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6.xml" ContentType="application/vnd.openxmlformats-officedocument.drawingml.chart+xml"/>
  <Override PartName="/xl/theme/themeOverride10.xml" ContentType="application/vnd.openxmlformats-officedocument.themeOverrid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2019-7-11 225 227 localization\ac225227dose\"/>
    </mc:Choice>
  </mc:AlternateContent>
  <bookViews>
    <workbookView xWindow="0" yWindow="0" windowWidth="21570" windowHeight="8085" tabRatio="828" activeTab="3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9" l="1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Y102" i="9"/>
  <c r="AA102" i="9"/>
  <c r="AB102" i="9"/>
  <c r="AC102" i="9"/>
  <c r="AD102" i="9"/>
  <c r="AE102" i="9"/>
  <c r="AF102" i="9"/>
  <c r="AG102" i="9"/>
  <c r="AH102" i="9"/>
  <c r="AI102" i="9"/>
  <c r="AJ102" i="9"/>
  <c r="AK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Y8" i="9"/>
  <c r="AA8" i="9"/>
  <c r="AB8" i="9"/>
  <c r="AC8" i="9"/>
  <c r="AD8" i="9"/>
  <c r="AE8" i="9"/>
  <c r="AF8" i="9"/>
  <c r="AG8" i="9"/>
  <c r="AH8" i="9"/>
  <c r="AI8" i="9"/>
  <c r="AJ8" i="9"/>
  <c r="AK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AL79" i="19"/>
  <c r="T37" i="19"/>
  <c r="U37" i="19"/>
  <c r="V37" i="19"/>
  <c r="W37" i="19"/>
  <c r="X37" i="19"/>
  <c r="Y37" i="19"/>
  <c r="Z37" i="19"/>
  <c r="S38" i="19"/>
  <c r="T38" i="19"/>
  <c r="U38" i="19"/>
  <c r="V38" i="19"/>
  <c r="W38" i="19"/>
  <c r="X38" i="19"/>
  <c r="Y38" i="19"/>
  <c r="Z38" i="19"/>
  <c r="R35" i="19"/>
  <c r="R36" i="19"/>
  <c r="R37" i="19"/>
  <c r="R38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N80" i="19"/>
  <c r="F38" i="19"/>
  <c r="G38" i="19"/>
  <c r="H38" i="19"/>
  <c r="H81" i="19"/>
  <c r="I38" i="19"/>
  <c r="I81" i="19"/>
  <c r="J38" i="19"/>
  <c r="K38" i="19"/>
  <c r="L38" i="19"/>
  <c r="L81" i="19"/>
  <c r="M38" i="19"/>
  <c r="M81" i="19"/>
  <c r="E35" i="19"/>
  <c r="E36" i="19"/>
  <c r="E79" i="19"/>
  <c r="E37" i="19"/>
  <c r="E80" i="19"/>
  <c r="E38" i="19"/>
  <c r="E81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C183" i="19"/>
  <c r="C182" i="19"/>
  <c r="C181" i="19"/>
  <c r="D180" i="19"/>
  <c r="D284" i="19"/>
  <c r="C180" i="19"/>
  <c r="AB179" i="19"/>
  <c r="AB180" i="19"/>
  <c r="AB181" i="19"/>
  <c r="AB182" i="19"/>
  <c r="P179" i="19"/>
  <c r="P180" i="19"/>
  <c r="P181" i="19"/>
  <c r="P182" i="19"/>
  <c r="D179" i="19"/>
  <c r="D283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D120" i="19"/>
  <c r="D224" i="19"/>
  <c r="C120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C119" i="19"/>
  <c r="C118" i="19"/>
  <c r="C117" i="19"/>
  <c r="C116" i="19"/>
  <c r="C115" i="19"/>
  <c r="C114" i="19"/>
  <c r="C113" i="19"/>
  <c r="C112" i="19"/>
  <c r="C111" i="19"/>
  <c r="C110" i="19"/>
  <c r="C109" i="19"/>
  <c r="AB108" i="19"/>
  <c r="AB109" i="19"/>
  <c r="AB110" i="19"/>
  <c r="AB111" i="19"/>
  <c r="AB112" i="19"/>
  <c r="AB113" i="19"/>
  <c r="AB114" i="19"/>
  <c r="AB115" i="19"/>
  <c r="AB116" i="19"/>
  <c r="AB117" i="19"/>
  <c r="C108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C107" i="19"/>
  <c r="C106" i="19"/>
  <c r="C105" i="19"/>
  <c r="C104" i="19"/>
  <c r="AB103" i="19"/>
  <c r="P103" i="19"/>
  <c r="C103" i="19"/>
  <c r="K101" i="19"/>
  <c r="K205" i="19"/>
  <c r="K295" i="19"/>
  <c r="K384" i="19"/>
  <c r="K473" i="19"/>
  <c r="G101" i="19"/>
  <c r="G205" i="19"/>
  <c r="G295" i="19"/>
  <c r="G384" i="19"/>
  <c r="G473" i="19"/>
  <c r="D86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N81" i="19"/>
  <c r="K81" i="19"/>
  <c r="J81" i="19"/>
  <c r="G81" i="19"/>
  <c r="F81" i="19"/>
  <c r="D38" i="19"/>
  <c r="L80" i="19"/>
  <c r="H80" i="19"/>
  <c r="G80" i="19"/>
  <c r="AE80" i="19"/>
  <c r="D37" i="19"/>
  <c r="H79" i="19"/>
  <c r="T79" i="19"/>
  <c r="D36" i="19"/>
  <c r="N78" i="19"/>
  <c r="M78" i="19"/>
  <c r="L78" i="19"/>
  <c r="J78" i="19"/>
  <c r="I78" i="19"/>
  <c r="H78" i="19"/>
  <c r="F78" i="19"/>
  <c r="E78" i="19"/>
  <c r="D35" i="19"/>
  <c r="N77" i="19"/>
  <c r="N83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N76" i="19"/>
  <c r="Z76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Z473" i="18"/>
  <c r="AC473" i="18"/>
  <c r="AD473" i="18"/>
  <c r="AE473" i="18"/>
  <c r="AF473" i="18"/>
  <c r="AG473" i="18"/>
  <c r="AH473" i="18"/>
  <c r="AI473" i="18"/>
  <c r="AJ473" i="18"/>
  <c r="AK473" i="18"/>
  <c r="AL473" i="18"/>
  <c r="AN473" i="18"/>
  <c r="AO473" i="18"/>
  <c r="AP473" i="18"/>
  <c r="AQ473" i="18"/>
  <c r="AR473" i="18"/>
  <c r="AS473" i="18"/>
  <c r="AT473" i="18"/>
  <c r="AU473" i="18"/>
  <c r="AV473" i="18"/>
  <c r="AW473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473" i="18"/>
  <c r="E473" i="18"/>
  <c r="F473" i="18"/>
  <c r="G473" i="18"/>
  <c r="H473" i="18"/>
  <c r="I473" i="18"/>
  <c r="J473" i="18"/>
  <c r="K473" i="18"/>
  <c r="L473" i="18"/>
  <c r="M473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51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Z101" i="18"/>
  <c r="Z205" i="18"/>
  <c r="Z295" i="18"/>
  <c r="Z384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N81" i="18"/>
  <c r="F81" i="18"/>
  <c r="D80" i="18"/>
  <c r="D85" i="18"/>
  <c r="G79" i="18"/>
  <c r="D79" i="18"/>
  <c r="M78" i="18"/>
  <c r="E78" i="18"/>
  <c r="D78" i="18"/>
  <c r="E77" i="18"/>
  <c r="D77" i="18"/>
  <c r="AI76" i="18"/>
  <c r="AI101" i="18"/>
  <c r="AI205" i="18"/>
  <c r="AI295" i="18"/>
  <c r="AI384" i="18"/>
  <c r="AU384" i="18"/>
  <c r="BG384" i="18"/>
  <c r="Z76" i="18"/>
  <c r="AL76" i="18"/>
  <c r="AL101" i="18"/>
  <c r="AL205" i="18"/>
  <c r="AL295" i="18"/>
  <c r="AL384" i="18"/>
  <c r="AX384" i="18"/>
  <c r="BJ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N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8" i="18"/>
  <c r="Y38" i="18"/>
  <c r="X38" i="18"/>
  <c r="W38" i="18"/>
  <c r="V38" i="18"/>
  <c r="U38" i="18"/>
  <c r="T38" i="18"/>
  <c r="S38" i="18"/>
  <c r="R38" i="18"/>
  <c r="M38" i="18"/>
  <c r="M81" i="18"/>
  <c r="L38" i="18"/>
  <c r="L81" i="18"/>
  <c r="AJ81" i="18"/>
  <c r="K38" i="18"/>
  <c r="K81" i="18"/>
  <c r="J38" i="18"/>
  <c r="J81" i="18"/>
  <c r="I38" i="18"/>
  <c r="I81" i="18"/>
  <c r="H38" i="18"/>
  <c r="H81" i="18"/>
  <c r="AF81" i="18"/>
  <c r="G38" i="18"/>
  <c r="G81" i="18"/>
  <c r="F38" i="18"/>
  <c r="E38" i="18"/>
  <c r="E81" i="18"/>
  <c r="D38" i="18"/>
  <c r="Z80" i="18"/>
  <c r="Z85" i="18"/>
  <c r="Z37" i="18"/>
  <c r="Y37" i="18"/>
  <c r="X37" i="18"/>
  <c r="W37" i="18"/>
  <c r="V80" i="18"/>
  <c r="V37" i="18"/>
  <c r="U37" i="18"/>
  <c r="T37" i="18"/>
  <c r="S37" i="18"/>
  <c r="R80" i="18"/>
  <c r="R37" i="18"/>
  <c r="N80" i="18"/>
  <c r="M37" i="18"/>
  <c r="M80" i="18"/>
  <c r="L37" i="18"/>
  <c r="L80" i="18"/>
  <c r="K37" i="18"/>
  <c r="K80" i="18"/>
  <c r="J37" i="18"/>
  <c r="J80" i="18"/>
  <c r="I37" i="18"/>
  <c r="I80" i="18"/>
  <c r="U80" i="18"/>
  <c r="H37" i="18"/>
  <c r="H80" i="18"/>
  <c r="G37" i="18"/>
  <c r="G80" i="18"/>
  <c r="F37" i="18"/>
  <c r="F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G36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N78" i="18"/>
  <c r="M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E35" i="18"/>
  <c r="D35" i="18"/>
  <c r="Z34" i="18"/>
  <c r="Y34" i="18"/>
  <c r="X34" i="18"/>
  <c r="W34" i="18"/>
  <c r="V34" i="18"/>
  <c r="U34" i="18"/>
  <c r="T34" i="18"/>
  <c r="S34" i="18"/>
  <c r="R34" i="18"/>
  <c r="N77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E34" i="18"/>
  <c r="D34" i="18"/>
  <c r="AA33" i="18"/>
  <c r="Z33" i="18"/>
  <c r="W33" i="18"/>
  <c r="V33" i="18"/>
  <c r="T33" i="18"/>
  <c r="S33" i="18"/>
  <c r="R33" i="18"/>
  <c r="N33" i="18"/>
  <c r="N101" i="18"/>
  <c r="N205" i="18"/>
  <c r="N295" i="18"/>
  <c r="N384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E120" i="19"/>
  <c r="G118" i="19"/>
  <c r="H106" i="19"/>
  <c r="F104" i="19"/>
  <c r="H120" i="19"/>
  <c r="F118" i="19"/>
  <c r="G106" i="19"/>
  <c r="I104" i="19"/>
  <c r="K120" i="19"/>
  <c r="E119" i="19"/>
  <c r="J107" i="19"/>
  <c r="M105" i="19"/>
  <c r="H104" i="19"/>
  <c r="J120" i="19"/>
  <c r="L118" i="19"/>
  <c r="E107" i="19"/>
  <c r="L105" i="19"/>
  <c r="L103" i="19"/>
  <c r="K119" i="19"/>
  <c r="L107" i="19"/>
  <c r="K105" i="19"/>
  <c r="K103" i="19"/>
  <c r="J119" i="19"/>
  <c r="K107" i="19"/>
  <c r="J105" i="19"/>
  <c r="E104" i="19"/>
  <c r="G120" i="19"/>
  <c r="M118" i="19"/>
  <c r="F107" i="19"/>
  <c r="I105" i="19"/>
  <c r="M103" i="19"/>
  <c r="F120" i="19"/>
  <c r="H118" i="19"/>
  <c r="M106" i="19"/>
  <c r="H105" i="19"/>
  <c r="H103" i="19"/>
  <c r="M120" i="19"/>
  <c r="G119" i="19"/>
  <c r="H107" i="19"/>
  <c r="G105" i="19"/>
  <c r="G103" i="19"/>
  <c r="F119" i="19"/>
  <c r="G107" i="19"/>
  <c r="F105" i="19"/>
  <c r="J103" i="19"/>
  <c r="M119" i="19"/>
  <c r="I118" i="19"/>
  <c r="J106" i="19"/>
  <c r="E105" i="19"/>
  <c r="I103" i="19"/>
  <c r="L119" i="19"/>
  <c r="M107" i="19"/>
  <c r="I106" i="19"/>
  <c r="K104" i="19"/>
  <c r="I120" i="19"/>
  <c r="L120" i="19"/>
  <c r="F103" i="19"/>
  <c r="L104" i="19"/>
  <c r="E106" i="19"/>
  <c r="K118" i="19"/>
  <c r="I119" i="19"/>
  <c r="E103" i="19"/>
  <c r="G104" i="19"/>
  <c r="J104" i="19"/>
  <c r="I107" i="19"/>
  <c r="J118" i="19"/>
  <c r="M104" i="19"/>
  <c r="L106" i="19"/>
  <c r="K106" i="19"/>
  <c r="E118" i="19"/>
  <c r="H119" i="19"/>
  <c r="F106" i="19"/>
  <c r="G120" i="18"/>
  <c r="G118" i="18"/>
  <c r="G109" i="18"/>
  <c r="I107" i="18"/>
  <c r="J105" i="18"/>
  <c r="J120" i="18"/>
  <c r="J118" i="18"/>
  <c r="E110" i="18"/>
  <c r="G108" i="18"/>
  <c r="G106" i="18"/>
  <c r="K104" i="18"/>
  <c r="E119" i="18"/>
  <c r="M109" i="18"/>
  <c r="J106" i="18"/>
  <c r="H110" i="18"/>
  <c r="J104" i="18"/>
  <c r="I104" i="18"/>
  <c r="K110" i="18"/>
  <c r="G107" i="18"/>
  <c r="E104" i="18"/>
  <c r="J108" i="18"/>
  <c r="G110" i="18"/>
  <c r="E106" i="18"/>
  <c r="K120" i="18"/>
  <c r="H106" i="18"/>
  <c r="I110" i="18"/>
  <c r="E105" i="18"/>
  <c r="J107" i="18"/>
  <c r="K105" i="18"/>
  <c r="E108" i="18"/>
  <c r="I118" i="18"/>
  <c r="L119" i="18"/>
  <c r="J110" i="18"/>
  <c r="L108" i="18"/>
  <c r="E107" i="18"/>
  <c r="F105" i="18"/>
  <c r="F120" i="18"/>
  <c r="F118" i="18"/>
  <c r="J109" i="18"/>
  <c r="L107" i="18"/>
  <c r="M105" i="18"/>
  <c r="G104" i="18"/>
  <c r="M118" i="18"/>
  <c r="E109" i="18"/>
  <c r="H105" i="18"/>
  <c r="I109" i="18"/>
  <c r="L120" i="18"/>
  <c r="H120" i="18"/>
  <c r="L109" i="18"/>
  <c r="I106" i="18"/>
  <c r="M120" i="18"/>
  <c r="F106" i="18"/>
  <c r="H109" i="18"/>
  <c r="K118" i="18"/>
  <c r="M107" i="18"/>
  <c r="G119" i="18"/>
  <c r="K106" i="18"/>
  <c r="L110" i="18"/>
  <c r="L105" i="18"/>
  <c r="M104" i="18"/>
  <c r="K107" i="18"/>
  <c r="E130" i="18"/>
  <c r="H119" i="18"/>
  <c r="F110" i="18"/>
  <c r="H108" i="18"/>
  <c r="L106" i="18"/>
  <c r="L104" i="18"/>
  <c r="K119" i="18"/>
  <c r="M110" i="18"/>
  <c r="F109" i="18"/>
  <c r="H107" i="18"/>
  <c r="I105" i="18"/>
  <c r="I120" i="18"/>
  <c r="E118" i="18"/>
  <c r="F108" i="18"/>
  <c r="F104" i="18"/>
  <c r="F107" i="18"/>
  <c r="M106" i="18"/>
  <c r="J119" i="18"/>
  <c r="M108" i="18"/>
  <c r="G105" i="18"/>
  <c r="I119" i="18"/>
  <c r="F119" i="18"/>
  <c r="I108" i="18"/>
  <c r="K109" i="18"/>
  <c r="H104" i="18"/>
  <c r="K108" i="18"/>
  <c r="M119" i="18"/>
  <c r="E120" i="18"/>
  <c r="L118" i="18"/>
  <c r="H118" i="18"/>
  <c r="AH77" i="19"/>
  <c r="AI80" i="19"/>
  <c r="Q78" i="18"/>
  <c r="Z79" i="18"/>
  <c r="AC77" i="18"/>
  <c r="AG78" i="18"/>
  <c r="AF79" i="18"/>
  <c r="AJ79" i="18"/>
  <c r="S80" i="18"/>
  <c r="W80" i="18"/>
  <c r="AH81" i="18"/>
  <c r="AK78" i="18"/>
  <c r="H222" i="18"/>
  <c r="L222" i="18"/>
  <c r="E224" i="18"/>
  <c r="M223" i="18"/>
  <c r="K212" i="18"/>
  <c r="H208" i="18"/>
  <c r="K213" i="18"/>
  <c r="I212" i="18"/>
  <c r="I302" i="18"/>
  <c r="I391" i="18"/>
  <c r="F223" i="18"/>
  <c r="I223" i="18"/>
  <c r="G209" i="18"/>
  <c r="M212" i="18"/>
  <c r="M303" i="18"/>
  <c r="M392" i="18"/>
  <c r="J223" i="18"/>
  <c r="M210" i="18"/>
  <c r="F211" i="18"/>
  <c r="F208" i="18"/>
  <c r="F299" i="18"/>
  <c r="F388" i="18"/>
  <c r="F212" i="18"/>
  <c r="E222" i="18"/>
  <c r="I224" i="18"/>
  <c r="I209" i="18"/>
  <c r="I299" i="18"/>
  <c r="I388" i="18"/>
  <c r="H211" i="18"/>
  <c r="F213" i="18"/>
  <c r="M214" i="18"/>
  <c r="K223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K222" i="18"/>
  <c r="H213" i="18"/>
  <c r="F210" i="18"/>
  <c r="M224" i="18"/>
  <c r="I210" i="18"/>
  <c r="L213" i="18"/>
  <c r="H224" i="18"/>
  <c r="L224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303" i="18"/>
  <c r="J392" i="18"/>
  <c r="F222" i="18"/>
  <c r="F224" i="18"/>
  <c r="F209" i="18"/>
  <c r="E211" i="18"/>
  <c r="L212" i="18"/>
  <c r="J214" i="18"/>
  <c r="L223" i="18"/>
  <c r="I222" i="18"/>
  <c r="I313" i="18"/>
  <c r="I402" i="18"/>
  <c r="E212" i="18"/>
  <c r="K209" i="18"/>
  <c r="J211" i="18"/>
  <c r="E209" i="18"/>
  <c r="E300" i="18"/>
  <c r="E389" i="18"/>
  <c r="I214" i="18"/>
  <c r="H210" i="18"/>
  <c r="K224" i="18"/>
  <c r="E210" i="18"/>
  <c r="G214" i="18"/>
  <c r="J212" i="18"/>
  <c r="E208" i="18"/>
  <c r="G211" i="18"/>
  <c r="G302" i="18"/>
  <c r="G391" i="18"/>
  <c r="K214" i="18"/>
  <c r="I208" i="18"/>
  <c r="J208" i="18"/>
  <c r="H214" i="18"/>
  <c r="J210" i="18"/>
  <c r="M213" i="18"/>
  <c r="E223" i="18"/>
  <c r="K208" i="18"/>
  <c r="K299" i="18"/>
  <c r="K388" i="18"/>
  <c r="G210" i="18"/>
  <c r="G212" i="18"/>
  <c r="E214" i="18"/>
  <c r="J222" i="18"/>
  <c r="J224" i="18"/>
  <c r="J209" i="18"/>
  <c r="I211" i="18"/>
  <c r="G213" i="18"/>
  <c r="G303" i="18"/>
  <c r="G392" i="18"/>
  <c r="G222" i="18"/>
  <c r="G224" i="18"/>
  <c r="AG77" i="18"/>
  <c r="X78" i="18"/>
  <c r="Y81" i="18"/>
  <c r="R77" i="18"/>
  <c r="Z77" i="18"/>
  <c r="Z83" i="18"/>
  <c r="S78" i="18"/>
  <c r="X81" i="18"/>
  <c r="T78" i="18"/>
  <c r="Q81" i="18"/>
  <c r="AI79" i="18"/>
  <c r="U81" i="18"/>
  <c r="Z79" i="19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99" i="19"/>
  <c r="E388" i="19"/>
  <c r="I209" i="19"/>
  <c r="M209" i="19"/>
  <c r="F210" i="19"/>
  <c r="F301" i="19"/>
  <c r="F390" i="19"/>
  <c r="J210" i="19"/>
  <c r="J300" i="19"/>
  <c r="J389" i="19"/>
  <c r="F211" i="19"/>
  <c r="J211" i="19"/>
  <c r="E222" i="19"/>
  <c r="E313" i="19"/>
  <c r="E402" i="19"/>
  <c r="I222" i="19"/>
  <c r="M222" i="19"/>
  <c r="E223" i="19"/>
  <c r="I223" i="19"/>
  <c r="M223" i="19"/>
  <c r="M313" i="19"/>
  <c r="M402" i="19"/>
  <c r="G224" i="19"/>
  <c r="K224" i="19"/>
  <c r="F207" i="19"/>
  <c r="F297" i="19"/>
  <c r="F386" i="19"/>
  <c r="J207" i="19"/>
  <c r="E208" i="19"/>
  <c r="I208" i="19"/>
  <c r="M208" i="19"/>
  <c r="M298" i="19"/>
  <c r="M387" i="19"/>
  <c r="F209" i="19"/>
  <c r="J209" i="19"/>
  <c r="G210" i="19"/>
  <c r="K210" i="19"/>
  <c r="K300" i="19"/>
  <c r="K389" i="19"/>
  <c r="G211" i="19"/>
  <c r="G301" i="19"/>
  <c r="G390" i="19"/>
  <c r="K211" i="19"/>
  <c r="F222" i="19"/>
  <c r="J222" i="19"/>
  <c r="J313" i="19"/>
  <c r="J402" i="19"/>
  <c r="F223" i="19"/>
  <c r="F314" i="19"/>
  <c r="F403" i="19"/>
  <c r="J22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K209" i="19"/>
  <c r="H210" i="19"/>
  <c r="L210" i="19"/>
  <c r="L300" i="19"/>
  <c r="L389" i="19"/>
  <c r="H211" i="19"/>
  <c r="L211" i="19"/>
  <c r="G222" i="19"/>
  <c r="K222" i="19"/>
  <c r="K313" i="19"/>
  <c r="K402" i="19"/>
  <c r="G223" i="19"/>
  <c r="G314" i="19"/>
  <c r="G403" i="19"/>
  <c r="K22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AF81" i="19"/>
  <c r="T81" i="19"/>
  <c r="AJ81" i="19"/>
  <c r="X81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N85" i="19"/>
  <c r="AL80" i="19"/>
  <c r="AL85" i="19"/>
  <c r="Z80" i="19"/>
  <c r="Z85" i="19"/>
  <c r="AC81" i="19"/>
  <c r="Q81" i="19"/>
  <c r="AG81" i="19"/>
  <c r="U81" i="19"/>
  <c r="AK81" i="19"/>
  <c r="Y81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Q78" i="19"/>
  <c r="AC78" i="19"/>
  <c r="U78" i="19"/>
  <c r="AG78" i="19"/>
  <c r="Y78" i="19"/>
  <c r="AK78" i="19"/>
  <c r="R81" i="19"/>
  <c r="AD81" i="19"/>
  <c r="V81" i="19"/>
  <c r="AH81" i="19"/>
  <c r="N86" i="19"/>
  <c r="Z81" i="19"/>
  <c r="Z86" i="19"/>
  <c r="AL81" i="19"/>
  <c r="AL86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Z78" i="19"/>
  <c r="Z84" i="19"/>
  <c r="N84" i="19"/>
  <c r="AL78" i="19"/>
  <c r="AL84" i="19"/>
  <c r="T80" i="19"/>
  <c r="AF80" i="19"/>
  <c r="X80" i="19"/>
  <c r="AJ80" i="19"/>
  <c r="S81" i="19"/>
  <c r="AE81" i="19"/>
  <c r="W81" i="19"/>
  <c r="AI81" i="19"/>
  <c r="R77" i="19"/>
  <c r="V77" i="19"/>
  <c r="Z77" i="19"/>
  <c r="Z83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AL77" i="19"/>
  <c r="AL8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D26" i="9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Z78" i="18"/>
  <c r="Z84" i="18"/>
  <c r="N84" i="18"/>
  <c r="AL78" i="18"/>
  <c r="AL84" i="18"/>
  <c r="X80" i="18"/>
  <c r="AJ80" i="18"/>
  <c r="S81" i="18"/>
  <c r="AE81" i="18"/>
  <c r="W81" i="18"/>
  <c r="AI81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N86" i="18"/>
  <c r="Z81" i="18"/>
  <c r="Z86" i="18"/>
  <c r="I314" i="18"/>
  <c r="I403" i="18"/>
  <c r="E314" i="18"/>
  <c r="E403" i="18"/>
  <c r="D27" i="9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N85" i="18"/>
  <c r="AL80" i="18"/>
  <c r="AL85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R81" i="18"/>
  <c r="T81" i="18"/>
  <c r="AD81" i="18"/>
  <c r="AL81" i="18"/>
  <c r="AL86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AG81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AC81" i="18"/>
  <c r="V81" i="18"/>
  <c r="M302" i="18"/>
  <c r="M391" i="18"/>
  <c r="D302" i="18"/>
  <c r="D391" i="18"/>
  <c r="K302" i="18"/>
  <c r="K391" i="18"/>
  <c r="AD77" i="18"/>
  <c r="AH77" i="18"/>
  <c r="N83" i="18"/>
  <c r="AL77" i="18"/>
  <c r="AL83" i="18"/>
  <c r="T79" i="18"/>
  <c r="X79" i="18"/>
  <c r="AE80" i="18"/>
  <c r="AI80" i="18"/>
  <c r="D103" i="18"/>
  <c r="P103" i="18"/>
  <c r="V77" i="18"/>
  <c r="U78" i="18"/>
  <c r="Q79" i="18"/>
  <c r="Y79" i="18"/>
  <c r="AK81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N103" i="19"/>
  <c r="N121" i="19"/>
  <c r="Z107" i="19"/>
  <c r="Z119" i="19"/>
  <c r="Z120" i="19"/>
  <c r="AL106" i="19"/>
  <c r="AL120" i="19"/>
  <c r="N105" i="19"/>
  <c r="N104" i="19"/>
  <c r="Z118" i="19"/>
  <c r="Z121" i="19"/>
  <c r="AL103" i="19"/>
  <c r="AL108" i="19"/>
  <c r="AL104" i="19"/>
  <c r="N106" i="19"/>
  <c r="N108" i="19"/>
  <c r="Z108" i="19"/>
  <c r="AL105" i="19"/>
  <c r="N107" i="19"/>
  <c r="Z105" i="19"/>
  <c r="Z106" i="19"/>
  <c r="AL118" i="19"/>
  <c r="N120" i="19"/>
  <c r="N118" i="19"/>
  <c r="Z103" i="19"/>
  <c r="AL119" i="19"/>
  <c r="AL107" i="19"/>
  <c r="N119" i="19"/>
  <c r="Z104" i="19"/>
  <c r="AL121" i="19"/>
  <c r="T120" i="19"/>
  <c r="T103" i="19"/>
  <c r="AE104" i="19"/>
  <c r="AE121" i="19"/>
  <c r="AE118" i="19"/>
  <c r="Q119" i="19"/>
  <c r="Q127" i="19"/>
  <c r="Q136" i="19"/>
  <c r="Q112" i="19"/>
  <c r="Q142" i="19"/>
  <c r="Q124" i="19"/>
  <c r="Q132" i="19"/>
  <c r="Q109" i="19"/>
  <c r="Q117" i="19"/>
  <c r="Q137" i="19"/>
  <c r="Q145" i="19"/>
  <c r="Q148" i="19"/>
  <c r="Y119" i="19"/>
  <c r="Y120" i="19"/>
  <c r="AH103" i="19"/>
  <c r="AH108" i="19"/>
  <c r="AH104" i="19"/>
  <c r="R118" i="19"/>
  <c r="R121" i="19"/>
  <c r="X108" i="19"/>
  <c r="X107" i="19"/>
  <c r="X119" i="19"/>
  <c r="AI103" i="19"/>
  <c r="AI108" i="19"/>
  <c r="U103" i="19"/>
  <c r="U108" i="19"/>
  <c r="U107" i="19"/>
  <c r="AD121" i="19"/>
  <c r="AD118" i="19"/>
  <c r="W106" i="19"/>
  <c r="W118" i="19"/>
  <c r="W121" i="19"/>
  <c r="H108" i="19"/>
  <c r="M108" i="19"/>
  <c r="AF104" i="19"/>
  <c r="AF121" i="19"/>
  <c r="AC108" i="19"/>
  <c r="AC116" i="19"/>
  <c r="AC118" i="19"/>
  <c r="AC126" i="19"/>
  <c r="AC136" i="19"/>
  <c r="AC109" i="19"/>
  <c r="AC117" i="19"/>
  <c r="AC103" i="19"/>
  <c r="AC125" i="19"/>
  <c r="AC133" i="19"/>
  <c r="AC139" i="19"/>
  <c r="AC147" i="19"/>
  <c r="AK108" i="19"/>
  <c r="AK104" i="19"/>
  <c r="AK121" i="19"/>
  <c r="V103" i="19"/>
  <c r="V108" i="19"/>
  <c r="S120" i="19"/>
  <c r="S103" i="19"/>
  <c r="S108" i="19"/>
  <c r="AJ104" i="19"/>
  <c r="AJ121" i="19"/>
  <c r="AG108" i="19"/>
  <c r="AG104" i="19"/>
  <c r="AG121" i="19"/>
  <c r="I121" i="19"/>
  <c r="G121" i="19"/>
  <c r="AC111" i="19"/>
  <c r="AC119" i="19"/>
  <c r="AC127" i="19"/>
  <c r="AC141" i="19"/>
  <c r="AC149" i="19"/>
  <c r="AK105" i="19"/>
  <c r="V105" i="19"/>
  <c r="V104" i="19"/>
  <c r="V106" i="19"/>
  <c r="S104" i="19"/>
  <c r="AJ105" i="19"/>
  <c r="AJ107" i="19"/>
  <c r="AG105" i="19"/>
  <c r="AG107" i="19"/>
  <c r="H121" i="19"/>
  <c r="K121" i="19"/>
  <c r="AC122" i="19"/>
  <c r="AC142" i="19"/>
  <c r="AC129" i="19"/>
  <c r="AC143" i="19"/>
  <c r="AK103" i="19"/>
  <c r="V119" i="19"/>
  <c r="S119" i="19"/>
  <c r="AJ103" i="19"/>
  <c r="AJ108" i="19"/>
  <c r="L121" i="19"/>
  <c r="T105" i="19"/>
  <c r="T104" i="19"/>
  <c r="AE107" i="19"/>
  <c r="AE106" i="19"/>
  <c r="AE120" i="19"/>
  <c r="Q121" i="19"/>
  <c r="Q129" i="19"/>
  <c r="Q144" i="19"/>
  <c r="Q114" i="19"/>
  <c r="Q106" i="19"/>
  <c r="Q126" i="19"/>
  <c r="Q140" i="19"/>
  <c r="Q111" i="19"/>
  <c r="Q118" i="19"/>
  <c r="Q139" i="19"/>
  <c r="Q147" i="19"/>
  <c r="Q150" i="19"/>
  <c r="Y121" i="19"/>
  <c r="Y105" i="19"/>
  <c r="AH119" i="19"/>
  <c r="AH105" i="19"/>
  <c r="AH107" i="19"/>
  <c r="R103" i="19"/>
  <c r="R108" i="19"/>
  <c r="X106" i="19"/>
  <c r="X118" i="19"/>
  <c r="X121" i="19"/>
  <c r="AI119" i="19"/>
  <c r="AI105" i="19"/>
  <c r="U104" i="19"/>
  <c r="U106" i="19"/>
  <c r="U118" i="19"/>
  <c r="AD106" i="19"/>
  <c r="AD120" i="19"/>
  <c r="W120" i="19"/>
  <c r="W103" i="19"/>
  <c r="W108" i="19"/>
  <c r="L108" i="19"/>
  <c r="F108" i="19"/>
  <c r="AF105" i="19"/>
  <c r="AF107" i="19"/>
  <c r="AF106" i="19"/>
  <c r="AC110" i="19"/>
  <c r="AC138" i="19"/>
  <c r="AC120" i="19"/>
  <c r="AC128" i="19"/>
  <c r="AC144" i="19"/>
  <c r="AC134" i="19"/>
  <c r="AC140" i="19"/>
  <c r="AK107" i="19"/>
  <c r="S105" i="19"/>
  <c r="AJ106" i="19"/>
  <c r="M121" i="19"/>
  <c r="AC113" i="19"/>
  <c r="AC135" i="19"/>
  <c r="AK118" i="19"/>
  <c r="V107" i="19"/>
  <c r="S107" i="19"/>
  <c r="AJ118" i="19"/>
  <c r="AG118" i="19"/>
  <c r="F121" i="19"/>
  <c r="T108" i="19"/>
  <c r="T107" i="19"/>
  <c r="T119" i="19"/>
  <c r="AE103" i="19"/>
  <c r="AE108" i="19"/>
  <c r="Q103" i="19"/>
  <c r="Q123" i="19"/>
  <c r="Q131" i="19"/>
  <c r="Q108" i="19"/>
  <c r="Q116" i="19"/>
  <c r="Q120" i="19"/>
  <c r="Q128" i="19"/>
  <c r="Q105" i="19"/>
  <c r="Q113" i="19"/>
  <c r="Q138" i="19"/>
  <c r="Q141" i="19"/>
  <c r="Q149" i="19"/>
  <c r="Y103" i="19"/>
  <c r="Y108" i="19"/>
  <c r="Y107" i="19"/>
  <c r="AH121" i="19"/>
  <c r="AH118" i="19"/>
  <c r="R105" i="19"/>
  <c r="R104" i="19"/>
  <c r="R106" i="19"/>
  <c r="X120" i="19"/>
  <c r="X103" i="19"/>
  <c r="AI104" i="19"/>
  <c r="AI121" i="19"/>
  <c r="AI118" i="19"/>
  <c r="U119" i="19"/>
  <c r="U120" i="19"/>
  <c r="AD103" i="19"/>
  <c r="AD108" i="19"/>
  <c r="AD104" i="19"/>
  <c r="W105" i="19"/>
  <c r="W104" i="19"/>
  <c r="G108" i="19"/>
  <c r="E108" i="19"/>
  <c r="J108" i="19"/>
  <c r="AF118" i="19"/>
  <c r="AF103" i="19"/>
  <c r="AF108" i="19"/>
  <c r="AC112" i="19"/>
  <c r="AC146" i="19"/>
  <c r="AC130" i="19"/>
  <c r="AC104" i="19"/>
  <c r="AC121" i="19"/>
  <c r="AC150" i="19"/>
  <c r="V120" i="19"/>
  <c r="AG103" i="19"/>
  <c r="T106" i="19"/>
  <c r="T118" i="19"/>
  <c r="T121" i="19"/>
  <c r="AE119" i="19"/>
  <c r="AE105" i="19"/>
  <c r="Q104" i="19"/>
  <c r="Q125" i="19"/>
  <c r="Q133" i="19"/>
  <c r="Q110" i="19"/>
  <c r="Q134" i="19"/>
  <c r="Q122" i="19"/>
  <c r="Q130" i="19"/>
  <c r="Q107" i="19"/>
  <c r="Q115" i="19"/>
  <c r="Q135" i="19"/>
  <c r="Q143" i="19"/>
  <c r="Q146" i="19"/>
  <c r="Y104" i="19"/>
  <c r="Y106" i="19"/>
  <c r="Y118" i="19"/>
  <c r="AH106" i="19"/>
  <c r="AH120" i="19"/>
  <c r="R107" i="19"/>
  <c r="R119" i="19"/>
  <c r="R120" i="19"/>
  <c r="X105" i="19"/>
  <c r="X104" i="19"/>
  <c r="AI107" i="19"/>
  <c r="AI106" i="19"/>
  <c r="AI120" i="19"/>
  <c r="U121" i="19"/>
  <c r="U105" i="19"/>
  <c r="AD119" i="19"/>
  <c r="AD105" i="19"/>
  <c r="AD107" i="19"/>
  <c r="W107" i="19"/>
  <c r="W119" i="19"/>
  <c r="K108" i="19"/>
  <c r="I108" i="19"/>
  <c r="AF120" i="19"/>
  <c r="AF119" i="19"/>
  <c r="AC106" i="19"/>
  <c r="AC114" i="19"/>
  <c r="AC105" i="19"/>
  <c r="AC124" i="19"/>
  <c r="AC132" i="19"/>
  <c r="AC107" i="19"/>
  <c r="AC115" i="19"/>
  <c r="AC148" i="19"/>
  <c r="AC123" i="19"/>
  <c r="AC131" i="19"/>
  <c r="AC137" i="19"/>
  <c r="AC145" i="19"/>
  <c r="AK106" i="19"/>
  <c r="AK120" i="19"/>
  <c r="AK119" i="19"/>
  <c r="V118" i="19"/>
  <c r="V121" i="19"/>
  <c r="S106" i="19"/>
  <c r="S118" i="19"/>
  <c r="S121" i="19"/>
  <c r="AJ120" i="19"/>
  <c r="AJ119" i="19"/>
  <c r="AG106" i="19"/>
  <c r="AG120" i="19"/>
  <c r="AG119" i="19"/>
  <c r="E121" i="19"/>
  <c r="J121" i="19"/>
  <c r="R120" i="18"/>
  <c r="R118" i="18"/>
  <c r="R104" i="18"/>
  <c r="T104" i="18"/>
  <c r="T106" i="18"/>
  <c r="T118" i="18"/>
  <c r="T120" i="18"/>
  <c r="AC142" i="18"/>
  <c r="AC145" i="18"/>
  <c r="AC130" i="18"/>
  <c r="AC114" i="18"/>
  <c r="AC111" i="18"/>
  <c r="AC149" i="18"/>
  <c r="AC112" i="18"/>
  <c r="AC127" i="18"/>
  <c r="AC143" i="18"/>
  <c r="AC117" i="18"/>
  <c r="AC132" i="18"/>
  <c r="AC148" i="18"/>
  <c r="U120" i="18"/>
  <c r="U107" i="18"/>
  <c r="U118" i="18"/>
  <c r="AI109" i="18"/>
  <c r="AI104" i="18"/>
  <c r="AI107" i="18"/>
  <c r="Z118" i="18"/>
  <c r="AL109" i="18"/>
  <c r="N111" i="18"/>
  <c r="Z109" i="18"/>
  <c r="AL106" i="18"/>
  <c r="N109" i="18"/>
  <c r="AL118" i="18"/>
  <c r="Z104" i="18"/>
  <c r="Z107" i="18"/>
  <c r="AL119" i="18"/>
  <c r="G111" i="18"/>
  <c r="E111" i="18"/>
  <c r="X111" i="18"/>
  <c r="X121" i="18"/>
  <c r="X119" i="18"/>
  <c r="W106" i="18"/>
  <c r="W119" i="18"/>
  <c r="W105" i="18"/>
  <c r="W121" i="18"/>
  <c r="AE105" i="18"/>
  <c r="AE106" i="18"/>
  <c r="AE111" i="18"/>
  <c r="AG106" i="18"/>
  <c r="AG121" i="18"/>
  <c r="AG119" i="18"/>
  <c r="V105" i="18"/>
  <c r="V120" i="18"/>
  <c r="V104" i="18"/>
  <c r="AF107" i="18"/>
  <c r="AF105" i="18"/>
  <c r="AF120" i="18"/>
  <c r="AF121" i="18"/>
  <c r="S111" i="18"/>
  <c r="S119" i="18"/>
  <c r="S110" i="18"/>
  <c r="AD104" i="18"/>
  <c r="AD107" i="18"/>
  <c r="AD105" i="18"/>
  <c r="E103" i="18"/>
  <c r="G103" i="18"/>
  <c r="Y109" i="18"/>
  <c r="Y120" i="18"/>
  <c r="Y111" i="18"/>
  <c r="Y119" i="18"/>
  <c r="AK110" i="18"/>
  <c r="AK103" i="18"/>
  <c r="AK109" i="18"/>
  <c r="K121" i="18"/>
  <c r="M121" i="18"/>
  <c r="AH106" i="18"/>
  <c r="AH120" i="18"/>
  <c r="AH103" i="18"/>
  <c r="AJ103" i="18"/>
  <c r="AJ105" i="18"/>
  <c r="AJ120" i="18"/>
  <c r="AJ121" i="18"/>
  <c r="Q124" i="18"/>
  <c r="Q125" i="18"/>
  <c r="Q109" i="18"/>
  <c r="Q132" i="18"/>
  <c r="Q128" i="18"/>
  <c r="Q106" i="18"/>
  <c r="Q122" i="18"/>
  <c r="Q138" i="18"/>
  <c r="Q103" i="18"/>
  <c r="Q118" i="18"/>
  <c r="Q131" i="18"/>
  <c r="Q147" i="18"/>
  <c r="Q107" i="18"/>
  <c r="Q126" i="18"/>
  <c r="Q108" i="18"/>
  <c r="Q119" i="18"/>
  <c r="Q105" i="18"/>
  <c r="Q137" i="18"/>
  <c r="Q111" i="18"/>
  <c r="Q130" i="18"/>
  <c r="Q123" i="18"/>
  <c r="R121" i="18"/>
  <c r="T107" i="18"/>
  <c r="T109" i="18"/>
  <c r="AC122" i="18"/>
  <c r="AC141" i="18"/>
  <c r="AC113" i="18"/>
  <c r="U121" i="18"/>
  <c r="U108" i="18"/>
  <c r="AI121" i="18"/>
  <c r="Z103" i="18"/>
  <c r="AL107" i="18"/>
  <c r="AL103" i="18"/>
  <c r="J111" i="18"/>
  <c r="X104" i="18"/>
  <c r="W107" i="18"/>
  <c r="AE104" i="18"/>
  <c r="AG108" i="18"/>
  <c r="V121" i="18"/>
  <c r="AF109" i="18"/>
  <c r="S107" i="18"/>
  <c r="AD110" i="18"/>
  <c r="F103" i="18"/>
  <c r="Y110" i="18"/>
  <c r="AK106" i="18"/>
  <c r="H121" i="18"/>
  <c r="AH104" i="18"/>
  <c r="AJ109" i="18"/>
  <c r="Q110" i="18"/>
  <c r="Q145" i="18"/>
  <c r="Q115" i="18"/>
  <c r="Q150" i="18"/>
  <c r="Q143" i="18"/>
  <c r="R109" i="18"/>
  <c r="R105" i="18"/>
  <c r="R106" i="18"/>
  <c r="T121" i="18"/>
  <c r="T111" i="18"/>
  <c r="T119" i="18"/>
  <c r="AC107" i="18"/>
  <c r="AC150" i="18"/>
  <c r="AC106" i="18"/>
  <c r="AC138" i="18"/>
  <c r="AC115" i="18"/>
  <c r="AC125" i="18"/>
  <c r="AC103" i="18"/>
  <c r="AC116" i="18"/>
  <c r="AC131" i="18"/>
  <c r="AC147" i="18"/>
  <c r="AC120" i="18"/>
  <c r="AC136" i="18"/>
  <c r="U105" i="18"/>
  <c r="U110" i="18"/>
  <c r="U111" i="18"/>
  <c r="U119" i="18"/>
  <c r="AI105" i="18"/>
  <c r="AI106" i="18"/>
  <c r="AI111" i="18"/>
  <c r="AL104" i="18"/>
  <c r="Z119" i="18"/>
  <c r="N119" i="18"/>
  <c r="N103" i="18"/>
  <c r="N108" i="18"/>
  <c r="Z110" i="18"/>
  <c r="N120" i="18"/>
  <c r="N105" i="18"/>
  <c r="AL108" i="18"/>
  <c r="N121" i="18"/>
  <c r="K111" i="18"/>
  <c r="I111" i="18"/>
  <c r="X107" i="18"/>
  <c r="X103" i="18"/>
  <c r="X105" i="18"/>
  <c r="W111" i="18"/>
  <c r="W103" i="18"/>
  <c r="W109" i="18"/>
  <c r="AE103" i="18"/>
  <c r="AE119" i="18"/>
  <c r="AE110" i="18"/>
  <c r="AE118" i="18"/>
  <c r="AG110" i="18"/>
  <c r="AG103" i="18"/>
  <c r="AG109" i="18"/>
  <c r="V103" i="18"/>
  <c r="V109" i="18"/>
  <c r="V106" i="18"/>
  <c r="AF119" i="18"/>
  <c r="AF103" i="18"/>
  <c r="AF104" i="18"/>
  <c r="S104" i="18"/>
  <c r="S103" i="18"/>
  <c r="S105" i="18"/>
  <c r="S121" i="18"/>
  <c r="AD120" i="18"/>
  <c r="AD111" i="18"/>
  <c r="AD108" i="18"/>
  <c r="M103" i="18"/>
  <c r="K103" i="18"/>
  <c r="Y105" i="18"/>
  <c r="Y104" i="18"/>
  <c r="Y103" i="18"/>
  <c r="AK104" i="18"/>
  <c r="AK107" i="18"/>
  <c r="AK105" i="18"/>
  <c r="AK120" i="18"/>
  <c r="G121" i="18"/>
  <c r="F121" i="18"/>
  <c r="AH110" i="18"/>
  <c r="AH107" i="18"/>
  <c r="AH105" i="18"/>
  <c r="AJ108" i="18"/>
  <c r="AJ107" i="18"/>
  <c r="AJ104" i="18"/>
  <c r="Q121" i="18"/>
  <c r="Q140" i="18"/>
  <c r="Q133" i="18"/>
  <c r="Q117" i="18"/>
  <c r="Q148" i="18"/>
  <c r="Q136" i="18"/>
  <c r="Q142" i="18"/>
  <c r="Q135" i="18"/>
  <c r="Q144" i="18"/>
  <c r="Q146" i="18"/>
  <c r="Q139" i="18"/>
  <c r="R108" i="18"/>
  <c r="T108" i="18"/>
  <c r="AC129" i="18"/>
  <c r="AC137" i="18"/>
  <c r="AC123" i="18"/>
  <c r="AC128" i="18"/>
  <c r="U106" i="18"/>
  <c r="AI120" i="18"/>
  <c r="Z108" i="18"/>
  <c r="N106" i="18"/>
  <c r="N118" i="18"/>
  <c r="Z111" i="18"/>
  <c r="X110" i="18"/>
  <c r="X118" i="18"/>
  <c r="W118" i="18"/>
  <c r="AE120" i="18"/>
  <c r="AG107" i="18"/>
  <c r="V119" i="18"/>
  <c r="V111" i="18"/>
  <c r="AF110" i="18"/>
  <c r="S120" i="18"/>
  <c r="AD103" i="18"/>
  <c r="L103" i="18"/>
  <c r="Y118" i="18"/>
  <c r="AK119" i="18"/>
  <c r="AH121" i="18"/>
  <c r="AJ118" i="18"/>
  <c r="Q113" i="18"/>
  <c r="Q120" i="18"/>
  <c r="Q134" i="18"/>
  <c r="Q127" i="18"/>
  <c r="R119" i="18"/>
  <c r="R110" i="18"/>
  <c r="R107" i="18"/>
  <c r="T110" i="18"/>
  <c r="T103" i="18"/>
  <c r="T105" i="18"/>
  <c r="AC126" i="18"/>
  <c r="AC118" i="18"/>
  <c r="AC110" i="18"/>
  <c r="AC146" i="18"/>
  <c r="AC121" i="18"/>
  <c r="AC133" i="18"/>
  <c r="AC105" i="18"/>
  <c r="AC119" i="18"/>
  <c r="AC135" i="18"/>
  <c r="AC109" i="18"/>
  <c r="AC124" i="18"/>
  <c r="AC140" i="18"/>
  <c r="U109" i="18"/>
  <c r="U104" i="18"/>
  <c r="U103" i="18"/>
  <c r="AI103" i="18"/>
  <c r="AI119" i="18"/>
  <c r="AI110" i="18"/>
  <c r="AI118" i="18"/>
  <c r="N107" i="18"/>
  <c r="AL121" i="18"/>
  <c r="Z120" i="18"/>
  <c r="N104" i="18"/>
  <c r="AL110" i="18"/>
  <c r="AL111" i="18"/>
  <c r="Z121" i="18"/>
  <c r="AL105" i="18"/>
  <c r="N110" i="18"/>
  <c r="F111" i="18"/>
  <c r="H111" i="18"/>
  <c r="M111" i="18"/>
  <c r="X106" i="18"/>
  <c r="X108" i="18"/>
  <c r="X109" i="18"/>
  <c r="W104" i="18"/>
  <c r="W108" i="18"/>
  <c r="W120" i="18"/>
  <c r="AE108" i="18"/>
  <c r="AE109" i="18"/>
  <c r="AE121" i="18"/>
  <c r="AG104" i="18"/>
  <c r="AG111" i="18"/>
  <c r="AG105" i="18"/>
  <c r="AG120" i="18"/>
  <c r="V108" i="18"/>
  <c r="V110" i="18"/>
  <c r="V107" i="18"/>
  <c r="AF118" i="18"/>
  <c r="AF108" i="18"/>
  <c r="AF106" i="18"/>
  <c r="S108" i="18"/>
  <c r="S118" i="18"/>
  <c r="S109" i="18"/>
  <c r="AD109" i="18"/>
  <c r="AD106" i="18"/>
  <c r="AD118" i="18"/>
  <c r="AD119" i="18"/>
  <c r="I103" i="18"/>
  <c r="H103" i="18"/>
  <c r="Y121" i="18"/>
  <c r="Y106" i="18"/>
  <c r="Y108" i="18"/>
  <c r="AK121" i="18"/>
  <c r="AK118" i="18"/>
  <c r="AK108" i="18"/>
  <c r="L121" i="18"/>
  <c r="E121" i="18"/>
  <c r="J121" i="18"/>
  <c r="AH109" i="18"/>
  <c r="AH111" i="18"/>
  <c r="AH108" i="18"/>
  <c r="AJ111" i="18"/>
  <c r="AJ119" i="18"/>
  <c r="AJ106" i="18"/>
  <c r="Q129" i="18"/>
  <c r="Q141" i="18"/>
  <c r="Q114" i="18"/>
  <c r="Q112" i="18"/>
  <c r="R103" i="18"/>
  <c r="R111" i="18"/>
  <c r="AC134" i="18"/>
  <c r="AC104" i="18"/>
  <c r="AC108" i="18"/>
  <c r="AC139" i="18"/>
  <c r="AC144" i="18"/>
  <c r="AI108" i="18"/>
  <c r="AL120" i="18"/>
  <c r="Z105" i="18"/>
  <c r="Z106" i="18"/>
  <c r="L111" i="18"/>
  <c r="X120" i="18"/>
  <c r="W110" i="18"/>
  <c r="AE107" i="18"/>
  <c r="AG118" i="18"/>
  <c r="V118" i="18"/>
  <c r="AF111" i="18"/>
  <c r="S106" i="18"/>
  <c r="AD121" i="18"/>
  <c r="J103" i="18"/>
  <c r="Y107" i="18"/>
  <c r="AK111" i="18"/>
  <c r="I121" i="18"/>
  <c r="AH118" i="18"/>
  <c r="AH119" i="18"/>
  <c r="AJ110" i="18"/>
  <c r="Q149" i="18"/>
  <c r="Q104" i="18"/>
  <c r="Q116" i="18"/>
  <c r="Q250" i="19"/>
  <c r="F299" i="19"/>
  <c r="F388" i="19"/>
  <c r="I298" i="19"/>
  <c r="I387" i="19"/>
  <c r="L313" i="19"/>
  <c r="L402" i="19"/>
  <c r="E26" i="9"/>
  <c r="E301" i="19"/>
  <c r="E390" i="19"/>
  <c r="D13" i="9"/>
  <c r="H26" i="9"/>
  <c r="L26" i="9"/>
  <c r="K27" i="9"/>
  <c r="L14" i="9"/>
  <c r="K12" i="9"/>
  <c r="J26" i="9"/>
  <c r="H12" i="9"/>
  <c r="E12" i="9"/>
  <c r="G27" i="9"/>
  <c r="L301" i="19"/>
  <c r="L390" i="19"/>
  <c r="Q220" i="18"/>
  <c r="Q208" i="18"/>
  <c r="Q253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45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303" i="18"/>
  <c r="S392" i="18"/>
  <c r="S222" i="18"/>
  <c r="S21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301" i="18"/>
  <c r="R390" i="18"/>
  <c r="R214" i="18"/>
  <c r="R223" i="18"/>
  <c r="Q231" i="18"/>
  <c r="Q238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303" i="18"/>
  <c r="T392" i="18"/>
  <c r="R212" i="18"/>
  <c r="Q243" i="18"/>
  <c r="Q250" i="18"/>
  <c r="Q248" i="18"/>
  <c r="Q239" i="18"/>
  <c r="Q246" i="18"/>
  <c r="Q240" i="18"/>
  <c r="Q252" i="18"/>
  <c r="Q221" i="18"/>
  <c r="Q237" i="18"/>
  <c r="Q244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10" i="18"/>
  <c r="R209" i="18"/>
  <c r="R213" i="18"/>
  <c r="R304" i="18"/>
  <c r="R393" i="18"/>
  <c r="Q247" i="18"/>
  <c r="Q254" i="18"/>
  <c r="Q219" i="18"/>
  <c r="Q24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3" i="18"/>
  <c r="T211" i="18"/>
  <c r="T302" i="18"/>
  <c r="T391" i="18"/>
  <c r="R225" i="18"/>
  <c r="Q227" i="18"/>
  <c r="Q234" i="18"/>
  <c r="Q215" i="18"/>
  <c r="Q241" i="18"/>
  <c r="Q209" i="18"/>
  <c r="Q223" i="18"/>
  <c r="Q212" i="18"/>
  <c r="Q230" i="18"/>
  <c r="Q211" i="18"/>
  <c r="Q251" i="18"/>
  <c r="Q235" i="18"/>
  <c r="Q222" i="18"/>
  <c r="Q207" i="18"/>
  <c r="Q297" i="18"/>
  <c r="Q242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304" i="18"/>
  <c r="AK393" i="18"/>
  <c r="AK207" i="18"/>
  <c r="AK214" i="18"/>
  <c r="Y223" i="18"/>
  <c r="Y215" i="18"/>
  <c r="Y224" i="18"/>
  <c r="Y213" i="18"/>
  <c r="G207" i="18"/>
  <c r="E207" i="18"/>
  <c r="AD209" i="18"/>
  <c r="AD299" i="18"/>
  <c r="AD388" i="18"/>
  <c r="AD211" i="18"/>
  <c r="AD208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Z222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13" i="19"/>
  <c r="I402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E300" i="19"/>
  <c r="E389" i="1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99" i="19"/>
  <c r="AJ388" i="19"/>
  <c r="BH388" i="19"/>
  <c r="AJ224" i="19"/>
  <c r="AJ222" i="19"/>
  <c r="AJ209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99" i="19"/>
  <c r="AF388" i="19"/>
  <c r="AF224" i="19"/>
  <c r="AF222" i="19"/>
  <c r="AF209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314" i="19"/>
  <c r="W403" i="19"/>
  <c r="W208" i="19"/>
  <c r="W207" i="19"/>
  <c r="W222" i="19"/>
  <c r="W211" i="19"/>
  <c r="W209" i="19"/>
  <c r="W224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300" i="19"/>
  <c r="AD389" i="19"/>
  <c r="AD212" i="19"/>
  <c r="AD210" i="19"/>
  <c r="AD225" i="19"/>
  <c r="AD223" i="19"/>
  <c r="AD314" i="19"/>
  <c r="AD207" i="19"/>
  <c r="U222" i="19"/>
  <c r="U211" i="19"/>
  <c r="U209" i="19"/>
  <c r="U300" i="19"/>
  <c r="U389" i="19"/>
  <c r="U224" i="19"/>
  <c r="U210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300" i="19"/>
  <c r="X224" i="19"/>
  <c r="X210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313" i="19"/>
  <c r="Y211" i="19"/>
  <c r="Y209" i="19"/>
  <c r="Y224" i="19"/>
  <c r="Y210" i="19"/>
  <c r="Y212" i="19"/>
  <c r="Y225" i="19"/>
  <c r="Y223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F313" i="19"/>
  <c r="F402" i="19"/>
  <c r="G313" i="19"/>
  <c r="G402" i="19"/>
  <c r="F26" i="9"/>
  <c r="AE473" i="19"/>
  <c r="AQ384" i="19"/>
  <c r="H314" i="19"/>
  <c r="H403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314" i="19"/>
  <c r="L403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122" i="19"/>
  <c r="N109" i="19"/>
  <c r="Z109" i="19"/>
  <c r="N122" i="19"/>
  <c r="AL109" i="19"/>
  <c r="AL122" i="19"/>
  <c r="AG122" i="19"/>
  <c r="AK122" i="19"/>
  <c r="AI122" i="19"/>
  <c r="Y122" i="19"/>
  <c r="J122" i="19"/>
  <c r="L122" i="19"/>
  <c r="AG109" i="19"/>
  <c r="AK109" i="19"/>
  <c r="AI109" i="19"/>
  <c r="Y109" i="19"/>
  <c r="I109" i="19"/>
  <c r="G109" i="19"/>
  <c r="AJ122" i="19"/>
  <c r="X122" i="19"/>
  <c r="AE122" i="19"/>
  <c r="G122" i="19"/>
  <c r="E122" i="19"/>
  <c r="AJ109" i="19"/>
  <c r="X109" i="19"/>
  <c r="AE109" i="19"/>
  <c r="M109" i="19"/>
  <c r="K109" i="19"/>
  <c r="S122" i="19"/>
  <c r="R122" i="19"/>
  <c r="T122" i="19"/>
  <c r="I122" i="19"/>
  <c r="AD109" i="19"/>
  <c r="T109" i="19"/>
  <c r="F109" i="19"/>
  <c r="W122" i="19"/>
  <c r="U122" i="19"/>
  <c r="F122" i="19"/>
  <c r="M122" i="19"/>
  <c r="V109" i="19"/>
  <c r="U109" i="19"/>
  <c r="E109" i="19"/>
  <c r="L109" i="19"/>
  <c r="AF122" i="19"/>
  <c r="AF109" i="19"/>
  <c r="AD122" i="19"/>
  <c r="K122" i="19"/>
  <c r="S109" i="19"/>
  <c r="R109" i="19"/>
  <c r="H109" i="19"/>
  <c r="V122" i="19"/>
  <c r="AH122" i="19"/>
  <c r="H122" i="19"/>
  <c r="W109" i="19"/>
  <c r="AH109" i="19"/>
  <c r="J109" i="19"/>
  <c r="AH122" i="18"/>
  <c r="S122" i="18"/>
  <c r="AE122" i="18"/>
  <c r="AL122" i="18"/>
  <c r="T122" i="18"/>
  <c r="J122" i="18"/>
  <c r="E122" i="18"/>
  <c r="AH112" i="18"/>
  <c r="S112" i="18"/>
  <c r="AE112" i="18"/>
  <c r="N112" i="18"/>
  <c r="T112" i="18"/>
  <c r="I112" i="18"/>
  <c r="K112" i="18"/>
  <c r="AK122" i="18"/>
  <c r="AF122" i="18"/>
  <c r="W122" i="18"/>
  <c r="N122" i="18"/>
  <c r="R122" i="18"/>
  <c r="I122" i="18"/>
  <c r="AK112" i="18"/>
  <c r="AF112" i="18"/>
  <c r="W112" i="18"/>
  <c r="Z112" i="18"/>
  <c r="R112" i="18"/>
  <c r="M112" i="18"/>
  <c r="H112" i="18"/>
  <c r="Y122" i="18"/>
  <c r="V122" i="18"/>
  <c r="AI122" i="18"/>
  <c r="G122" i="18"/>
  <c r="H122" i="18"/>
  <c r="Y112" i="18"/>
  <c r="V112" i="18"/>
  <c r="X112" i="18"/>
  <c r="AI112" i="18"/>
  <c r="E112" i="18"/>
  <c r="J112" i="18"/>
  <c r="L112" i="18"/>
  <c r="AG122" i="18"/>
  <c r="L122" i="18"/>
  <c r="AD112" i="18"/>
  <c r="U112" i="18"/>
  <c r="G112" i="18"/>
  <c r="F122" i="18"/>
  <c r="M122" i="18"/>
  <c r="U122" i="18"/>
  <c r="AG112" i="18"/>
  <c r="X122" i="18"/>
  <c r="AJ122" i="18"/>
  <c r="AD122" i="18"/>
  <c r="Z122" i="18"/>
  <c r="K122" i="18"/>
  <c r="AJ112" i="18"/>
  <c r="AL112" i="18"/>
  <c r="F112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H302" i="19"/>
  <c r="H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D15" i="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D28" i="9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Z110" i="19"/>
  <c r="N123" i="19"/>
  <c r="N110" i="19"/>
  <c r="Z123" i="19"/>
  <c r="AL123" i="19"/>
  <c r="AL110" i="19"/>
  <c r="AJ110" i="19"/>
  <c r="AF110" i="19"/>
  <c r="X110" i="19"/>
  <c r="AE110" i="19"/>
  <c r="H110" i="19"/>
  <c r="M110" i="19"/>
  <c r="AJ123" i="19"/>
  <c r="AF123" i="19"/>
  <c r="X123" i="19"/>
  <c r="AE123" i="19"/>
  <c r="E123" i="19"/>
  <c r="J123" i="19"/>
  <c r="S110" i="19"/>
  <c r="AD110" i="19"/>
  <c r="T110" i="19"/>
  <c r="L110" i="19"/>
  <c r="F110" i="19"/>
  <c r="S123" i="19"/>
  <c r="AD123" i="19"/>
  <c r="R123" i="19"/>
  <c r="T123" i="19"/>
  <c r="I123" i="19"/>
  <c r="G123" i="19"/>
  <c r="V110" i="19"/>
  <c r="U110" i="19"/>
  <c r="G110" i="19"/>
  <c r="J110" i="19"/>
  <c r="V123" i="19"/>
  <c r="U123" i="19"/>
  <c r="H123" i="19"/>
  <c r="K123" i="19"/>
  <c r="AG110" i="19"/>
  <c r="Y110" i="19"/>
  <c r="I110" i="19"/>
  <c r="AG123" i="19"/>
  <c r="AI123" i="19"/>
  <c r="L123" i="19"/>
  <c r="R110" i="19"/>
  <c r="W110" i="19"/>
  <c r="AH110" i="19"/>
  <c r="E110" i="19"/>
  <c r="W123" i="19"/>
  <c r="AH123" i="19"/>
  <c r="M123" i="19"/>
  <c r="AK110" i="19"/>
  <c r="AI110" i="19"/>
  <c r="K110" i="19"/>
  <c r="AK123" i="19"/>
  <c r="Y123" i="19"/>
  <c r="F123" i="19"/>
  <c r="AJ123" i="18"/>
  <c r="AD123" i="18"/>
  <c r="AG123" i="18"/>
  <c r="AL123" i="18"/>
  <c r="U123" i="18"/>
  <c r="J123" i="18"/>
  <c r="G123" i="18"/>
  <c r="AJ113" i="18"/>
  <c r="AD113" i="18"/>
  <c r="AG113" i="18"/>
  <c r="N113" i="18"/>
  <c r="U113" i="18"/>
  <c r="H113" i="18"/>
  <c r="F113" i="18"/>
  <c r="AH123" i="18"/>
  <c r="AE123" i="18"/>
  <c r="Z123" i="18"/>
  <c r="T123" i="18"/>
  <c r="I123" i="18"/>
  <c r="K123" i="18"/>
  <c r="AH113" i="18"/>
  <c r="S113" i="18"/>
  <c r="AE113" i="18"/>
  <c r="T113" i="18"/>
  <c r="L113" i="18"/>
  <c r="M113" i="18"/>
  <c r="S123" i="18"/>
  <c r="Z113" i="18"/>
  <c r="AK123" i="18"/>
  <c r="AF123" i="18"/>
  <c r="W123" i="18"/>
  <c r="N123" i="18"/>
  <c r="R123" i="18"/>
  <c r="E123" i="18"/>
  <c r="H123" i="18"/>
  <c r="AK113" i="18"/>
  <c r="AF113" i="18"/>
  <c r="W113" i="18"/>
  <c r="AL113" i="18"/>
  <c r="R113" i="18"/>
  <c r="Y123" i="18"/>
  <c r="V123" i="18"/>
  <c r="X123" i="18"/>
  <c r="AI123" i="18"/>
  <c r="F123" i="18"/>
  <c r="M123" i="18"/>
  <c r="L123" i="18"/>
  <c r="Y113" i="18"/>
  <c r="V113" i="18"/>
  <c r="X113" i="18"/>
  <c r="AI113" i="18"/>
  <c r="E113" i="18"/>
  <c r="I113" i="18"/>
  <c r="K113" i="18"/>
  <c r="J113" i="18"/>
  <c r="G113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AR403" i="19"/>
  <c r="T403" i="19"/>
  <c r="V402" i="19"/>
  <c r="AT402" i="19"/>
  <c r="BC390" i="19"/>
  <c r="AE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D16" i="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D29" i="9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N124" i="19"/>
  <c r="AL111" i="19"/>
  <c r="Z124" i="19"/>
  <c r="AL124" i="19"/>
  <c r="Z111" i="19"/>
  <c r="N111" i="19"/>
  <c r="AG124" i="19"/>
  <c r="AK124" i="19"/>
  <c r="AI124" i="19"/>
  <c r="Y124" i="19"/>
  <c r="J124" i="19"/>
  <c r="L124" i="19"/>
  <c r="AG111" i="19"/>
  <c r="AK111" i="19"/>
  <c r="AI111" i="19"/>
  <c r="Y111" i="19"/>
  <c r="I111" i="19"/>
  <c r="G111" i="19"/>
  <c r="AJ124" i="19"/>
  <c r="AF124" i="19"/>
  <c r="X124" i="19"/>
  <c r="AE124" i="19"/>
  <c r="G124" i="19"/>
  <c r="E124" i="19"/>
  <c r="AJ111" i="19"/>
  <c r="AF111" i="19"/>
  <c r="X111" i="19"/>
  <c r="AE111" i="19"/>
  <c r="M111" i="19"/>
  <c r="K111" i="19"/>
  <c r="S124" i="19"/>
  <c r="R124" i="19"/>
  <c r="T124" i="19"/>
  <c r="K124" i="19"/>
  <c r="I124" i="19"/>
  <c r="S111" i="19"/>
  <c r="AD111" i="19"/>
  <c r="R111" i="19"/>
  <c r="F111" i="19"/>
  <c r="H111" i="19"/>
  <c r="V124" i="19"/>
  <c r="U124" i="19"/>
  <c r="AH124" i="19"/>
  <c r="H124" i="19"/>
  <c r="V111" i="19"/>
  <c r="U111" i="19"/>
  <c r="E111" i="19"/>
  <c r="L111" i="19"/>
  <c r="AD124" i="19"/>
  <c r="T111" i="19"/>
  <c r="W124" i="19"/>
  <c r="F124" i="19"/>
  <c r="M124" i="19"/>
  <c r="W111" i="19"/>
  <c r="AH111" i="19"/>
  <c r="J111" i="19"/>
  <c r="AJ114" i="18"/>
  <c r="N124" i="18"/>
  <c r="AE124" i="18"/>
  <c r="T124" i="18"/>
  <c r="AF114" i="18"/>
  <c r="R114" i="18"/>
  <c r="AK124" i="18"/>
  <c r="Z124" i="18"/>
  <c r="AH114" i="18"/>
  <c r="S114" i="18"/>
  <c r="Z114" i="18"/>
  <c r="L114" i="18"/>
  <c r="S124" i="18"/>
  <c r="J124" i="18"/>
  <c r="H114" i="18"/>
  <c r="AF124" i="18"/>
  <c r="G124" i="18"/>
  <c r="AK114" i="18"/>
  <c r="R124" i="18"/>
  <c r="Y114" i="18"/>
  <c r="V114" i="18"/>
  <c r="X114" i="18"/>
  <c r="AI114" i="18"/>
  <c r="G114" i="18"/>
  <c r="E114" i="18"/>
  <c r="J114" i="18"/>
  <c r="Y124" i="18"/>
  <c r="V124" i="18"/>
  <c r="X124" i="18"/>
  <c r="AI124" i="18"/>
  <c r="E124" i="18"/>
  <c r="L124" i="18"/>
  <c r="K124" i="18"/>
  <c r="AD114" i="18"/>
  <c r="AG114" i="18"/>
  <c r="N114" i="18"/>
  <c r="U114" i="18"/>
  <c r="K114" i="18"/>
  <c r="I114" i="18"/>
  <c r="AJ124" i="18"/>
  <c r="AD124" i="18"/>
  <c r="AG124" i="18"/>
  <c r="U124" i="18"/>
  <c r="I124" i="18"/>
  <c r="F124" i="18"/>
  <c r="AE114" i="18"/>
  <c r="T114" i="18"/>
  <c r="M114" i="18"/>
  <c r="AH124" i="18"/>
  <c r="AL124" i="18"/>
  <c r="M124" i="18"/>
  <c r="W114" i="18"/>
  <c r="AL114" i="18"/>
  <c r="F114" i="18"/>
  <c r="W124" i="18"/>
  <c r="H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J104" i="9"/>
  <c r="K476" i="18"/>
  <c r="BG475" i="18"/>
  <c r="AU475" i="18"/>
  <c r="L476" i="18"/>
  <c r="K104" i="9"/>
  <c r="BH475" i="18"/>
  <c r="AV475" i="18"/>
  <c r="F104" i="9"/>
  <c r="BC475" i="18"/>
  <c r="AQ475" i="18"/>
  <c r="G476" i="18"/>
  <c r="I476" i="18"/>
  <c r="H104" i="9"/>
  <c r="AS475" i="18"/>
  <c r="BE475" i="18"/>
  <c r="E476" i="18"/>
  <c r="D104" i="9"/>
  <c r="BA475" i="18"/>
  <c r="AO475" i="18"/>
  <c r="G104" i="9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I104" i="9"/>
  <c r="BF475" i="18"/>
  <c r="AT475" i="18"/>
  <c r="E104" i="9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L104" i="9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D17" i="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D30" i="9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N125" i="19"/>
  <c r="Z112" i="19"/>
  <c r="Z125" i="19"/>
  <c r="AL112" i="19"/>
  <c r="AL125" i="19"/>
  <c r="N112" i="19"/>
  <c r="AJ125" i="19"/>
  <c r="AF125" i="19"/>
  <c r="X125" i="19"/>
  <c r="AE125" i="19"/>
  <c r="E125" i="19"/>
  <c r="J125" i="19"/>
  <c r="AJ112" i="19"/>
  <c r="AF112" i="19"/>
  <c r="X112" i="19"/>
  <c r="AE112" i="19"/>
  <c r="H112" i="19"/>
  <c r="M112" i="19"/>
  <c r="L112" i="19"/>
  <c r="AG125" i="19"/>
  <c r="Y125" i="19"/>
  <c r="AG112" i="19"/>
  <c r="Y112" i="19"/>
  <c r="S125" i="19"/>
  <c r="AD125" i="19"/>
  <c r="R125" i="19"/>
  <c r="T125" i="19"/>
  <c r="I125" i="19"/>
  <c r="G125" i="19"/>
  <c r="S112" i="19"/>
  <c r="AD112" i="19"/>
  <c r="R112" i="19"/>
  <c r="T112" i="19"/>
  <c r="F112" i="19"/>
  <c r="AI125" i="19"/>
  <c r="F125" i="19"/>
  <c r="AK112" i="19"/>
  <c r="K112" i="19"/>
  <c r="V125" i="19"/>
  <c r="W125" i="19"/>
  <c r="U125" i="19"/>
  <c r="AH125" i="19"/>
  <c r="H125" i="19"/>
  <c r="M125" i="19"/>
  <c r="K125" i="19"/>
  <c r="V112" i="19"/>
  <c r="W112" i="19"/>
  <c r="U112" i="19"/>
  <c r="AH112" i="19"/>
  <c r="G112" i="19"/>
  <c r="E112" i="19"/>
  <c r="J112" i="19"/>
  <c r="AK125" i="19"/>
  <c r="L125" i="19"/>
  <c r="AI112" i="19"/>
  <c r="I112" i="19"/>
  <c r="Y125" i="18"/>
  <c r="V125" i="18"/>
  <c r="X125" i="18"/>
  <c r="AI125" i="18"/>
  <c r="L125" i="18"/>
  <c r="E125" i="18"/>
  <c r="J125" i="18"/>
  <c r="Y115" i="18"/>
  <c r="V115" i="18"/>
  <c r="X115" i="18"/>
  <c r="AI115" i="18"/>
  <c r="F115" i="18"/>
  <c r="H115" i="18"/>
  <c r="M115" i="18"/>
  <c r="AK115" i="18"/>
  <c r="R115" i="18"/>
  <c r="AJ125" i="18"/>
  <c r="AD125" i="18"/>
  <c r="AG125" i="18"/>
  <c r="N125" i="18"/>
  <c r="U125" i="18"/>
  <c r="H125" i="18"/>
  <c r="I125" i="18"/>
  <c r="AJ115" i="18"/>
  <c r="AD115" i="18"/>
  <c r="AG115" i="18"/>
  <c r="Z115" i="18"/>
  <c r="U115" i="18"/>
  <c r="J115" i="18"/>
  <c r="L115" i="18"/>
  <c r="AH115" i="18"/>
  <c r="AE115" i="18"/>
  <c r="T115" i="18"/>
  <c r="E115" i="18"/>
  <c r="W115" i="18"/>
  <c r="G115" i="18"/>
  <c r="AH125" i="18"/>
  <c r="S125" i="18"/>
  <c r="AE125" i="18"/>
  <c r="Z125" i="18"/>
  <c r="T125" i="18"/>
  <c r="G125" i="18"/>
  <c r="M125" i="18"/>
  <c r="S115" i="18"/>
  <c r="AL115" i="18"/>
  <c r="K115" i="18"/>
  <c r="N115" i="18"/>
  <c r="AK125" i="18"/>
  <c r="AF125" i="18"/>
  <c r="W125" i="18"/>
  <c r="AL125" i="18"/>
  <c r="R125" i="18"/>
  <c r="K125" i="18"/>
  <c r="F125" i="18"/>
  <c r="AF115" i="18"/>
  <c r="I115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G105" i="9"/>
  <c r="AR476" i="18"/>
  <c r="BD476" i="18"/>
  <c r="W485" i="18"/>
  <c r="AC485" i="18"/>
  <c r="AP476" i="18"/>
  <c r="E105" i="9"/>
  <c r="BB476" i="18"/>
  <c r="F477" i="18"/>
  <c r="AF485" i="18"/>
  <c r="AJ485" i="18"/>
  <c r="AH485" i="18"/>
  <c r="K477" i="18"/>
  <c r="J105" i="9"/>
  <c r="AU476" i="18"/>
  <c r="BG476" i="18"/>
  <c r="S485" i="18"/>
  <c r="AK485" i="18"/>
  <c r="Q485" i="18"/>
  <c r="X485" i="18"/>
  <c r="AL485" i="18"/>
  <c r="D105" i="9"/>
  <c r="BA476" i="18"/>
  <c r="AO476" i="18"/>
  <c r="E477" i="18"/>
  <c r="I477" i="18"/>
  <c r="H105" i="9"/>
  <c r="AS476" i="18"/>
  <c r="BE476" i="18"/>
  <c r="L477" i="18"/>
  <c r="K105" i="9"/>
  <c r="BH476" i="18"/>
  <c r="AV476" i="18"/>
  <c r="M477" i="18"/>
  <c r="L105" i="9"/>
  <c r="BI476" i="18"/>
  <c r="AW476" i="18"/>
  <c r="R485" i="18"/>
  <c r="Z485" i="18"/>
  <c r="I105" i="9"/>
  <c r="BF476" i="18"/>
  <c r="AT476" i="18"/>
  <c r="J477" i="18"/>
  <c r="T485" i="18"/>
  <c r="AD485" i="18"/>
  <c r="G477" i="18"/>
  <c r="F105" i="9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D18" i="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D31" i="9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AL126" i="19"/>
  <c r="Z113" i="19"/>
  <c r="N113" i="19"/>
  <c r="AL113" i="19"/>
  <c r="Z126" i="19"/>
  <c r="N126" i="19"/>
  <c r="V126" i="19"/>
  <c r="W126" i="19"/>
  <c r="U126" i="19"/>
  <c r="AH126" i="19"/>
  <c r="F126" i="19"/>
  <c r="H126" i="19"/>
  <c r="M126" i="19"/>
  <c r="V113" i="19"/>
  <c r="W113" i="19"/>
  <c r="U113" i="19"/>
  <c r="AH113" i="19"/>
  <c r="E113" i="19"/>
  <c r="J113" i="19"/>
  <c r="L113" i="19"/>
  <c r="AF126" i="19"/>
  <c r="X126" i="19"/>
  <c r="G126" i="19"/>
  <c r="AF113" i="19"/>
  <c r="AE113" i="19"/>
  <c r="K113" i="19"/>
  <c r="AD126" i="19"/>
  <c r="T126" i="19"/>
  <c r="S113" i="19"/>
  <c r="T113" i="19"/>
  <c r="AG126" i="19"/>
  <c r="AK126" i="19"/>
  <c r="AI126" i="19"/>
  <c r="Y126" i="19"/>
  <c r="J126" i="19"/>
  <c r="L126" i="19"/>
  <c r="AG113" i="19"/>
  <c r="AK113" i="19"/>
  <c r="AI113" i="19"/>
  <c r="Y113" i="19"/>
  <c r="I113" i="19"/>
  <c r="G113" i="19"/>
  <c r="AJ126" i="19"/>
  <c r="AE126" i="19"/>
  <c r="E126" i="19"/>
  <c r="X113" i="19"/>
  <c r="M113" i="19"/>
  <c r="R126" i="19"/>
  <c r="I126" i="19"/>
  <c r="AD113" i="19"/>
  <c r="F113" i="19"/>
  <c r="AJ113" i="19"/>
  <c r="S126" i="19"/>
  <c r="K126" i="19"/>
  <c r="R113" i="19"/>
  <c r="H113" i="19"/>
  <c r="AH116" i="18"/>
  <c r="S116" i="18"/>
  <c r="AE116" i="18"/>
  <c r="N116" i="18"/>
  <c r="T116" i="18"/>
  <c r="M116" i="18"/>
  <c r="K116" i="18"/>
  <c r="AH126" i="18"/>
  <c r="S126" i="18"/>
  <c r="AE126" i="18"/>
  <c r="AL126" i="18"/>
  <c r="T126" i="18"/>
  <c r="F126" i="18"/>
  <c r="AK116" i="18"/>
  <c r="AF116" i="18"/>
  <c r="W116" i="18"/>
  <c r="Z116" i="18"/>
  <c r="R116" i="18"/>
  <c r="J116" i="18"/>
  <c r="H116" i="18"/>
  <c r="AK126" i="18"/>
  <c r="AF126" i="18"/>
  <c r="W126" i="18"/>
  <c r="N126" i="18"/>
  <c r="R126" i="18"/>
  <c r="J126" i="18"/>
  <c r="I126" i="18"/>
  <c r="Y116" i="18"/>
  <c r="V116" i="18"/>
  <c r="X116" i="18"/>
  <c r="AI116" i="18"/>
  <c r="I116" i="18"/>
  <c r="F116" i="18"/>
  <c r="L116" i="18"/>
  <c r="Y126" i="18"/>
  <c r="V126" i="18"/>
  <c r="X126" i="18"/>
  <c r="AI126" i="18"/>
  <c r="K126" i="18"/>
  <c r="H126" i="18"/>
  <c r="M126" i="18"/>
  <c r="U126" i="18"/>
  <c r="L126" i="18"/>
  <c r="E126" i="18"/>
  <c r="AJ116" i="18"/>
  <c r="AD116" i="18"/>
  <c r="AG116" i="18"/>
  <c r="AL116" i="18"/>
  <c r="U116" i="18"/>
  <c r="E116" i="18"/>
  <c r="G116" i="18"/>
  <c r="AJ126" i="18"/>
  <c r="AD126" i="18"/>
  <c r="AG126" i="18"/>
  <c r="Z126" i="18"/>
  <c r="G126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F106" i="9"/>
  <c r="BC477" i="18"/>
  <c r="AQ477" i="18"/>
  <c r="R486" i="18"/>
  <c r="M478" i="18"/>
  <c r="L106" i="9"/>
  <c r="BI477" i="18"/>
  <c r="AW477" i="18"/>
  <c r="L478" i="18"/>
  <c r="K106" i="9"/>
  <c r="BH477" i="18"/>
  <c r="AV477" i="18"/>
  <c r="I478" i="18"/>
  <c r="H106" i="9"/>
  <c r="AS477" i="18"/>
  <c r="BE477" i="18"/>
  <c r="AK486" i="18"/>
  <c r="AF486" i="18"/>
  <c r="AI486" i="18"/>
  <c r="AD486" i="18"/>
  <c r="E478" i="18"/>
  <c r="D106" i="9"/>
  <c r="AO477" i="18"/>
  <c r="BA477" i="18"/>
  <c r="AL486" i="18"/>
  <c r="S486" i="18"/>
  <c r="K478" i="18"/>
  <c r="J106" i="9"/>
  <c r="AU477" i="18"/>
  <c r="BG477" i="18"/>
  <c r="E106" i="9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G106" i="9"/>
  <c r="AR477" i="18"/>
  <c r="BD477" i="18"/>
  <c r="AG486" i="18"/>
  <c r="J478" i="18"/>
  <c r="I106" i="9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D19" i="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D32" i="9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127" i="19"/>
  <c r="AL114" i="19"/>
  <c r="Z127" i="19"/>
  <c r="N127" i="19"/>
  <c r="N114" i="19"/>
  <c r="Z114" i="19"/>
  <c r="S114" i="19"/>
  <c r="AD114" i="19"/>
  <c r="R114" i="19"/>
  <c r="T114" i="19"/>
  <c r="L114" i="19"/>
  <c r="F114" i="19"/>
  <c r="S127" i="19"/>
  <c r="AD127" i="19"/>
  <c r="R127" i="19"/>
  <c r="T127" i="19"/>
  <c r="I127" i="19"/>
  <c r="G127" i="19"/>
  <c r="AH127" i="19"/>
  <c r="M127" i="19"/>
  <c r="K127" i="19"/>
  <c r="AG114" i="19"/>
  <c r="AI114" i="19"/>
  <c r="K114" i="19"/>
  <c r="AK127" i="19"/>
  <c r="Y127" i="19"/>
  <c r="F127" i="19"/>
  <c r="AJ114" i="19"/>
  <c r="AE114" i="19"/>
  <c r="M114" i="19"/>
  <c r="X127" i="19"/>
  <c r="J127" i="19"/>
  <c r="V114" i="19"/>
  <c r="W114" i="19"/>
  <c r="U114" i="19"/>
  <c r="AH114" i="19"/>
  <c r="G114" i="19"/>
  <c r="E114" i="19"/>
  <c r="J114" i="19"/>
  <c r="V127" i="19"/>
  <c r="W127" i="19"/>
  <c r="U127" i="19"/>
  <c r="H127" i="19"/>
  <c r="AK114" i="19"/>
  <c r="Y114" i="19"/>
  <c r="AG127" i="19"/>
  <c r="AI127" i="19"/>
  <c r="L127" i="19"/>
  <c r="AF114" i="19"/>
  <c r="H114" i="19"/>
  <c r="AF127" i="19"/>
  <c r="E127" i="19"/>
  <c r="I114" i="19"/>
  <c r="X114" i="19"/>
  <c r="AJ127" i="19"/>
  <c r="AE127" i="19"/>
  <c r="Y127" i="18"/>
  <c r="V127" i="18"/>
  <c r="X127" i="18"/>
  <c r="AI127" i="18"/>
  <c r="J127" i="18"/>
  <c r="I127" i="18"/>
  <c r="L127" i="18"/>
  <c r="Y117" i="18"/>
  <c r="V117" i="18"/>
  <c r="X117" i="18"/>
  <c r="AI117" i="18"/>
  <c r="H117" i="18"/>
  <c r="K117" i="18"/>
  <c r="U127" i="18"/>
  <c r="AJ117" i="18"/>
  <c r="AD117" i="18"/>
  <c r="U117" i="18"/>
  <c r="F117" i="18"/>
  <c r="S117" i="18"/>
  <c r="T117" i="18"/>
  <c r="J117" i="18"/>
  <c r="AJ127" i="18"/>
  <c r="AD127" i="18"/>
  <c r="AL127" i="18"/>
  <c r="M127" i="18"/>
  <c r="N117" i="18"/>
  <c r="L117" i="18"/>
  <c r="AH127" i="18"/>
  <c r="S127" i="18"/>
  <c r="AE127" i="18"/>
  <c r="Z127" i="18"/>
  <c r="T127" i="18"/>
  <c r="F127" i="18"/>
  <c r="K127" i="18"/>
  <c r="AE117" i="18"/>
  <c r="AK127" i="18"/>
  <c r="AF127" i="18"/>
  <c r="W127" i="18"/>
  <c r="N127" i="18"/>
  <c r="R127" i="18"/>
  <c r="E127" i="18"/>
  <c r="H127" i="18"/>
  <c r="AK117" i="18"/>
  <c r="AF117" i="18"/>
  <c r="W117" i="18"/>
  <c r="Z117" i="18"/>
  <c r="R117" i="18"/>
  <c r="E117" i="18"/>
  <c r="G117" i="18"/>
  <c r="M117" i="18"/>
  <c r="AG127" i="18"/>
  <c r="G127" i="18"/>
  <c r="AG117" i="18"/>
  <c r="I117" i="18"/>
  <c r="AH117" i="18"/>
  <c r="AL117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I107" i="9"/>
  <c r="AT478" i="18"/>
  <c r="BF478" i="18"/>
  <c r="X487" i="18"/>
  <c r="S487" i="18"/>
  <c r="AF487" i="18"/>
  <c r="V487" i="18"/>
  <c r="AG487" i="18"/>
  <c r="H479" i="18"/>
  <c r="G107" i="9"/>
  <c r="AR478" i="18"/>
  <c r="BD478" i="18"/>
  <c r="T487" i="18"/>
  <c r="AL487" i="18"/>
  <c r="E479" i="18"/>
  <c r="D107" i="9"/>
  <c r="BA478" i="18"/>
  <c r="AO478" i="18"/>
  <c r="AK487" i="18"/>
  <c r="I479" i="18"/>
  <c r="H107" i="9"/>
  <c r="BE478" i="18"/>
  <c r="AS478" i="18"/>
  <c r="L479" i="18"/>
  <c r="K107" i="9"/>
  <c r="AV478" i="18"/>
  <c r="BH478" i="18"/>
  <c r="M479" i="18"/>
  <c r="L107" i="9"/>
  <c r="AW478" i="18"/>
  <c r="BI478" i="18"/>
  <c r="AJ487" i="18"/>
  <c r="W487" i="18"/>
  <c r="AE487" i="18"/>
  <c r="N479" i="18"/>
  <c r="AX478" i="18"/>
  <c r="BJ478" i="18"/>
  <c r="E107" i="9"/>
  <c r="F479" i="18"/>
  <c r="BB478" i="18"/>
  <c r="AP478" i="18"/>
  <c r="AD487" i="18"/>
  <c r="R487" i="18"/>
  <c r="G479" i="18"/>
  <c r="F107" i="9"/>
  <c r="AQ478" i="18"/>
  <c r="BC478" i="18"/>
  <c r="Q487" i="18"/>
  <c r="AH487" i="18"/>
  <c r="AC487" i="18"/>
  <c r="K479" i="18"/>
  <c r="J107" i="9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D20" i="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D33" i="9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AL128" i="19"/>
  <c r="AL115" i="19"/>
  <c r="Z128" i="19"/>
  <c r="Z115" i="19"/>
  <c r="N128" i="19"/>
  <c r="N115" i="19"/>
  <c r="V115" i="19"/>
  <c r="W115" i="19"/>
  <c r="U115" i="19"/>
  <c r="AH115" i="19"/>
  <c r="E115" i="19"/>
  <c r="J115" i="19"/>
  <c r="L115" i="19"/>
  <c r="V128" i="19"/>
  <c r="W128" i="19"/>
  <c r="U128" i="19"/>
  <c r="AH128" i="19"/>
  <c r="F128" i="19"/>
  <c r="H128" i="19"/>
  <c r="M128" i="19"/>
  <c r="AK115" i="19"/>
  <c r="AI115" i="19"/>
  <c r="I115" i="19"/>
  <c r="G115" i="19"/>
  <c r="AK128" i="19"/>
  <c r="AI128" i="19"/>
  <c r="J128" i="19"/>
  <c r="L128" i="19"/>
  <c r="AD115" i="19"/>
  <c r="F115" i="19"/>
  <c r="AD128" i="19"/>
  <c r="K128" i="19"/>
  <c r="AG115" i="19"/>
  <c r="Y115" i="19"/>
  <c r="AG128" i="19"/>
  <c r="Y128" i="19"/>
  <c r="S115" i="19"/>
  <c r="T115" i="19"/>
  <c r="S128" i="19"/>
  <c r="T128" i="19"/>
  <c r="I128" i="19"/>
  <c r="AJ115" i="19"/>
  <c r="AF115" i="19"/>
  <c r="X115" i="19"/>
  <c r="AE115" i="19"/>
  <c r="M115" i="19"/>
  <c r="K115" i="19"/>
  <c r="AJ128" i="19"/>
  <c r="AF128" i="19"/>
  <c r="X128" i="19"/>
  <c r="AE128" i="19"/>
  <c r="G128" i="19"/>
  <c r="E128" i="19"/>
  <c r="R115" i="19"/>
  <c r="H115" i="19"/>
  <c r="R128" i="19"/>
  <c r="Y128" i="18"/>
  <c r="V128" i="18"/>
  <c r="X128" i="18"/>
  <c r="AI128" i="18"/>
  <c r="L128" i="18"/>
  <c r="H128" i="18"/>
  <c r="K128" i="18"/>
  <c r="N128" i="18"/>
  <c r="U128" i="18"/>
  <c r="F128" i="18"/>
  <c r="S128" i="18"/>
  <c r="AE128" i="18"/>
  <c r="M128" i="18"/>
  <c r="Z128" i="18"/>
  <c r="G128" i="18"/>
  <c r="AJ128" i="18"/>
  <c r="AD128" i="18"/>
  <c r="AG128" i="18"/>
  <c r="E128" i="18"/>
  <c r="AL128" i="18"/>
  <c r="J128" i="18"/>
  <c r="I128" i="18"/>
  <c r="AH128" i="18"/>
  <c r="T128" i="18"/>
  <c r="AK128" i="18"/>
  <c r="AF128" i="18"/>
  <c r="W128" i="18"/>
  <c r="R128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F108" i="9"/>
  <c r="BC479" i="18"/>
  <c r="AQ479" i="18"/>
  <c r="W488" i="18"/>
  <c r="T488" i="18"/>
  <c r="H480" i="18"/>
  <c r="G108" i="9"/>
  <c r="AR479" i="18"/>
  <c r="BD479" i="18"/>
  <c r="S488" i="18"/>
  <c r="AI488" i="18"/>
  <c r="K480" i="18"/>
  <c r="J108" i="9"/>
  <c r="BG479" i="18"/>
  <c r="AU479" i="18"/>
  <c r="R488" i="18"/>
  <c r="E108" i="9"/>
  <c r="AP479" i="18"/>
  <c r="F480" i="18"/>
  <c r="BB479" i="18"/>
  <c r="AJ488" i="18"/>
  <c r="M480" i="18"/>
  <c r="L108" i="9"/>
  <c r="AW479" i="18"/>
  <c r="BI479" i="18"/>
  <c r="L480" i="18"/>
  <c r="K108" i="9"/>
  <c r="AV479" i="18"/>
  <c r="BH479" i="18"/>
  <c r="I480" i="18"/>
  <c r="H108" i="9"/>
  <c r="BE479" i="18"/>
  <c r="AS479" i="18"/>
  <c r="AG488" i="18"/>
  <c r="X488" i="18"/>
  <c r="J480" i="18"/>
  <c r="I108" i="9"/>
  <c r="AT479" i="18"/>
  <c r="BF479" i="18"/>
  <c r="AC488" i="18"/>
  <c r="AD488" i="18"/>
  <c r="N480" i="18"/>
  <c r="AX479" i="18"/>
  <c r="BJ479" i="18"/>
  <c r="AK488" i="18"/>
  <c r="E480" i="18"/>
  <c r="D108" i="9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D21" i="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D34" i="9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129" i="19"/>
  <c r="AL116" i="19"/>
  <c r="Z129" i="19"/>
  <c r="N116" i="19"/>
  <c r="Z116" i="19"/>
  <c r="N129" i="19"/>
  <c r="S116" i="19"/>
  <c r="AD116" i="19"/>
  <c r="R116" i="19"/>
  <c r="T116" i="19"/>
  <c r="L116" i="19"/>
  <c r="F116" i="19"/>
  <c r="S129" i="19"/>
  <c r="AD129" i="19"/>
  <c r="R129" i="19"/>
  <c r="T129" i="19"/>
  <c r="I129" i="19"/>
  <c r="G129" i="19"/>
  <c r="W116" i="19"/>
  <c r="U116" i="19"/>
  <c r="AH116" i="19"/>
  <c r="G116" i="19"/>
  <c r="E116" i="19"/>
  <c r="J116" i="19"/>
  <c r="V129" i="19"/>
  <c r="W129" i="19"/>
  <c r="U129" i="19"/>
  <c r="H129" i="19"/>
  <c r="M129" i="19"/>
  <c r="K129" i="19"/>
  <c r="AF116" i="19"/>
  <c r="AE116" i="19"/>
  <c r="AJ129" i="19"/>
  <c r="AE129" i="19"/>
  <c r="J129" i="19"/>
  <c r="V116" i="19"/>
  <c r="AH129" i="19"/>
  <c r="X116" i="19"/>
  <c r="M116" i="19"/>
  <c r="X129" i="19"/>
  <c r="AG116" i="19"/>
  <c r="AK116" i="19"/>
  <c r="AI116" i="19"/>
  <c r="Y116" i="19"/>
  <c r="K116" i="19"/>
  <c r="I116" i="19"/>
  <c r="AG129" i="19"/>
  <c r="AK129" i="19"/>
  <c r="AI129" i="19"/>
  <c r="Y129" i="19"/>
  <c r="L129" i="19"/>
  <c r="F129" i="19"/>
  <c r="AJ116" i="19"/>
  <c r="H116" i="19"/>
  <c r="AF129" i="19"/>
  <c r="E129" i="19"/>
  <c r="Y129" i="18"/>
  <c r="V129" i="18"/>
  <c r="X129" i="18"/>
  <c r="AI129" i="18"/>
  <c r="K129" i="18"/>
  <c r="E129" i="18"/>
  <c r="J129" i="18"/>
  <c r="AE129" i="18"/>
  <c r="T129" i="18"/>
  <c r="M129" i="18"/>
  <c r="R129" i="18"/>
  <c r="AJ129" i="18"/>
  <c r="AD129" i="18"/>
  <c r="AG129" i="18"/>
  <c r="N129" i="18"/>
  <c r="U129" i="18"/>
  <c r="L129" i="18"/>
  <c r="I129" i="18"/>
  <c r="S129" i="18"/>
  <c r="Z129" i="18"/>
  <c r="H129" i="18"/>
  <c r="G129" i="18"/>
  <c r="AH129" i="18"/>
  <c r="AK129" i="18"/>
  <c r="AF129" i="18"/>
  <c r="W129" i="18"/>
  <c r="AL129" i="18"/>
  <c r="F129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I109" i="9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J109" i="9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F109" i="9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D109" i="9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E109" i="9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H109" i="9"/>
  <c r="AS480" i="18"/>
  <c r="BE480" i="18"/>
  <c r="L481" i="18"/>
  <c r="K109" i="9"/>
  <c r="BH480" i="18"/>
  <c r="AV480" i="18"/>
  <c r="M481" i="18"/>
  <c r="L109" i="9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G109" i="9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D22" i="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N130" i="19"/>
  <c r="AL117" i="19"/>
  <c r="Z130" i="19"/>
  <c r="AL130" i="19"/>
  <c r="Z117" i="19"/>
  <c r="N117" i="19"/>
  <c r="AJ130" i="19"/>
  <c r="AF130" i="19"/>
  <c r="X130" i="19"/>
  <c r="AE130" i="19"/>
  <c r="G130" i="19"/>
  <c r="E130" i="19"/>
  <c r="AJ117" i="19"/>
  <c r="AF117" i="19"/>
  <c r="X117" i="19"/>
  <c r="AE117" i="19"/>
  <c r="M117" i="19"/>
  <c r="K117" i="19"/>
  <c r="T130" i="19"/>
  <c r="I130" i="19"/>
  <c r="AD117" i="19"/>
  <c r="R117" i="19"/>
  <c r="F117" i="19"/>
  <c r="H117" i="19"/>
  <c r="AK130" i="19"/>
  <c r="Y130" i="19"/>
  <c r="AG117" i="19"/>
  <c r="Y117" i="19"/>
  <c r="S130" i="19"/>
  <c r="AD130" i="19"/>
  <c r="R130" i="19"/>
  <c r="K130" i="19"/>
  <c r="S117" i="19"/>
  <c r="T117" i="19"/>
  <c r="AI130" i="19"/>
  <c r="L130" i="19"/>
  <c r="AI117" i="19"/>
  <c r="G117" i="19"/>
  <c r="V130" i="19"/>
  <c r="W130" i="19"/>
  <c r="U130" i="19"/>
  <c r="AH130" i="19"/>
  <c r="F130" i="19"/>
  <c r="H130" i="19"/>
  <c r="M130" i="19"/>
  <c r="V117" i="19"/>
  <c r="W117" i="19"/>
  <c r="U117" i="19"/>
  <c r="AH117" i="19"/>
  <c r="E117" i="19"/>
  <c r="J117" i="19"/>
  <c r="L117" i="19"/>
  <c r="AG130" i="19"/>
  <c r="J130" i="19"/>
  <c r="AK117" i="19"/>
  <c r="I117" i="19"/>
  <c r="AK130" i="18"/>
  <c r="AF130" i="18"/>
  <c r="W130" i="18"/>
  <c r="N130" i="18"/>
  <c r="R130" i="18"/>
  <c r="F130" i="18"/>
  <c r="M130" i="18"/>
  <c r="X130" i="18"/>
  <c r="J130" i="18"/>
  <c r="I130" i="18"/>
  <c r="Y130" i="18"/>
  <c r="V130" i="18"/>
  <c r="AI130" i="18"/>
  <c r="H130" i="18"/>
  <c r="AJ130" i="18"/>
  <c r="AD130" i="18"/>
  <c r="AG130" i="18"/>
  <c r="Z130" i="18"/>
  <c r="U130" i="18"/>
  <c r="K130" i="18"/>
  <c r="L130" i="18"/>
  <c r="G130" i="18"/>
  <c r="AH130" i="18"/>
  <c r="S130" i="18"/>
  <c r="AE130" i="18"/>
  <c r="AL130" i="18"/>
  <c r="T130" i="18"/>
  <c r="E35" i="9"/>
  <c r="H35" i="9"/>
  <c r="D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501" i="18"/>
  <c r="H482" i="18"/>
  <c r="G110" i="9"/>
  <c r="AR481" i="18"/>
  <c r="BD481" i="18"/>
  <c r="AE500" i="18"/>
  <c r="V500" i="18"/>
  <c r="AC500" i="18"/>
  <c r="AJ500" i="18"/>
  <c r="AJ501" i="18"/>
  <c r="S500" i="18"/>
  <c r="M482" i="18"/>
  <c r="L110" i="9"/>
  <c r="BI481" i="18"/>
  <c r="AW481" i="18"/>
  <c r="L482" i="18"/>
  <c r="K110" i="9"/>
  <c r="BH481" i="18"/>
  <c r="AV481" i="18"/>
  <c r="I482" i="18"/>
  <c r="H110" i="9"/>
  <c r="AS481" i="18"/>
  <c r="BE481" i="18"/>
  <c r="Q500" i="18"/>
  <c r="E110" i="9"/>
  <c r="BB481" i="18"/>
  <c r="F482" i="18"/>
  <c r="AP481" i="18"/>
  <c r="AL500" i="18"/>
  <c r="G482" i="18"/>
  <c r="F110" i="9"/>
  <c r="BC481" i="18"/>
  <c r="AQ481" i="18"/>
  <c r="Z500" i="18"/>
  <c r="AD500" i="18"/>
  <c r="AG500" i="18"/>
  <c r="N482" i="18"/>
  <c r="AX481" i="18"/>
  <c r="BJ481" i="18"/>
  <c r="AI500" i="18"/>
  <c r="W500" i="18"/>
  <c r="K482" i="18"/>
  <c r="J110" i="9"/>
  <c r="AU481" i="18"/>
  <c r="BG481" i="18"/>
  <c r="AF500" i="18"/>
  <c r="AH500" i="18"/>
  <c r="AK500" i="18"/>
  <c r="X500" i="18"/>
  <c r="X501" i="18"/>
  <c r="E482" i="18"/>
  <c r="D110" i="9"/>
  <c r="AO481" i="18"/>
  <c r="BA481" i="18"/>
  <c r="R500" i="18"/>
  <c r="J482" i="18"/>
  <c r="I110" i="9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D23" i="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32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323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323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Z131" i="19"/>
  <c r="N131" i="19"/>
  <c r="AL131" i="19"/>
  <c r="AJ131" i="19"/>
  <c r="AF131" i="19"/>
  <c r="X131" i="19"/>
  <c r="AE131" i="19"/>
  <c r="E131" i="19"/>
  <c r="J131" i="19"/>
  <c r="AD131" i="19"/>
  <c r="R131" i="19"/>
  <c r="T131" i="19"/>
  <c r="I131" i="19"/>
  <c r="G131" i="19"/>
  <c r="AH131" i="19"/>
  <c r="M131" i="19"/>
  <c r="AK131" i="19"/>
  <c r="Y131" i="19"/>
  <c r="S131" i="19"/>
  <c r="K131" i="19"/>
  <c r="AG131" i="19"/>
  <c r="AI131" i="19"/>
  <c r="F131" i="19"/>
  <c r="V131" i="19"/>
  <c r="W131" i="19"/>
  <c r="U131" i="19"/>
  <c r="H131" i="19"/>
  <c r="L131" i="19"/>
  <c r="AK131" i="18"/>
  <c r="AF131" i="18"/>
  <c r="W131" i="18"/>
  <c r="N131" i="18"/>
  <c r="R131" i="18"/>
  <c r="E131" i="18"/>
  <c r="H131" i="18"/>
  <c r="V131" i="18"/>
  <c r="X131" i="18"/>
  <c r="AI131" i="18"/>
  <c r="F131" i="18"/>
  <c r="L131" i="18"/>
  <c r="T131" i="18"/>
  <c r="Y131" i="18"/>
  <c r="M131" i="18"/>
  <c r="S131" i="18"/>
  <c r="AE131" i="18"/>
  <c r="I131" i="18"/>
  <c r="AJ131" i="18"/>
  <c r="AD131" i="18"/>
  <c r="AG131" i="18"/>
  <c r="AL131" i="18"/>
  <c r="U131" i="18"/>
  <c r="J131" i="18"/>
  <c r="G131" i="18"/>
  <c r="AH131" i="18"/>
  <c r="Z131" i="18"/>
  <c r="K131" i="18"/>
  <c r="AL488" i="19"/>
  <c r="D36" i="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502" i="18"/>
  <c r="N483" i="18"/>
  <c r="BJ482" i="18"/>
  <c r="AX482" i="18"/>
  <c r="AL501" i="18"/>
  <c r="AC501" i="18"/>
  <c r="T501" i="18"/>
  <c r="J483" i="18"/>
  <c r="I111" i="9"/>
  <c r="AT482" i="18"/>
  <c r="BF482" i="18"/>
  <c r="AH501" i="18"/>
  <c r="AG501" i="18"/>
  <c r="Q501" i="18"/>
  <c r="I483" i="18"/>
  <c r="H111" i="9"/>
  <c r="BE482" i="18"/>
  <c r="AS482" i="18"/>
  <c r="L483" i="18"/>
  <c r="K111" i="9"/>
  <c r="AV482" i="18"/>
  <c r="BH482" i="18"/>
  <c r="M483" i="18"/>
  <c r="L111" i="9"/>
  <c r="AW482" i="18"/>
  <c r="BI482" i="18"/>
  <c r="V501" i="18"/>
  <c r="W501" i="18"/>
  <c r="G483" i="18"/>
  <c r="F111" i="9"/>
  <c r="BC482" i="18"/>
  <c r="AQ482" i="18"/>
  <c r="R501" i="18"/>
  <c r="E483" i="18"/>
  <c r="D111" i="9"/>
  <c r="AO482" i="18"/>
  <c r="BA482" i="18"/>
  <c r="AF501" i="18"/>
  <c r="K483" i="18"/>
  <c r="J111" i="9"/>
  <c r="AU482" i="18"/>
  <c r="BG482" i="18"/>
  <c r="AD501" i="18"/>
  <c r="E111" i="9"/>
  <c r="AP482" i="18"/>
  <c r="BB482" i="18"/>
  <c r="F483" i="18"/>
  <c r="S501" i="18"/>
  <c r="AE501" i="18"/>
  <c r="H483" i="18"/>
  <c r="G111" i="9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D24" i="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D25" i="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D37" i="9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324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AL132" i="19"/>
  <c r="N132" i="19"/>
  <c r="Z132" i="19"/>
  <c r="AG132" i="19"/>
  <c r="AK132" i="19"/>
  <c r="AI132" i="19"/>
  <c r="Y132" i="19"/>
  <c r="J132" i="19"/>
  <c r="L132" i="19"/>
  <c r="AJ132" i="19"/>
  <c r="AF132" i="19"/>
  <c r="X132" i="19"/>
  <c r="G132" i="19"/>
  <c r="E132" i="19"/>
  <c r="I132" i="19"/>
  <c r="U132" i="19"/>
  <c r="AH132" i="19"/>
  <c r="M132" i="19"/>
  <c r="AE132" i="19"/>
  <c r="W132" i="19"/>
  <c r="F132" i="19"/>
  <c r="S132" i="19"/>
  <c r="AD132" i="19"/>
  <c r="R132" i="19"/>
  <c r="T132" i="19"/>
  <c r="K132" i="19"/>
  <c r="V132" i="19"/>
  <c r="H132" i="19"/>
  <c r="S132" i="18"/>
  <c r="AK132" i="18"/>
  <c r="AF132" i="18"/>
  <c r="W132" i="18"/>
  <c r="Z132" i="18"/>
  <c r="R132" i="18"/>
  <c r="M132" i="18"/>
  <c r="G132" i="18"/>
  <c r="Y132" i="18"/>
  <c r="V132" i="18"/>
  <c r="X132" i="18"/>
  <c r="AI132" i="18"/>
  <c r="E132" i="18"/>
  <c r="L132" i="18"/>
  <c r="K132" i="18"/>
  <c r="AJ132" i="18"/>
  <c r="AD132" i="18"/>
  <c r="AG132" i="18"/>
  <c r="N132" i="18"/>
  <c r="U132" i="18"/>
  <c r="H132" i="18"/>
  <c r="F132" i="18"/>
  <c r="AH132" i="18"/>
  <c r="AE132" i="18"/>
  <c r="AL132" i="18"/>
  <c r="T132" i="18"/>
  <c r="I132" i="18"/>
  <c r="J132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503" i="18"/>
  <c r="S502" i="18"/>
  <c r="U502" i="18"/>
  <c r="G484" i="18"/>
  <c r="F112" i="9"/>
  <c r="BC483" i="18"/>
  <c r="AQ483" i="18"/>
  <c r="AG502" i="18"/>
  <c r="X502" i="18"/>
  <c r="AK502" i="18"/>
  <c r="E112" i="9"/>
  <c r="AP483" i="18"/>
  <c r="F484" i="18"/>
  <c r="BB483" i="18"/>
  <c r="AD502" i="18"/>
  <c r="K484" i="18"/>
  <c r="J112" i="9"/>
  <c r="AU483" i="18"/>
  <c r="BG483" i="18"/>
  <c r="W502" i="18"/>
  <c r="AH502" i="18"/>
  <c r="J484" i="18"/>
  <c r="I112" i="9"/>
  <c r="AT483" i="18"/>
  <c r="BF483" i="18"/>
  <c r="AC502" i="18"/>
  <c r="Y502" i="18"/>
  <c r="H484" i="18"/>
  <c r="G112" i="9"/>
  <c r="BD483" i="18"/>
  <c r="AR483" i="18"/>
  <c r="AF502" i="18"/>
  <c r="E484" i="18"/>
  <c r="D112" i="9"/>
  <c r="BA483" i="18"/>
  <c r="AO483" i="18"/>
  <c r="V502" i="18"/>
  <c r="M484" i="18"/>
  <c r="L112" i="9"/>
  <c r="BI483" i="18"/>
  <c r="AW483" i="18"/>
  <c r="L484" i="18"/>
  <c r="K112" i="9"/>
  <c r="BH483" i="18"/>
  <c r="AV483" i="18"/>
  <c r="I484" i="18"/>
  <c r="H112" i="9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325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N133" i="19"/>
  <c r="AL133" i="19"/>
  <c r="Z133" i="19"/>
  <c r="V133" i="19"/>
  <c r="W133" i="19"/>
  <c r="U133" i="19"/>
  <c r="AH133" i="19"/>
  <c r="H133" i="19"/>
  <c r="M133" i="19"/>
  <c r="K133" i="19"/>
  <c r="AJ133" i="19"/>
  <c r="X133" i="19"/>
  <c r="E133" i="19"/>
  <c r="R133" i="19"/>
  <c r="G133" i="19"/>
  <c r="AG133" i="19"/>
  <c r="AK133" i="19"/>
  <c r="AI133" i="19"/>
  <c r="Y133" i="19"/>
  <c r="L133" i="19"/>
  <c r="F133" i="19"/>
  <c r="AF133" i="19"/>
  <c r="AE133" i="19"/>
  <c r="AD133" i="19"/>
  <c r="I133" i="19"/>
  <c r="J133" i="19"/>
  <c r="S133" i="19"/>
  <c r="T133" i="19"/>
  <c r="AH133" i="18"/>
  <c r="S133" i="18"/>
  <c r="AE133" i="18"/>
  <c r="Z133" i="18"/>
  <c r="T133" i="18"/>
  <c r="H133" i="18"/>
  <c r="M133" i="18"/>
  <c r="AF133" i="18"/>
  <c r="W133" i="18"/>
  <c r="R133" i="18"/>
  <c r="K133" i="18"/>
  <c r="F133" i="18"/>
  <c r="X133" i="18"/>
  <c r="AI133" i="18"/>
  <c r="E133" i="18"/>
  <c r="AJ133" i="18"/>
  <c r="N133" i="18"/>
  <c r="I133" i="18"/>
  <c r="AK133" i="18"/>
  <c r="AL133" i="18"/>
  <c r="L133" i="18"/>
  <c r="J133" i="18"/>
  <c r="AG133" i="18"/>
  <c r="G133" i="18"/>
  <c r="Y133" i="18"/>
  <c r="V133" i="18"/>
  <c r="AD133" i="18"/>
  <c r="U133" i="18"/>
  <c r="G38" i="9"/>
  <c r="F38" i="9"/>
  <c r="L38" i="9"/>
  <c r="D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J113" i="9"/>
  <c r="BG484" i="18"/>
  <c r="AU484" i="18"/>
  <c r="AL503" i="18"/>
  <c r="Y503" i="18"/>
  <c r="AD503" i="18"/>
  <c r="U503" i="18"/>
  <c r="Q503" i="18"/>
  <c r="H485" i="18"/>
  <c r="G113" i="9"/>
  <c r="AR484" i="18"/>
  <c r="BD484" i="18"/>
  <c r="W503" i="18"/>
  <c r="T503" i="18"/>
  <c r="I485" i="18"/>
  <c r="H113" i="9"/>
  <c r="BE484" i="18"/>
  <c r="AS484" i="18"/>
  <c r="L485" i="18"/>
  <c r="K113" i="9"/>
  <c r="AV484" i="18"/>
  <c r="BH484" i="18"/>
  <c r="M485" i="18"/>
  <c r="L113" i="9"/>
  <c r="BI484" i="18"/>
  <c r="AW484" i="18"/>
  <c r="AC503" i="18"/>
  <c r="J485" i="18"/>
  <c r="I113" i="9"/>
  <c r="AT484" i="18"/>
  <c r="BF484" i="18"/>
  <c r="AK503" i="18"/>
  <c r="S503" i="18"/>
  <c r="R503" i="18"/>
  <c r="N485" i="18"/>
  <c r="AX484" i="18"/>
  <c r="BJ484" i="18"/>
  <c r="G485" i="18"/>
  <c r="F113" i="9"/>
  <c r="BC484" i="18"/>
  <c r="AQ484" i="18"/>
  <c r="V503" i="18"/>
  <c r="E485" i="18"/>
  <c r="D113" i="9"/>
  <c r="AO484" i="18"/>
  <c r="BA484" i="18"/>
  <c r="AH503" i="18"/>
  <c r="E113" i="9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D39" i="9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L134" i="19"/>
  <c r="Z134" i="19"/>
  <c r="N134" i="19"/>
  <c r="AG134" i="19"/>
  <c r="AK134" i="19"/>
  <c r="AI134" i="19"/>
  <c r="Y134" i="19"/>
  <c r="J134" i="19"/>
  <c r="L134" i="19"/>
  <c r="F134" i="19"/>
  <c r="V134" i="19"/>
  <c r="U134" i="19"/>
  <c r="H134" i="19"/>
  <c r="M134" i="19"/>
  <c r="AJ134" i="19"/>
  <c r="AF134" i="19"/>
  <c r="X134" i="19"/>
  <c r="AE134" i="19"/>
  <c r="E134" i="19"/>
  <c r="S134" i="19"/>
  <c r="AD134" i="19"/>
  <c r="R134" i="19"/>
  <c r="T134" i="19"/>
  <c r="K134" i="19"/>
  <c r="I134" i="19"/>
  <c r="W134" i="19"/>
  <c r="AH134" i="19"/>
  <c r="G134" i="19"/>
  <c r="AH134" i="18"/>
  <c r="S134" i="18"/>
  <c r="AE134" i="18"/>
  <c r="AL134" i="18"/>
  <c r="T134" i="18"/>
  <c r="F134" i="18"/>
  <c r="E134" i="18"/>
  <c r="AD134" i="18"/>
  <c r="Z134" i="18"/>
  <c r="L134" i="18"/>
  <c r="AK134" i="18"/>
  <c r="AF134" i="18"/>
  <c r="W134" i="18"/>
  <c r="N134" i="18"/>
  <c r="R134" i="18"/>
  <c r="J134" i="18"/>
  <c r="I134" i="18"/>
  <c r="AJ134" i="18"/>
  <c r="AG134" i="18"/>
  <c r="U134" i="18"/>
  <c r="Y134" i="18"/>
  <c r="V134" i="18"/>
  <c r="X134" i="18"/>
  <c r="AI134" i="18"/>
  <c r="K134" i="18"/>
  <c r="H134" i="18"/>
  <c r="M134" i="18"/>
  <c r="G134" i="18"/>
  <c r="G39" i="9"/>
  <c r="H39" i="9"/>
  <c r="J39" i="9"/>
  <c r="AE504" i="18"/>
  <c r="G238" i="18"/>
  <c r="M238" i="18"/>
  <c r="H238" i="18"/>
  <c r="K238" i="18"/>
  <c r="AI238" i="18"/>
  <c r="X238" i="18"/>
  <c r="V238" i="18"/>
  <c r="Y238" i="18"/>
  <c r="U238" i="18"/>
  <c r="AG238" i="18"/>
  <c r="AJ238" i="18"/>
  <c r="I238" i="18"/>
  <c r="J238" i="18"/>
  <c r="R238" i="18"/>
  <c r="N238" i="18"/>
  <c r="W238" i="18"/>
  <c r="AF238" i="18"/>
  <c r="AK238" i="18"/>
  <c r="L238" i="18"/>
  <c r="Z238" i="18"/>
  <c r="AD238" i="18"/>
  <c r="E238" i="18"/>
  <c r="F238" i="18"/>
  <c r="T238" i="18"/>
  <c r="AL238" i="18"/>
  <c r="AE238" i="18"/>
  <c r="S238" i="18"/>
  <c r="AH238" i="18"/>
  <c r="S504" i="18"/>
  <c r="U504" i="18"/>
  <c r="AI504" i="18"/>
  <c r="AI505" i="18"/>
  <c r="E114" i="9"/>
  <c r="F486" i="18"/>
  <c r="AP485" i="18"/>
  <c r="BB485" i="18"/>
  <c r="AG504" i="18"/>
  <c r="AK504" i="18"/>
  <c r="J486" i="18"/>
  <c r="I114" i="9"/>
  <c r="AT485" i="18"/>
  <c r="BF485" i="18"/>
  <c r="W504" i="18"/>
  <c r="H486" i="18"/>
  <c r="G114" i="9"/>
  <c r="AR485" i="18"/>
  <c r="BD485" i="18"/>
  <c r="AD504" i="18"/>
  <c r="V504" i="18"/>
  <c r="X504" i="18"/>
  <c r="AF504" i="18"/>
  <c r="N486" i="18"/>
  <c r="BJ485" i="18"/>
  <c r="AX485" i="18"/>
  <c r="AC504" i="18"/>
  <c r="AC505" i="18"/>
  <c r="M486" i="18"/>
  <c r="L114" i="9"/>
  <c r="BI485" i="18"/>
  <c r="AW485" i="18"/>
  <c r="L486" i="18"/>
  <c r="K114" i="9"/>
  <c r="BH485" i="18"/>
  <c r="AV485" i="18"/>
  <c r="I486" i="18"/>
  <c r="H114" i="9"/>
  <c r="BE485" i="18"/>
  <c r="AS485" i="18"/>
  <c r="Z504" i="18"/>
  <c r="Y504" i="18"/>
  <c r="G486" i="18"/>
  <c r="F114" i="9"/>
  <c r="AQ485" i="18"/>
  <c r="BC485" i="18"/>
  <c r="AJ504" i="18"/>
  <c r="AH504" i="18"/>
  <c r="E486" i="18"/>
  <c r="D114" i="9"/>
  <c r="AO485" i="18"/>
  <c r="BA485" i="18"/>
  <c r="R504" i="18"/>
  <c r="T504" i="18"/>
  <c r="Q504" i="18"/>
  <c r="AL504" i="18"/>
  <c r="K486" i="18"/>
  <c r="J114" i="9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327" i="18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D40" i="9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327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Z135" i="19"/>
  <c r="N135" i="19"/>
  <c r="AL135" i="19"/>
  <c r="V135" i="19"/>
  <c r="W135" i="19"/>
  <c r="U135" i="19"/>
  <c r="AH135" i="19"/>
  <c r="J135" i="19"/>
  <c r="I135" i="19"/>
  <c r="L135" i="19"/>
  <c r="AK135" i="19"/>
  <c r="AI135" i="19"/>
  <c r="Y135" i="19"/>
  <c r="E135" i="19"/>
  <c r="G135" i="19"/>
  <c r="M135" i="19"/>
  <c r="AD135" i="19"/>
  <c r="F135" i="19"/>
  <c r="AG135" i="19"/>
  <c r="R135" i="19"/>
  <c r="H135" i="19"/>
  <c r="AJ135" i="19"/>
  <c r="AF135" i="19"/>
  <c r="X135" i="19"/>
  <c r="AE135" i="19"/>
  <c r="K135" i="19"/>
  <c r="S135" i="19"/>
  <c r="T135" i="19"/>
  <c r="AJ135" i="18"/>
  <c r="AD135" i="18"/>
  <c r="AG135" i="18"/>
  <c r="AL135" i="18"/>
  <c r="U135" i="18"/>
  <c r="M135" i="18"/>
  <c r="G135" i="18"/>
  <c r="Z135" i="18"/>
  <c r="F135" i="18"/>
  <c r="R135" i="18"/>
  <c r="V135" i="18"/>
  <c r="AI135" i="18"/>
  <c r="I135" i="18"/>
  <c r="AH135" i="18"/>
  <c r="S135" i="18"/>
  <c r="AE135" i="18"/>
  <c r="T135" i="18"/>
  <c r="K135" i="18"/>
  <c r="AK135" i="18"/>
  <c r="AF135" i="18"/>
  <c r="W135" i="18"/>
  <c r="N135" i="18"/>
  <c r="E135" i="18"/>
  <c r="H135" i="18"/>
  <c r="Y135" i="18"/>
  <c r="X135" i="18"/>
  <c r="J135" i="18"/>
  <c r="L135" i="18"/>
  <c r="H40" i="9"/>
  <c r="F40" i="9"/>
  <c r="Q505" i="18"/>
  <c r="Z505" i="18"/>
  <c r="V505" i="18"/>
  <c r="AG505" i="18"/>
  <c r="L239" i="18"/>
  <c r="J239" i="18"/>
  <c r="X239" i="18"/>
  <c r="Y239" i="18"/>
  <c r="H239" i="18"/>
  <c r="E239" i="18"/>
  <c r="N239" i="18"/>
  <c r="W239" i="18"/>
  <c r="AF239" i="18"/>
  <c r="AK239" i="18"/>
  <c r="K239" i="18"/>
  <c r="T239" i="18"/>
  <c r="AE239" i="18"/>
  <c r="S239" i="18"/>
  <c r="AH239" i="18"/>
  <c r="I239" i="18"/>
  <c r="AI239" i="18"/>
  <c r="V239" i="18"/>
  <c r="R239" i="18"/>
  <c r="F239" i="18"/>
  <c r="Z239" i="18"/>
  <c r="G239" i="18"/>
  <c r="M239" i="18"/>
  <c r="U239" i="18"/>
  <c r="AL239" i="18"/>
  <c r="AG239" i="18"/>
  <c r="AD239" i="18"/>
  <c r="AJ239" i="18"/>
  <c r="L487" i="18"/>
  <c r="K115" i="9"/>
  <c r="AV486" i="18"/>
  <c r="BH486" i="18"/>
  <c r="AJ505" i="18"/>
  <c r="AD505" i="18"/>
  <c r="T505" i="18"/>
  <c r="AE505" i="18"/>
  <c r="AF505" i="18"/>
  <c r="W505" i="18"/>
  <c r="J487" i="18"/>
  <c r="I115" i="9"/>
  <c r="AT486" i="18"/>
  <c r="BF486" i="18"/>
  <c r="U505" i="18"/>
  <c r="U506" i="18"/>
  <c r="AL505" i="18"/>
  <c r="AH505" i="18"/>
  <c r="I487" i="18"/>
  <c r="H115" i="9"/>
  <c r="BE486" i="18"/>
  <c r="AS486" i="18"/>
  <c r="M487" i="18"/>
  <c r="L115" i="9"/>
  <c r="AW486" i="18"/>
  <c r="BI486" i="18"/>
  <c r="G487" i="18"/>
  <c r="F115" i="9"/>
  <c r="BC486" i="18"/>
  <c r="AQ486" i="18"/>
  <c r="N487" i="18"/>
  <c r="AX486" i="18"/>
  <c r="BJ486" i="18"/>
  <c r="H487" i="18"/>
  <c r="G115" i="9"/>
  <c r="BD486" i="18"/>
  <c r="AR486" i="18"/>
  <c r="K487" i="18"/>
  <c r="J115" i="9"/>
  <c r="AU486" i="18"/>
  <c r="BG486" i="18"/>
  <c r="R505" i="18"/>
  <c r="E487" i="18"/>
  <c r="D115" i="9"/>
  <c r="AO486" i="18"/>
  <c r="BA486" i="18"/>
  <c r="Y505" i="18"/>
  <c r="X505" i="18"/>
  <c r="AK505" i="18"/>
  <c r="E115" i="9"/>
  <c r="F487" i="18"/>
  <c r="AP486" i="18"/>
  <c r="BB486" i="18"/>
  <c r="S505" i="18"/>
  <c r="L239" i="19"/>
  <c r="H239" i="19"/>
  <c r="K239" i="19"/>
  <c r="G239" i="19"/>
  <c r="I239" i="19"/>
  <c r="F239" i="19"/>
  <c r="M239" i="19"/>
  <c r="E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W328" i="18"/>
  <c r="W417" i="18"/>
  <c r="S328" i="18"/>
  <c r="S417" i="18"/>
  <c r="M328" i="18"/>
  <c r="M417" i="18"/>
  <c r="L41" i="9"/>
  <c r="I328" i="18"/>
  <c r="I417" i="18"/>
  <c r="E328" i="18"/>
  <c r="E417" i="18"/>
  <c r="D41" i="9"/>
  <c r="AL328" i="18"/>
  <c r="AL417" i="18"/>
  <c r="AF328" i="18"/>
  <c r="AF417" i="18"/>
  <c r="Y328" i="18"/>
  <c r="Y417" i="18"/>
  <c r="T328" i="18"/>
  <c r="T417" i="18"/>
  <c r="L328" i="18"/>
  <c r="L417" i="18"/>
  <c r="K41" i="9"/>
  <c r="G328" i="18"/>
  <c r="G417" i="18"/>
  <c r="F41" i="9"/>
  <c r="AJ328" i="18"/>
  <c r="AJ417" i="18"/>
  <c r="AE328" i="18"/>
  <c r="AE417" i="18"/>
  <c r="X328" i="18"/>
  <c r="X417" i="18"/>
  <c r="R328" i="18"/>
  <c r="R417" i="18"/>
  <c r="K328" i="18"/>
  <c r="K417" i="18"/>
  <c r="F328" i="18"/>
  <c r="F417" i="18"/>
  <c r="E41" i="9"/>
  <c r="AI328" i="18"/>
  <c r="AI417" i="18"/>
  <c r="V328" i="18"/>
  <c r="V417" i="18"/>
  <c r="J328" i="18"/>
  <c r="J417" i="18"/>
  <c r="I41" i="9"/>
  <c r="AH328" i="18"/>
  <c r="AH417" i="18"/>
  <c r="U328" i="18"/>
  <c r="U417" i="18"/>
  <c r="H328" i="18"/>
  <c r="H417" i="18"/>
  <c r="G41" i="9"/>
  <c r="AD328" i="18"/>
  <c r="AD417" i="18"/>
  <c r="Q328" i="18"/>
  <c r="Q417" i="18"/>
  <c r="D328" i="18"/>
  <c r="D417" i="18"/>
  <c r="N328" i="18"/>
  <c r="N417" i="18"/>
  <c r="Z328" i="18"/>
  <c r="Z417" i="18"/>
  <c r="BJ398" i="18"/>
  <c r="AX398" i="18"/>
  <c r="D239" i="18"/>
  <c r="D136" i="18"/>
  <c r="AL136" i="19"/>
  <c r="N136" i="19"/>
  <c r="Z136" i="19"/>
  <c r="V136" i="19"/>
  <c r="W136" i="19"/>
  <c r="U136" i="19"/>
  <c r="AH136" i="19"/>
  <c r="H136" i="19"/>
  <c r="E136" i="19"/>
  <c r="J136" i="19"/>
  <c r="AG136" i="19"/>
  <c r="AI136" i="19"/>
  <c r="Y136" i="19"/>
  <c r="K136" i="19"/>
  <c r="I136" i="19"/>
  <c r="AJ136" i="19"/>
  <c r="X136" i="19"/>
  <c r="L136" i="19"/>
  <c r="S136" i="19"/>
  <c r="T136" i="19"/>
  <c r="F136" i="19"/>
  <c r="AK136" i="19"/>
  <c r="AF136" i="19"/>
  <c r="AE136" i="19"/>
  <c r="M136" i="19"/>
  <c r="R136" i="19"/>
  <c r="G136" i="19"/>
  <c r="AD136" i="19"/>
  <c r="AH136" i="18"/>
  <c r="S136" i="18"/>
  <c r="AE136" i="18"/>
  <c r="AL136" i="18"/>
  <c r="T136" i="18"/>
  <c r="M136" i="18"/>
  <c r="J136" i="18"/>
  <c r="AK136" i="18"/>
  <c r="W136" i="18"/>
  <c r="Z136" i="18"/>
  <c r="R136" i="18"/>
  <c r="L136" i="18"/>
  <c r="G136" i="18"/>
  <c r="Y136" i="18"/>
  <c r="X136" i="18"/>
  <c r="AI136" i="18"/>
  <c r="H136" i="18"/>
  <c r="AG136" i="18"/>
  <c r="E136" i="18"/>
  <c r="AF136" i="18"/>
  <c r="V136" i="18"/>
  <c r="I136" i="18"/>
  <c r="K136" i="18"/>
  <c r="AJ136" i="18"/>
  <c r="AD136" i="18"/>
  <c r="N136" i="18"/>
  <c r="U136" i="18"/>
  <c r="F136" i="18"/>
  <c r="J41" i="9"/>
  <c r="H41" i="9"/>
  <c r="S506" i="18"/>
  <c r="R506" i="18"/>
  <c r="AK506" i="18"/>
  <c r="AK507" i="18"/>
  <c r="AC506" i="18"/>
  <c r="AL506" i="18"/>
  <c r="F240" i="18"/>
  <c r="U240" i="18"/>
  <c r="N240" i="18"/>
  <c r="AD240" i="18"/>
  <c r="AJ240" i="18"/>
  <c r="K240" i="18"/>
  <c r="I240" i="18"/>
  <c r="V240" i="18"/>
  <c r="AF240" i="18"/>
  <c r="E240" i="18"/>
  <c r="AG240" i="18"/>
  <c r="H240" i="18"/>
  <c r="AI240" i="18"/>
  <c r="X240" i="18"/>
  <c r="Y240" i="18"/>
  <c r="G240" i="18"/>
  <c r="L240" i="18"/>
  <c r="R240" i="18"/>
  <c r="Z240" i="18"/>
  <c r="W240" i="18"/>
  <c r="AK240" i="18"/>
  <c r="J240" i="18"/>
  <c r="M240" i="18"/>
  <c r="T240" i="18"/>
  <c r="AL240" i="18"/>
  <c r="AE240" i="18"/>
  <c r="S240" i="18"/>
  <c r="AH240" i="18"/>
  <c r="K488" i="18"/>
  <c r="J116" i="9"/>
  <c r="BG487" i="18"/>
  <c r="AU487" i="18"/>
  <c r="N488" i="18"/>
  <c r="BJ487" i="18"/>
  <c r="AX487" i="18"/>
  <c r="AE506" i="18"/>
  <c r="J488" i="18"/>
  <c r="I116" i="9"/>
  <c r="AT487" i="18"/>
  <c r="BF487" i="18"/>
  <c r="AJ506" i="18"/>
  <c r="X506" i="18"/>
  <c r="X507" i="18"/>
  <c r="AG506" i="18"/>
  <c r="M488" i="18"/>
  <c r="L116" i="9"/>
  <c r="AW487" i="18"/>
  <c r="BI487" i="18"/>
  <c r="I488" i="18"/>
  <c r="H116" i="9"/>
  <c r="AS487" i="18"/>
  <c r="BE487" i="18"/>
  <c r="W506" i="18"/>
  <c r="AI506" i="18"/>
  <c r="V506" i="18"/>
  <c r="V507" i="18"/>
  <c r="L488" i="18"/>
  <c r="K116" i="9"/>
  <c r="AV487" i="18"/>
  <c r="BH487" i="18"/>
  <c r="H488" i="18"/>
  <c r="G116" i="9"/>
  <c r="BD487" i="18"/>
  <c r="AR487" i="18"/>
  <c r="G488" i="18"/>
  <c r="F116" i="9"/>
  <c r="AQ487" i="18"/>
  <c r="BC487" i="18"/>
  <c r="Q506" i="18"/>
  <c r="T506" i="18"/>
  <c r="E116" i="9"/>
  <c r="F488" i="18"/>
  <c r="AP487" i="18"/>
  <c r="BB487" i="18"/>
  <c r="Y506" i="18"/>
  <c r="Y507" i="18"/>
  <c r="E488" i="18"/>
  <c r="D116" i="9"/>
  <c r="BA487" i="18"/>
  <c r="AO487" i="18"/>
  <c r="AH506" i="18"/>
  <c r="AF506" i="18"/>
  <c r="AD506" i="18"/>
  <c r="Z506" i="18"/>
  <c r="J240" i="19"/>
  <c r="F240" i="19"/>
  <c r="M240" i="19"/>
  <c r="I240" i="19"/>
  <c r="E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E329" i="19"/>
  <c r="E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X329" i="18"/>
  <c r="X418" i="18"/>
  <c r="T329" i="18"/>
  <c r="T418" i="18"/>
  <c r="N329" i="18"/>
  <c r="N418" i="18"/>
  <c r="J329" i="18"/>
  <c r="J418" i="18"/>
  <c r="I42" i="9"/>
  <c r="AJ329" i="18"/>
  <c r="AJ418" i="18"/>
  <c r="AE329" i="18"/>
  <c r="AE418" i="18"/>
  <c r="W329" i="18"/>
  <c r="W418" i="18"/>
  <c r="R329" i="18"/>
  <c r="R418" i="18"/>
  <c r="K329" i="18"/>
  <c r="K418" i="18"/>
  <c r="J42" i="9"/>
  <c r="F329" i="18"/>
  <c r="F418" i="18"/>
  <c r="AG329" i="18"/>
  <c r="AG418" i="18"/>
  <c r="Y329" i="18"/>
  <c r="Y418" i="18"/>
  <c r="Q329" i="18"/>
  <c r="Q418" i="18"/>
  <c r="H329" i="18"/>
  <c r="H418" i="18"/>
  <c r="G42" i="9"/>
  <c r="AF329" i="18"/>
  <c r="AF418" i="18"/>
  <c r="V329" i="18"/>
  <c r="V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329" i="18"/>
  <c r="AK418" i="18"/>
  <c r="U329" i="18"/>
  <c r="U418" i="18"/>
  <c r="E329" i="18"/>
  <c r="E418" i="18"/>
  <c r="D42" i="9"/>
  <c r="S329" i="18"/>
  <c r="S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137" i="19"/>
  <c r="N137" i="19"/>
  <c r="AL137" i="19"/>
  <c r="AJ137" i="19"/>
  <c r="AF137" i="19"/>
  <c r="X137" i="19"/>
  <c r="AE137" i="19"/>
  <c r="F137" i="19"/>
  <c r="K137" i="19"/>
  <c r="AD137" i="19"/>
  <c r="R137" i="19"/>
  <c r="T137" i="19"/>
  <c r="I137" i="19"/>
  <c r="H137" i="19"/>
  <c r="U137" i="19"/>
  <c r="E137" i="19"/>
  <c r="J137" i="19"/>
  <c r="AG137" i="19"/>
  <c r="M137" i="19"/>
  <c r="S137" i="19"/>
  <c r="AI137" i="19"/>
  <c r="G137" i="19"/>
  <c r="V137" i="19"/>
  <c r="W137" i="19"/>
  <c r="AH137" i="19"/>
  <c r="L137" i="19"/>
  <c r="AK137" i="19"/>
  <c r="Y137" i="19"/>
  <c r="AJ137" i="18"/>
  <c r="AD137" i="18"/>
  <c r="AG137" i="18"/>
  <c r="N137" i="18"/>
  <c r="U137" i="18"/>
  <c r="L137" i="18"/>
  <c r="I137" i="18"/>
  <c r="S137" i="18"/>
  <c r="Z137" i="18"/>
  <c r="K137" i="18"/>
  <c r="M137" i="18"/>
  <c r="Y137" i="18"/>
  <c r="AI137" i="18"/>
  <c r="J137" i="18"/>
  <c r="AH137" i="18"/>
  <c r="AE137" i="18"/>
  <c r="T137" i="18"/>
  <c r="V137" i="18"/>
  <c r="H137" i="18"/>
  <c r="AK137" i="18"/>
  <c r="AF137" i="18"/>
  <c r="W137" i="18"/>
  <c r="AL137" i="18"/>
  <c r="R137" i="18"/>
  <c r="G137" i="18"/>
  <c r="F137" i="18"/>
  <c r="X137" i="18"/>
  <c r="E137" i="18"/>
  <c r="Z507" i="18"/>
  <c r="AL507" i="19"/>
  <c r="AL418" i="19"/>
  <c r="F42" i="9"/>
  <c r="E42" i="9"/>
  <c r="E241" i="18"/>
  <c r="X241" i="18"/>
  <c r="F241" i="18"/>
  <c r="G241" i="18"/>
  <c r="R241" i="18"/>
  <c r="AL241" i="18"/>
  <c r="W241" i="18"/>
  <c r="AF241" i="18"/>
  <c r="AK241" i="18"/>
  <c r="H241" i="18"/>
  <c r="V241" i="18"/>
  <c r="T241" i="18"/>
  <c r="AE241" i="18"/>
  <c r="AH241" i="18"/>
  <c r="J241" i="18"/>
  <c r="AI241" i="18"/>
  <c r="Y241" i="18"/>
  <c r="M241" i="18"/>
  <c r="K241" i="18"/>
  <c r="Z241" i="18"/>
  <c r="S241" i="18"/>
  <c r="I241" i="18"/>
  <c r="L241" i="18"/>
  <c r="U241" i="18"/>
  <c r="N241" i="18"/>
  <c r="AG241" i="18"/>
  <c r="AD241" i="18"/>
  <c r="AJ241" i="18"/>
  <c r="AD507" i="18"/>
  <c r="T507" i="18"/>
  <c r="AC507" i="18"/>
  <c r="AI507" i="18"/>
  <c r="AJ507" i="18"/>
  <c r="J489" i="18"/>
  <c r="I117" i="9"/>
  <c r="AT488" i="18"/>
  <c r="BF488" i="18"/>
  <c r="AF507" i="18"/>
  <c r="U507" i="18"/>
  <c r="AL507" i="18"/>
  <c r="G489" i="18"/>
  <c r="F117" i="9"/>
  <c r="BC488" i="18"/>
  <c r="AQ488" i="18"/>
  <c r="H489" i="18"/>
  <c r="G117" i="9"/>
  <c r="AR488" i="18"/>
  <c r="BD488" i="18"/>
  <c r="W507" i="18"/>
  <c r="I489" i="18"/>
  <c r="H117" i="9"/>
  <c r="BE488" i="18"/>
  <c r="AS488" i="18"/>
  <c r="M489" i="18"/>
  <c r="L117" i="9"/>
  <c r="BI488" i="18"/>
  <c r="AW488" i="18"/>
  <c r="AE507" i="18"/>
  <c r="N489" i="18"/>
  <c r="BJ488" i="18"/>
  <c r="AX488" i="18"/>
  <c r="K489" i="18"/>
  <c r="J117" i="9"/>
  <c r="BG488" i="18"/>
  <c r="AU488" i="18"/>
  <c r="AH507" i="18"/>
  <c r="E489" i="18"/>
  <c r="D117" i="9"/>
  <c r="BA488" i="18"/>
  <c r="AO488" i="18"/>
  <c r="E117" i="9"/>
  <c r="F489" i="18"/>
  <c r="AP488" i="18"/>
  <c r="BB488" i="18"/>
  <c r="Q507" i="18"/>
  <c r="R507" i="18"/>
  <c r="L489" i="18"/>
  <c r="K117" i="9"/>
  <c r="AV488" i="18"/>
  <c r="BH488" i="18"/>
  <c r="AG507" i="18"/>
  <c r="S507" i="18"/>
  <c r="L241" i="19"/>
  <c r="H241" i="19"/>
  <c r="K241" i="19"/>
  <c r="G241" i="19"/>
  <c r="J241" i="19"/>
  <c r="I241" i="19"/>
  <c r="F241" i="19"/>
  <c r="M241" i="19"/>
  <c r="E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AO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E330" i="19"/>
  <c r="E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BA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Y330" i="18"/>
  <c r="Y419" i="18"/>
  <c r="U330" i="18"/>
  <c r="U419" i="18"/>
  <c r="Q330" i="18"/>
  <c r="Q419" i="18"/>
  <c r="K330" i="18"/>
  <c r="K419" i="18"/>
  <c r="J43" i="9"/>
  <c r="G330" i="18"/>
  <c r="G419" i="18"/>
  <c r="AK330" i="18"/>
  <c r="AK419" i="18"/>
  <c r="AF330" i="18"/>
  <c r="AF419" i="18"/>
  <c r="X330" i="18"/>
  <c r="X419" i="18"/>
  <c r="S330" i="18"/>
  <c r="S419" i="18"/>
  <c r="L330" i="18"/>
  <c r="L419" i="18"/>
  <c r="K43" i="9"/>
  <c r="F330" i="18"/>
  <c r="F419" i="18"/>
  <c r="E43" i="9"/>
  <c r="AL330" i="18"/>
  <c r="AL419" i="18"/>
  <c r="AD330" i="18"/>
  <c r="AD419" i="18"/>
  <c r="V330" i="18"/>
  <c r="V419" i="18"/>
  <c r="M330" i="18"/>
  <c r="M419" i="18"/>
  <c r="L43" i="9"/>
  <c r="E330" i="18"/>
  <c r="E419" i="18"/>
  <c r="D43" i="9"/>
  <c r="AJ330" i="18"/>
  <c r="AJ419" i="18"/>
  <c r="AC330" i="18"/>
  <c r="AC419" i="18"/>
  <c r="T330" i="18"/>
  <c r="T419" i="18"/>
  <c r="J330" i="18"/>
  <c r="J419" i="18"/>
  <c r="D330" i="18"/>
  <c r="D419" i="18"/>
  <c r="Z330" i="18"/>
  <c r="Z419" i="18"/>
  <c r="I330" i="18"/>
  <c r="I419" i="18"/>
  <c r="H43" i="9"/>
  <c r="W330" i="18"/>
  <c r="W419" i="18"/>
  <c r="H330" i="18"/>
  <c r="H419" i="18"/>
  <c r="AH330" i="18"/>
  <c r="AH419" i="18"/>
  <c r="R330" i="18"/>
  <c r="R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L138" i="19"/>
  <c r="Z138" i="19"/>
  <c r="N138" i="19"/>
  <c r="AJ138" i="19"/>
  <c r="AF138" i="19"/>
  <c r="X138" i="19"/>
  <c r="AE138" i="19"/>
  <c r="G138" i="19"/>
  <c r="M138" i="19"/>
  <c r="AD138" i="19"/>
  <c r="R138" i="19"/>
  <c r="H138" i="19"/>
  <c r="F138" i="19"/>
  <c r="AI138" i="19"/>
  <c r="L138" i="19"/>
  <c r="S138" i="19"/>
  <c r="T138" i="19"/>
  <c r="AG138" i="19"/>
  <c r="Y138" i="19"/>
  <c r="V138" i="19"/>
  <c r="W138" i="19"/>
  <c r="U138" i="19"/>
  <c r="AH138" i="19"/>
  <c r="K138" i="19"/>
  <c r="E138" i="19"/>
  <c r="J138" i="19"/>
  <c r="AK138" i="19"/>
  <c r="I138" i="19"/>
  <c r="AJ138" i="18"/>
  <c r="AD138" i="18"/>
  <c r="AG138" i="18"/>
  <c r="Z138" i="18"/>
  <c r="U138" i="18"/>
  <c r="K138" i="18"/>
  <c r="L138" i="18"/>
  <c r="S138" i="18"/>
  <c r="AL138" i="18"/>
  <c r="J138" i="18"/>
  <c r="E138" i="18"/>
  <c r="I138" i="18"/>
  <c r="V138" i="18"/>
  <c r="AI138" i="18"/>
  <c r="H138" i="18"/>
  <c r="AH138" i="18"/>
  <c r="AE138" i="18"/>
  <c r="T138" i="18"/>
  <c r="Y138" i="18"/>
  <c r="X138" i="18"/>
  <c r="G138" i="18"/>
  <c r="M138" i="18"/>
  <c r="AK138" i="18"/>
  <c r="AF138" i="18"/>
  <c r="W138" i="18"/>
  <c r="N138" i="18"/>
  <c r="R138" i="18"/>
  <c r="F138" i="18"/>
  <c r="G43" i="9"/>
  <c r="F43" i="9"/>
  <c r="I43" i="9"/>
  <c r="AH508" i="18"/>
  <c r="AC508" i="18"/>
  <c r="W508" i="18"/>
  <c r="V508" i="18"/>
  <c r="F242" i="18"/>
  <c r="R242" i="18"/>
  <c r="N242" i="18"/>
  <c r="W242" i="18"/>
  <c r="AF242" i="18"/>
  <c r="AK242" i="18"/>
  <c r="M242" i="18"/>
  <c r="G242" i="18"/>
  <c r="X242" i="18"/>
  <c r="Y242" i="18"/>
  <c r="T242" i="18"/>
  <c r="AE242" i="18"/>
  <c r="AH242" i="18"/>
  <c r="H242" i="18"/>
  <c r="AI242" i="18"/>
  <c r="V242" i="18"/>
  <c r="I242" i="18"/>
  <c r="E242" i="18"/>
  <c r="J242" i="18"/>
  <c r="AL242" i="18"/>
  <c r="S242" i="18"/>
  <c r="L242" i="18"/>
  <c r="K242" i="18"/>
  <c r="U242" i="18"/>
  <c r="Z242" i="18"/>
  <c r="AG242" i="18"/>
  <c r="AD242" i="18"/>
  <c r="AJ242" i="18"/>
  <c r="H490" i="18"/>
  <c r="G118" i="9"/>
  <c r="BD489" i="18"/>
  <c r="AR489" i="18"/>
  <c r="AG508" i="18"/>
  <c r="L490" i="18"/>
  <c r="K118" i="9"/>
  <c r="BH489" i="18"/>
  <c r="AV489" i="18"/>
  <c r="AK508" i="18"/>
  <c r="AL508" i="18"/>
  <c r="Y508" i="18"/>
  <c r="J490" i="18"/>
  <c r="I118" i="9"/>
  <c r="AT489" i="18"/>
  <c r="BF489" i="18"/>
  <c r="T508" i="18"/>
  <c r="G490" i="18"/>
  <c r="F118" i="9"/>
  <c r="AQ489" i="18"/>
  <c r="BC489" i="18"/>
  <c r="R508" i="18"/>
  <c r="E118" i="9"/>
  <c r="BB489" i="18"/>
  <c r="AP489" i="18"/>
  <c r="F490" i="18"/>
  <c r="Z508" i="18"/>
  <c r="K490" i="18"/>
  <c r="J118" i="9"/>
  <c r="AU489" i="18"/>
  <c r="BG489" i="18"/>
  <c r="N490" i="18"/>
  <c r="AX489" i="18"/>
  <c r="BJ489" i="18"/>
  <c r="U508" i="18"/>
  <c r="AJ508" i="18"/>
  <c r="AD508" i="18"/>
  <c r="S508" i="18"/>
  <c r="Q508" i="18"/>
  <c r="E490" i="18"/>
  <c r="D118" i="9"/>
  <c r="BA489" i="18"/>
  <c r="AO489" i="18"/>
  <c r="AE508" i="18"/>
  <c r="M490" i="18"/>
  <c r="L118" i="9"/>
  <c r="AW489" i="18"/>
  <c r="BI489" i="18"/>
  <c r="I490" i="18"/>
  <c r="H118" i="9"/>
  <c r="BE489" i="18"/>
  <c r="AS489" i="18"/>
  <c r="AF508" i="18"/>
  <c r="AI508" i="18"/>
  <c r="X508" i="18"/>
  <c r="Z508" i="19"/>
  <c r="AL508" i="19"/>
  <c r="J242" i="19"/>
  <c r="F242" i="19"/>
  <c r="M242" i="19"/>
  <c r="I242" i="19"/>
  <c r="E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AO419" i="19"/>
  <c r="BA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E331" i="19"/>
  <c r="E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V331" i="18"/>
  <c r="V420" i="18"/>
  <c r="R331" i="18"/>
  <c r="R420" i="18"/>
  <c r="L331" i="18"/>
  <c r="L420" i="18"/>
  <c r="H331" i="18"/>
  <c r="H420" i="18"/>
  <c r="G44" i="9"/>
  <c r="D331" i="18"/>
  <c r="D420" i="18"/>
  <c r="AL331" i="18"/>
  <c r="AL420" i="18"/>
  <c r="AG331" i="18"/>
  <c r="AG420" i="18"/>
  <c r="Y331" i="18"/>
  <c r="Y420" i="18"/>
  <c r="T331" i="18"/>
  <c r="T420" i="18"/>
  <c r="M331" i="18"/>
  <c r="M420" i="18"/>
  <c r="L44" i="9"/>
  <c r="G331" i="18"/>
  <c r="G420" i="18"/>
  <c r="AI331" i="18"/>
  <c r="AI420" i="18"/>
  <c r="AC331" i="18"/>
  <c r="AC420" i="18"/>
  <c r="S331" i="18"/>
  <c r="S420" i="18"/>
  <c r="J331" i="18"/>
  <c r="J420" i="18"/>
  <c r="AH331" i="18"/>
  <c r="AH420" i="18"/>
  <c r="X331" i="18"/>
  <c r="X420" i="18"/>
  <c r="Q331" i="18"/>
  <c r="Q420" i="18"/>
  <c r="I331" i="18"/>
  <c r="I420" i="18"/>
  <c r="H44" i="9"/>
  <c r="W331" i="18"/>
  <c r="W420" i="18"/>
  <c r="F331" i="18"/>
  <c r="F420" i="18"/>
  <c r="E44" i="9"/>
  <c r="AK331" i="18"/>
  <c r="AK420" i="18"/>
  <c r="U331" i="18"/>
  <c r="U420" i="18"/>
  <c r="E331" i="18"/>
  <c r="E420" i="18"/>
  <c r="D44" i="9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N139" i="19"/>
  <c r="Z139" i="19"/>
  <c r="AL139" i="19"/>
  <c r="S139" i="19"/>
  <c r="AD139" i="19"/>
  <c r="R139" i="19"/>
  <c r="T139" i="19"/>
  <c r="E139" i="19"/>
  <c r="H139" i="19"/>
  <c r="AF139" i="19"/>
  <c r="AE139" i="19"/>
  <c r="V139" i="19"/>
  <c r="W139" i="19"/>
  <c r="U139" i="19"/>
  <c r="AH139" i="19"/>
  <c r="F139" i="19"/>
  <c r="M139" i="19"/>
  <c r="L139" i="19"/>
  <c r="AJ139" i="19"/>
  <c r="J139" i="19"/>
  <c r="AG139" i="19"/>
  <c r="AK139" i="19"/>
  <c r="AI139" i="19"/>
  <c r="Y139" i="19"/>
  <c r="I139" i="19"/>
  <c r="G139" i="19"/>
  <c r="X139" i="19"/>
  <c r="K139" i="19"/>
  <c r="Y139" i="18"/>
  <c r="V139" i="18"/>
  <c r="X139" i="18"/>
  <c r="AI139" i="18"/>
  <c r="F139" i="18"/>
  <c r="M139" i="18"/>
  <c r="L139" i="18"/>
  <c r="AG139" i="18"/>
  <c r="U139" i="18"/>
  <c r="G139" i="18"/>
  <c r="AK139" i="18"/>
  <c r="N139" i="18"/>
  <c r="H139" i="18"/>
  <c r="AJ139" i="18"/>
  <c r="AD139" i="18"/>
  <c r="AL139" i="18"/>
  <c r="J139" i="18"/>
  <c r="AF139" i="18"/>
  <c r="R139" i="18"/>
  <c r="AH139" i="18"/>
  <c r="S139" i="18"/>
  <c r="AE139" i="18"/>
  <c r="Z139" i="18"/>
  <c r="T139" i="18"/>
  <c r="I139" i="18"/>
  <c r="K139" i="18"/>
  <c r="W139" i="18"/>
  <c r="E139" i="18"/>
  <c r="I44" i="9"/>
  <c r="F44" i="9"/>
  <c r="K44" i="9"/>
  <c r="AL509" i="18"/>
  <c r="AJ509" i="18"/>
  <c r="W509" i="18"/>
  <c r="Q509" i="18"/>
  <c r="E243" i="18"/>
  <c r="W243" i="18"/>
  <c r="K243" i="18"/>
  <c r="I243" i="18"/>
  <c r="T243" i="18"/>
  <c r="Z243" i="18"/>
  <c r="AE243" i="18"/>
  <c r="S243" i="18"/>
  <c r="AH243" i="18"/>
  <c r="R243" i="18"/>
  <c r="AF243" i="18"/>
  <c r="J243" i="18"/>
  <c r="AL243" i="18"/>
  <c r="AD243" i="18"/>
  <c r="AJ243" i="18"/>
  <c r="H243" i="18"/>
  <c r="N243" i="18"/>
  <c r="AK243" i="18"/>
  <c r="G243" i="18"/>
  <c r="U243" i="18"/>
  <c r="AG243" i="18"/>
  <c r="L243" i="18"/>
  <c r="M243" i="18"/>
  <c r="F243" i="18"/>
  <c r="AI243" i="18"/>
  <c r="X243" i="18"/>
  <c r="V243" i="18"/>
  <c r="Y243" i="18"/>
  <c r="AI509" i="18"/>
  <c r="V509" i="18"/>
  <c r="U509" i="18"/>
  <c r="N491" i="18"/>
  <c r="BJ490" i="18"/>
  <c r="AX490" i="18"/>
  <c r="K491" i="18"/>
  <c r="J119" i="9"/>
  <c r="AU490" i="18"/>
  <c r="BG490" i="18"/>
  <c r="AH509" i="18"/>
  <c r="AK509" i="18"/>
  <c r="L491" i="18"/>
  <c r="K119" i="9"/>
  <c r="AV490" i="18"/>
  <c r="BH490" i="18"/>
  <c r="AF509" i="18"/>
  <c r="I491" i="18"/>
  <c r="H119" i="9"/>
  <c r="BE490" i="18"/>
  <c r="AS490" i="18"/>
  <c r="M491" i="18"/>
  <c r="L119" i="9"/>
  <c r="AW490" i="18"/>
  <c r="BI490" i="18"/>
  <c r="S509" i="18"/>
  <c r="Z509" i="18"/>
  <c r="T509" i="18"/>
  <c r="J491" i="18"/>
  <c r="I119" i="9"/>
  <c r="AT490" i="18"/>
  <c r="BF490" i="18"/>
  <c r="AG509" i="18"/>
  <c r="X509" i="18"/>
  <c r="AE509" i="18"/>
  <c r="E491" i="18"/>
  <c r="D119" i="9"/>
  <c r="AO490" i="18"/>
  <c r="BA490" i="18"/>
  <c r="AD509" i="18"/>
  <c r="E119" i="9"/>
  <c r="AP490" i="18"/>
  <c r="F491" i="18"/>
  <c r="BB490" i="18"/>
  <c r="R509" i="18"/>
  <c r="G491" i="18"/>
  <c r="F119" i="9"/>
  <c r="AQ490" i="18"/>
  <c r="BC490" i="18"/>
  <c r="Y509" i="18"/>
  <c r="AC509" i="18"/>
  <c r="H491" i="18"/>
  <c r="G119" i="9"/>
  <c r="BD490" i="18"/>
  <c r="AR490" i="18"/>
  <c r="L243" i="19"/>
  <c r="H243" i="19"/>
  <c r="K243" i="19"/>
  <c r="G243" i="19"/>
  <c r="M243" i="19"/>
  <c r="E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E332" i="19"/>
  <c r="E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W332" i="18"/>
  <c r="W421" i="18"/>
  <c r="S332" i="18"/>
  <c r="S421" i="18"/>
  <c r="M332" i="18"/>
  <c r="M421" i="18"/>
  <c r="L45" i="9"/>
  <c r="I332" i="18"/>
  <c r="I421" i="18"/>
  <c r="E332" i="18"/>
  <c r="E421" i="18"/>
  <c r="D45" i="9"/>
  <c r="AH332" i="18"/>
  <c r="AH421" i="18"/>
  <c r="Z332" i="18"/>
  <c r="Z421" i="18"/>
  <c r="U332" i="18"/>
  <c r="U421" i="18"/>
  <c r="N332" i="18"/>
  <c r="N421" i="18"/>
  <c r="H332" i="18"/>
  <c r="H421" i="18"/>
  <c r="G45" i="9"/>
  <c r="AF332" i="18"/>
  <c r="AF421" i="18"/>
  <c r="X332" i="18"/>
  <c r="X421" i="18"/>
  <c r="Q332" i="18"/>
  <c r="Q421" i="18"/>
  <c r="G332" i="18"/>
  <c r="G421" i="18"/>
  <c r="F45" i="9"/>
  <c r="AL332" i="18"/>
  <c r="AL421" i="18"/>
  <c r="AE332" i="18"/>
  <c r="AE421" i="18"/>
  <c r="V332" i="18"/>
  <c r="V421" i="18"/>
  <c r="L332" i="18"/>
  <c r="L421" i="18"/>
  <c r="K45" i="9"/>
  <c r="F332" i="18"/>
  <c r="F421" i="18"/>
  <c r="E45" i="9"/>
  <c r="AJ332" i="18"/>
  <c r="AJ421" i="18"/>
  <c r="T332" i="18"/>
  <c r="T421" i="18"/>
  <c r="D332" i="18"/>
  <c r="D421" i="18"/>
  <c r="AI332" i="18"/>
  <c r="AI421" i="18"/>
  <c r="R332" i="18"/>
  <c r="R421" i="18"/>
  <c r="AD332" i="18"/>
  <c r="AD421" i="18"/>
  <c r="K332" i="18"/>
  <c r="K421" i="18"/>
  <c r="J45" i="9"/>
  <c r="Y332" i="18"/>
  <c r="Y421" i="18"/>
  <c r="J332" i="18"/>
  <c r="J421" i="18"/>
  <c r="I45" i="9"/>
  <c r="BE402" i="18"/>
  <c r="AS402" i="18"/>
  <c r="AV402" i="18"/>
  <c r="BH402" i="18"/>
  <c r="AQ402" i="18"/>
  <c r="BC402" i="18"/>
  <c r="BD402" i="18"/>
  <c r="AR402" i="18"/>
  <c r="N140" i="19"/>
  <c r="Z140" i="19"/>
  <c r="AL140" i="19"/>
  <c r="S140" i="19"/>
  <c r="AD140" i="19"/>
  <c r="R140" i="19"/>
  <c r="T140" i="19"/>
  <c r="K140" i="19"/>
  <c r="F140" i="19"/>
  <c r="E140" i="19"/>
  <c r="X140" i="19"/>
  <c r="M140" i="19"/>
  <c r="V140" i="19"/>
  <c r="W140" i="19"/>
  <c r="U140" i="19"/>
  <c r="AH140" i="19"/>
  <c r="L140" i="19"/>
  <c r="J140" i="19"/>
  <c r="AJ140" i="19"/>
  <c r="AE140" i="19"/>
  <c r="AG140" i="19"/>
  <c r="AK140" i="19"/>
  <c r="AI140" i="19"/>
  <c r="Y140" i="19"/>
  <c r="G140" i="19"/>
  <c r="I140" i="19"/>
  <c r="AF140" i="19"/>
  <c r="H140" i="19"/>
  <c r="Y140" i="18"/>
  <c r="V140" i="18"/>
  <c r="X140" i="18"/>
  <c r="AI140" i="18"/>
  <c r="E140" i="18"/>
  <c r="L140" i="18"/>
  <c r="K140" i="18"/>
  <c r="I140" i="18"/>
  <c r="AF140" i="18"/>
  <c r="Z140" i="18"/>
  <c r="G140" i="18"/>
  <c r="AJ140" i="18"/>
  <c r="AD140" i="18"/>
  <c r="AG140" i="18"/>
  <c r="N140" i="18"/>
  <c r="U140" i="18"/>
  <c r="F140" i="18"/>
  <c r="AK140" i="18"/>
  <c r="R140" i="18"/>
  <c r="AH140" i="18"/>
  <c r="S140" i="18"/>
  <c r="AE140" i="18"/>
  <c r="AL140" i="18"/>
  <c r="T140" i="18"/>
  <c r="M140" i="18"/>
  <c r="J140" i="18"/>
  <c r="W140" i="18"/>
  <c r="H140" i="18"/>
  <c r="H45" i="9"/>
  <c r="AC510" i="18"/>
  <c r="V510" i="18"/>
  <c r="AE510" i="18"/>
  <c r="T510" i="18"/>
  <c r="T511" i="18"/>
  <c r="H244" i="18"/>
  <c r="W244" i="18"/>
  <c r="J244" i="18"/>
  <c r="M244" i="18"/>
  <c r="T244" i="18"/>
  <c r="AL244" i="18"/>
  <c r="AE244" i="18"/>
  <c r="S244" i="18"/>
  <c r="AH244" i="18"/>
  <c r="R244" i="18"/>
  <c r="AK244" i="18"/>
  <c r="F244" i="18"/>
  <c r="U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X244" i="18"/>
  <c r="V244" i="18"/>
  <c r="Y244" i="18"/>
  <c r="E120" i="9"/>
  <c r="AP491" i="18"/>
  <c r="BB491" i="18"/>
  <c r="F492" i="18"/>
  <c r="L492" i="18"/>
  <c r="K120" i="9"/>
  <c r="AV491" i="18"/>
  <c r="BH491" i="18"/>
  <c r="Y510" i="18"/>
  <c r="G492" i="18"/>
  <c r="F120" i="9"/>
  <c r="AQ491" i="18"/>
  <c r="BC491" i="18"/>
  <c r="AJ510" i="18"/>
  <c r="Z510" i="18"/>
  <c r="AK510" i="18"/>
  <c r="AI510" i="18"/>
  <c r="R510" i="18"/>
  <c r="X510" i="18"/>
  <c r="S510" i="18"/>
  <c r="M492" i="18"/>
  <c r="L120" i="9"/>
  <c r="BI491" i="18"/>
  <c r="AW491" i="18"/>
  <c r="I492" i="18"/>
  <c r="H120" i="9"/>
  <c r="BE491" i="18"/>
  <c r="AS491" i="18"/>
  <c r="AH510" i="18"/>
  <c r="K492" i="18"/>
  <c r="J120" i="9"/>
  <c r="AU491" i="18"/>
  <c r="BG491" i="18"/>
  <c r="N492" i="18"/>
  <c r="AX491" i="18"/>
  <c r="BJ491" i="18"/>
  <c r="W510" i="18"/>
  <c r="AL510" i="18"/>
  <c r="H492" i="18"/>
  <c r="G120" i="9"/>
  <c r="AR491" i="18"/>
  <c r="BD491" i="18"/>
  <c r="AD510" i="18"/>
  <c r="E492" i="18"/>
  <c r="D120" i="9"/>
  <c r="BA491" i="18"/>
  <c r="AO491" i="18"/>
  <c r="AG510" i="18"/>
  <c r="J492" i="18"/>
  <c r="I120" i="9"/>
  <c r="AT491" i="18"/>
  <c r="BF491" i="18"/>
  <c r="AF510" i="18"/>
  <c r="U510" i="18"/>
  <c r="Q510" i="18"/>
  <c r="J244" i="19"/>
  <c r="F244" i="19"/>
  <c r="M244" i="19"/>
  <c r="I244" i="19"/>
  <c r="E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AO420" i="19"/>
  <c r="BA420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E333" i="19"/>
  <c r="E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X333" i="18"/>
  <c r="X422" i="18"/>
  <c r="T333" i="18"/>
  <c r="T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V333" i="18"/>
  <c r="V422" i="18"/>
  <c r="Q333" i="18"/>
  <c r="Q422" i="18"/>
  <c r="I333" i="18"/>
  <c r="I422" i="18"/>
  <c r="H46" i="9"/>
  <c r="D333" i="18"/>
  <c r="D422" i="18"/>
  <c r="AK333" i="18"/>
  <c r="AK422" i="18"/>
  <c r="AE333" i="18"/>
  <c r="AE422" i="18"/>
  <c r="U333" i="18"/>
  <c r="U422" i="18"/>
  <c r="L333" i="18"/>
  <c r="L422" i="18"/>
  <c r="K46" i="9"/>
  <c r="E333" i="18"/>
  <c r="E422" i="18"/>
  <c r="D46" i="9"/>
  <c r="AJ333" i="18"/>
  <c r="AJ422" i="18"/>
  <c r="Z333" i="18"/>
  <c r="Z422" i="18"/>
  <c r="S333" i="18"/>
  <c r="S422" i="18"/>
  <c r="K333" i="18"/>
  <c r="K422" i="18"/>
  <c r="J46" i="9"/>
  <c r="AG333" i="18"/>
  <c r="AG422" i="18"/>
  <c r="R333" i="18"/>
  <c r="R422" i="18"/>
  <c r="AF333" i="18"/>
  <c r="AF422" i="18"/>
  <c r="M333" i="18"/>
  <c r="M422" i="18"/>
  <c r="L46" i="9"/>
  <c r="Y333" i="18"/>
  <c r="Y422" i="18"/>
  <c r="H333" i="18"/>
  <c r="H422" i="18"/>
  <c r="G333" i="18"/>
  <c r="G422" i="18"/>
  <c r="W333" i="18"/>
  <c r="W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N141" i="19"/>
  <c r="AL141" i="19"/>
  <c r="Z141" i="19"/>
  <c r="S141" i="19"/>
  <c r="AD141" i="19"/>
  <c r="R141" i="19"/>
  <c r="T141" i="19"/>
  <c r="M141" i="19"/>
  <c r="H141" i="19"/>
  <c r="U141" i="19"/>
  <c r="AH141" i="19"/>
  <c r="F141" i="19"/>
  <c r="L141" i="19"/>
  <c r="AE141" i="19"/>
  <c r="V141" i="19"/>
  <c r="W141" i="19"/>
  <c r="I141" i="19"/>
  <c r="AF141" i="19"/>
  <c r="E141" i="19"/>
  <c r="AG141" i="19"/>
  <c r="AK141" i="19"/>
  <c r="AI141" i="19"/>
  <c r="Y141" i="19"/>
  <c r="J141" i="19"/>
  <c r="G141" i="19"/>
  <c r="AJ141" i="19"/>
  <c r="X141" i="19"/>
  <c r="K141" i="19"/>
  <c r="AH141" i="18"/>
  <c r="S141" i="18"/>
  <c r="AE141" i="18"/>
  <c r="Z141" i="18"/>
  <c r="T141" i="18"/>
  <c r="G141" i="18"/>
  <c r="M141" i="18"/>
  <c r="AG141" i="18"/>
  <c r="H141" i="18"/>
  <c r="AK141" i="18"/>
  <c r="AF141" i="18"/>
  <c r="W141" i="18"/>
  <c r="AL141" i="18"/>
  <c r="R141" i="18"/>
  <c r="K141" i="18"/>
  <c r="F141" i="18"/>
  <c r="AJ141" i="18"/>
  <c r="N141" i="18"/>
  <c r="I141" i="18"/>
  <c r="Y141" i="18"/>
  <c r="V141" i="18"/>
  <c r="X141" i="18"/>
  <c r="AI141" i="18"/>
  <c r="L141" i="18"/>
  <c r="E141" i="18"/>
  <c r="J141" i="18"/>
  <c r="AD141" i="18"/>
  <c r="U141" i="18"/>
  <c r="F46" i="9"/>
  <c r="G46" i="9"/>
  <c r="AJ511" i="18"/>
  <c r="Q511" i="18"/>
  <c r="AD511" i="18"/>
  <c r="U245" i="18"/>
  <c r="AD245" i="18"/>
  <c r="J245" i="18"/>
  <c r="E245" i="18"/>
  <c r="L245" i="18"/>
  <c r="AI245" i="18"/>
  <c r="X245" i="18"/>
  <c r="V245" i="18"/>
  <c r="Y245" i="18"/>
  <c r="I245" i="18"/>
  <c r="N245" i="18"/>
  <c r="AJ245" i="18"/>
  <c r="F245" i="18"/>
  <c r="K245" i="18"/>
  <c r="R245" i="18"/>
  <c r="AL245" i="18"/>
  <c r="W245" i="18"/>
  <c r="AF245" i="18"/>
  <c r="AK245" i="18"/>
  <c r="H245" i="18"/>
  <c r="AG245" i="18"/>
  <c r="M245" i="18"/>
  <c r="G245" i="18"/>
  <c r="T245" i="18"/>
  <c r="Z245" i="18"/>
  <c r="AE245" i="18"/>
  <c r="S245" i="18"/>
  <c r="AH245" i="18"/>
  <c r="I493" i="18"/>
  <c r="H121" i="9"/>
  <c r="BE492" i="18"/>
  <c r="AS492" i="18"/>
  <c r="U511" i="18"/>
  <c r="AL511" i="18"/>
  <c r="S511" i="18"/>
  <c r="AI511" i="18"/>
  <c r="Y511" i="18"/>
  <c r="H493" i="18"/>
  <c r="G121" i="9"/>
  <c r="AR492" i="18"/>
  <c r="BD492" i="18"/>
  <c r="AH511" i="18"/>
  <c r="G493" i="18"/>
  <c r="F121" i="9"/>
  <c r="BC492" i="18"/>
  <c r="AQ492" i="18"/>
  <c r="AF511" i="18"/>
  <c r="J493" i="18"/>
  <c r="I121" i="9"/>
  <c r="AT492" i="18"/>
  <c r="BF492" i="18"/>
  <c r="AE511" i="18"/>
  <c r="X511" i="18"/>
  <c r="X512" i="18"/>
  <c r="AK511" i="18"/>
  <c r="V511" i="18"/>
  <c r="L493" i="18"/>
  <c r="K121" i="9"/>
  <c r="AV492" i="18"/>
  <c r="BH492" i="18"/>
  <c r="M493" i="18"/>
  <c r="L121" i="9"/>
  <c r="BI492" i="18"/>
  <c r="AW492" i="18"/>
  <c r="AG511" i="18"/>
  <c r="E493" i="18"/>
  <c r="D121" i="9"/>
  <c r="BA492" i="18"/>
  <c r="AO492" i="18"/>
  <c r="W511" i="18"/>
  <c r="N493" i="18"/>
  <c r="AX492" i="18"/>
  <c r="BJ492" i="18"/>
  <c r="K493" i="18"/>
  <c r="J121" i="9"/>
  <c r="AU492" i="18"/>
  <c r="BG492" i="18"/>
  <c r="R511" i="18"/>
  <c r="Z511" i="18"/>
  <c r="E121" i="9"/>
  <c r="BB492" i="18"/>
  <c r="AP492" i="18"/>
  <c r="F493" i="18"/>
  <c r="AC511" i="18"/>
  <c r="L245" i="19"/>
  <c r="H245" i="19"/>
  <c r="K245" i="19"/>
  <c r="G245" i="19"/>
  <c r="F245" i="19"/>
  <c r="M245" i="19"/>
  <c r="E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E334" i="19"/>
  <c r="E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BA422" i="19"/>
  <c r="AO422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BA421" i="19"/>
  <c r="AO421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Y334" i="18"/>
  <c r="Y423" i="18"/>
  <c r="U334" i="18"/>
  <c r="U423" i="18"/>
  <c r="Q334" i="18"/>
  <c r="Q423" i="18"/>
  <c r="K334" i="18"/>
  <c r="K423" i="18"/>
  <c r="J47" i="9"/>
  <c r="G334" i="18"/>
  <c r="G423" i="18"/>
  <c r="F47" i="9"/>
  <c r="AJ334" i="18"/>
  <c r="AJ423" i="18"/>
  <c r="AD334" i="18"/>
  <c r="AD423" i="18"/>
  <c r="W334" i="18"/>
  <c r="W423" i="18"/>
  <c r="R334" i="18"/>
  <c r="R423" i="18"/>
  <c r="J334" i="18"/>
  <c r="J423" i="18"/>
  <c r="I47" i="9"/>
  <c r="E334" i="18"/>
  <c r="E423" i="18"/>
  <c r="D47" i="9"/>
  <c r="AH334" i="18"/>
  <c r="AH423" i="18"/>
  <c r="Z334" i="18"/>
  <c r="Z423" i="18"/>
  <c r="S334" i="18"/>
  <c r="S423" i="18"/>
  <c r="I334" i="18"/>
  <c r="I423" i="18"/>
  <c r="H47" i="9"/>
  <c r="AG334" i="18"/>
  <c r="AG423" i="18"/>
  <c r="X334" i="18"/>
  <c r="X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V334" i="18"/>
  <c r="V423" i="18"/>
  <c r="F334" i="18"/>
  <c r="F423" i="18"/>
  <c r="E47" i="9"/>
  <c r="AK334" i="18"/>
  <c r="AK423" i="18"/>
  <c r="T334" i="18"/>
  <c r="T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N142" i="19"/>
  <c r="AL142" i="19"/>
  <c r="Z142" i="19"/>
  <c r="S142" i="19"/>
  <c r="AD142" i="19"/>
  <c r="R142" i="19"/>
  <c r="T142" i="19"/>
  <c r="L142" i="19"/>
  <c r="F142" i="19"/>
  <c r="AJ142" i="19"/>
  <c r="X142" i="19"/>
  <c r="M142" i="19"/>
  <c r="V142" i="19"/>
  <c r="W142" i="19"/>
  <c r="U142" i="19"/>
  <c r="AH142" i="19"/>
  <c r="G142" i="19"/>
  <c r="E142" i="19"/>
  <c r="J142" i="19"/>
  <c r="AF142" i="19"/>
  <c r="K142" i="19"/>
  <c r="AG142" i="19"/>
  <c r="AK142" i="19"/>
  <c r="AI142" i="19"/>
  <c r="Y142" i="19"/>
  <c r="H142" i="19"/>
  <c r="I142" i="19"/>
  <c r="AE142" i="19"/>
  <c r="AH142" i="18"/>
  <c r="S142" i="18"/>
  <c r="AE142" i="18"/>
  <c r="AL142" i="18"/>
  <c r="T142" i="18"/>
  <c r="F142" i="18"/>
  <c r="E142" i="18"/>
  <c r="R142" i="18"/>
  <c r="I142" i="18"/>
  <c r="AG142" i="18"/>
  <c r="G142" i="18"/>
  <c r="AK142" i="18"/>
  <c r="AF142" i="18"/>
  <c r="W142" i="18"/>
  <c r="N142" i="18"/>
  <c r="J142" i="18"/>
  <c r="AJ142" i="18"/>
  <c r="Z142" i="18"/>
  <c r="Y142" i="18"/>
  <c r="V142" i="18"/>
  <c r="X142" i="18"/>
  <c r="AI142" i="18"/>
  <c r="K142" i="18"/>
  <c r="H142" i="18"/>
  <c r="M142" i="18"/>
  <c r="AD142" i="18"/>
  <c r="U142" i="18"/>
  <c r="L142" i="18"/>
  <c r="L47" i="9"/>
  <c r="AG512" i="18"/>
  <c r="AH512" i="18"/>
  <c r="AL512" i="18"/>
  <c r="L246" i="18"/>
  <c r="U246" i="18"/>
  <c r="AD246" i="18"/>
  <c r="M246" i="18"/>
  <c r="H246" i="18"/>
  <c r="K246" i="18"/>
  <c r="AI246" i="18"/>
  <c r="X246" i="18"/>
  <c r="V246" i="18"/>
  <c r="Y246" i="18"/>
  <c r="Z246" i="18"/>
  <c r="AJ246" i="18"/>
  <c r="J246" i="18"/>
  <c r="N246" i="18"/>
  <c r="W246" i="18"/>
  <c r="AF246" i="18"/>
  <c r="AK246" i="18"/>
  <c r="G246" i="18"/>
  <c r="AG246" i="18"/>
  <c r="I246" i="18"/>
  <c r="R246" i="18"/>
  <c r="E246" i="18"/>
  <c r="F246" i="18"/>
  <c r="T246" i="18"/>
  <c r="AL246" i="18"/>
  <c r="AE246" i="18"/>
  <c r="S246" i="18"/>
  <c r="AH246" i="18"/>
  <c r="H494" i="18"/>
  <c r="G122" i="9"/>
  <c r="AR493" i="18"/>
  <c r="BD493" i="18"/>
  <c r="E122" i="9"/>
  <c r="AP493" i="18"/>
  <c r="BB493" i="18"/>
  <c r="F494" i="18"/>
  <c r="Z512" i="18"/>
  <c r="AD512" i="18"/>
  <c r="L494" i="18"/>
  <c r="K122" i="9"/>
  <c r="AV493" i="18"/>
  <c r="BH493" i="18"/>
  <c r="AE512" i="18"/>
  <c r="J494" i="18"/>
  <c r="I122" i="9"/>
  <c r="AT493" i="18"/>
  <c r="BF493" i="18"/>
  <c r="Y512" i="18"/>
  <c r="U512" i="18"/>
  <c r="R512" i="18"/>
  <c r="K494" i="18"/>
  <c r="J122" i="9"/>
  <c r="BG493" i="18"/>
  <c r="AU493" i="18"/>
  <c r="N494" i="18"/>
  <c r="BJ493" i="18"/>
  <c r="AX493" i="18"/>
  <c r="V512" i="18"/>
  <c r="AF512" i="18"/>
  <c r="G494" i="18"/>
  <c r="F122" i="9"/>
  <c r="AQ493" i="18"/>
  <c r="BC493" i="18"/>
  <c r="AI512" i="18"/>
  <c r="AJ512" i="18"/>
  <c r="I494" i="18"/>
  <c r="H122" i="9"/>
  <c r="BE493" i="18"/>
  <c r="AS493" i="18"/>
  <c r="AC512" i="18"/>
  <c r="M494" i="18"/>
  <c r="L122" i="9"/>
  <c r="AW493" i="18"/>
  <c r="BI493" i="18"/>
  <c r="W512" i="18"/>
  <c r="E494" i="18"/>
  <c r="D122" i="9"/>
  <c r="BA493" i="18"/>
  <c r="AO493" i="18"/>
  <c r="AK512" i="18"/>
  <c r="T512" i="18"/>
  <c r="S512" i="18"/>
  <c r="Q512" i="18"/>
  <c r="Q513" i="18"/>
  <c r="Z512" i="19"/>
  <c r="J246" i="19"/>
  <c r="F246" i="19"/>
  <c r="M246" i="19"/>
  <c r="I246" i="19"/>
  <c r="E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E335" i="19"/>
  <c r="E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V335" i="18"/>
  <c r="V424" i="18"/>
  <c r="R335" i="18"/>
  <c r="R424" i="18"/>
  <c r="L335" i="18"/>
  <c r="L424" i="18"/>
  <c r="K48" i="9"/>
  <c r="H335" i="18"/>
  <c r="H424" i="18"/>
  <c r="D335" i="18"/>
  <c r="D424" i="18"/>
  <c r="AK335" i="18"/>
  <c r="AK424" i="18"/>
  <c r="AE335" i="18"/>
  <c r="AE424" i="18"/>
  <c r="X335" i="18"/>
  <c r="X424" i="18"/>
  <c r="S335" i="18"/>
  <c r="S424" i="18"/>
  <c r="K335" i="18"/>
  <c r="K424" i="18"/>
  <c r="F335" i="18"/>
  <c r="F424" i="18"/>
  <c r="E48" i="9"/>
  <c r="AG335" i="18"/>
  <c r="AG424" i="18"/>
  <c r="W335" i="18"/>
  <c r="W424" i="18"/>
  <c r="N335" i="18"/>
  <c r="N424" i="18"/>
  <c r="G335" i="18"/>
  <c r="G424" i="18"/>
  <c r="F48" i="9"/>
  <c r="AL335" i="18"/>
  <c r="AL424" i="18"/>
  <c r="AD335" i="18"/>
  <c r="AD424" i="18"/>
  <c r="U335" i="18"/>
  <c r="U424" i="18"/>
  <c r="M335" i="18"/>
  <c r="M424" i="18"/>
  <c r="L48" i="9"/>
  <c r="E335" i="18"/>
  <c r="E424" i="18"/>
  <c r="D48" i="9"/>
  <c r="AC335" i="18"/>
  <c r="AC424" i="18"/>
  <c r="J335" i="18"/>
  <c r="J424" i="18"/>
  <c r="I48" i="9"/>
  <c r="Y335" i="18"/>
  <c r="Y424" i="18"/>
  <c r="I335" i="18"/>
  <c r="I424" i="18"/>
  <c r="H48" i="9"/>
  <c r="AI335" i="18"/>
  <c r="AI424" i="18"/>
  <c r="T335" i="18"/>
  <c r="T424" i="18"/>
  <c r="Q335" i="18"/>
  <c r="Q424" i="18"/>
  <c r="AH335" i="18"/>
  <c r="AH424" i="18"/>
  <c r="BG405" i="18"/>
  <c r="AU405" i="18"/>
  <c r="AT405" i="18"/>
  <c r="BF405" i="18"/>
  <c r="Z143" i="19"/>
  <c r="AL143" i="19"/>
  <c r="N143" i="19"/>
  <c r="V143" i="19"/>
  <c r="W143" i="19"/>
  <c r="U143" i="19"/>
  <c r="J143" i="19"/>
  <c r="AG143" i="19"/>
  <c r="AK143" i="19"/>
  <c r="AI143" i="19"/>
  <c r="Y143" i="19"/>
  <c r="E143" i="19"/>
  <c r="G143" i="19"/>
  <c r="AD143" i="19"/>
  <c r="T143" i="19"/>
  <c r="H143" i="19"/>
  <c r="I143" i="19"/>
  <c r="AJ143" i="19"/>
  <c r="AF143" i="19"/>
  <c r="X143" i="19"/>
  <c r="AE143" i="19"/>
  <c r="M143" i="19"/>
  <c r="K143" i="19"/>
  <c r="S143" i="19"/>
  <c r="R143" i="19"/>
  <c r="F143" i="19"/>
  <c r="AH143" i="19"/>
  <c r="L143" i="19"/>
  <c r="AH143" i="18"/>
  <c r="S143" i="18"/>
  <c r="AE143" i="18"/>
  <c r="Z143" i="18"/>
  <c r="T143" i="18"/>
  <c r="F143" i="18"/>
  <c r="K143" i="18"/>
  <c r="AD143" i="18"/>
  <c r="M143" i="18"/>
  <c r="AK143" i="18"/>
  <c r="AF143" i="18"/>
  <c r="W143" i="18"/>
  <c r="N143" i="18"/>
  <c r="R143" i="18"/>
  <c r="E143" i="18"/>
  <c r="H143" i="18"/>
  <c r="AG143" i="18"/>
  <c r="AL143" i="18"/>
  <c r="G143" i="18"/>
  <c r="Y143" i="18"/>
  <c r="V143" i="18"/>
  <c r="X143" i="18"/>
  <c r="AI143" i="18"/>
  <c r="J143" i="18"/>
  <c r="I143" i="18"/>
  <c r="L143" i="18"/>
  <c r="AJ143" i="18"/>
  <c r="U143" i="18"/>
  <c r="AL513" i="18"/>
  <c r="AL513" i="19"/>
  <c r="J48" i="9"/>
  <c r="G48" i="9"/>
  <c r="AE513" i="18"/>
  <c r="U247" i="18"/>
  <c r="AJ247" i="18"/>
  <c r="L247" i="18"/>
  <c r="I247" i="18"/>
  <c r="J247" i="18"/>
  <c r="AI247" i="18"/>
  <c r="X247" i="18"/>
  <c r="V247" i="18"/>
  <c r="Y247" i="18"/>
  <c r="G247" i="18"/>
  <c r="AL247" i="18"/>
  <c r="AG247" i="18"/>
  <c r="H247" i="18"/>
  <c r="E247" i="18"/>
  <c r="R247" i="18"/>
  <c r="N247" i="18"/>
  <c r="W247" i="18"/>
  <c r="AF247" i="18"/>
  <c r="AK247" i="18"/>
  <c r="M247" i="18"/>
  <c r="AD247" i="18"/>
  <c r="K247" i="18"/>
  <c r="F247" i="18"/>
  <c r="T247" i="18"/>
  <c r="Z247" i="18"/>
  <c r="AE247" i="18"/>
  <c r="S247" i="18"/>
  <c r="AH247" i="18"/>
  <c r="G495" i="18"/>
  <c r="F123" i="9"/>
  <c r="AQ494" i="18"/>
  <c r="BC494" i="18"/>
  <c r="L495" i="18"/>
  <c r="K123" i="9"/>
  <c r="BH494" i="18"/>
  <c r="AV494" i="18"/>
  <c r="S513" i="18"/>
  <c r="AH513" i="18"/>
  <c r="M495" i="18"/>
  <c r="L123" i="9"/>
  <c r="BI494" i="18"/>
  <c r="AW494" i="18"/>
  <c r="AF513" i="18"/>
  <c r="AF514" i="18"/>
  <c r="X513" i="18"/>
  <c r="AD513" i="18"/>
  <c r="W513" i="18"/>
  <c r="T513" i="18"/>
  <c r="AC513" i="18"/>
  <c r="I495" i="18"/>
  <c r="H123" i="9"/>
  <c r="AS494" i="18"/>
  <c r="BE494" i="18"/>
  <c r="V513" i="18"/>
  <c r="N495" i="18"/>
  <c r="BJ494" i="18"/>
  <c r="AX494" i="18"/>
  <c r="K495" i="18"/>
  <c r="J123" i="9"/>
  <c r="AU494" i="18"/>
  <c r="BG494" i="18"/>
  <c r="U513" i="18"/>
  <c r="Z513" i="18"/>
  <c r="H495" i="18"/>
  <c r="G123" i="9"/>
  <c r="AR494" i="18"/>
  <c r="BD494" i="18"/>
  <c r="AI513" i="18"/>
  <c r="AK513" i="18"/>
  <c r="E495" i="18"/>
  <c r="D123" i="9"/>
  <c r="BA494" i="18"/>
  <c r="AO494" i="18"/>
  <c r="AJ513" i="18"/>
  <c r="R513" i="18"/>
  <c r="Y513" i="18"/>
  <c r="J495" i="18"/>
  <c r="I123" i="9"/>
  <c r="AT494" i="18"/>
  <c r="BF494" i="18"/>
  <c r="E123" i="9"/>
  <c r="BB494" i="18"/>
  <c r="AP494" i="18"/>
  <c r="F495" i="18"/>
  <c r="AG513" i="18"/>
  <c r="L247" i="19"/>
  <c r="H247" i="19"/>
  <c r="K247" i="19"/>
  <c r="G247" i="19"/>
  <c r="I247" i="19"/>
  <c r="F247" i="19"/>
  <c r="M247" i="19"/>
  <c r="E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AO423" i="19"/>
  <c r="BA423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E336" i="19"/>
  <c r="E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W336" i="18"/>
  <c r="W425" i="18"/>
  <c r="S336" i="18"/>
  <c r="S425" i="18"/>
  <c r="M336" i="18"/>
  <c r="M425" i="18"/>
  <c r="L49" i="9"/>
  <c r="I336" i="18"/>
  <c r="I425" i="18"/>
  <c r="H49" i="9"/>
  <c r="E336" i="18"/>
  <c r="E425" i="18"/>
  <c r="D49" i="9"/>
  <c r="AL336" i="18"/>
  <c r="AL425" i="18"/>
  <c r="AF336" i="18"/>
  <c r="AF425" i="18"/>
  <c r="Y336" i="18"/>
  <c r="Y425" i="18"/>
  <c r="T336" i="18"/>
  <c r="T425" i="18"/>
  <c r="L336" i="18"/>
  <c r="L425" i="18"/>
  <c r="G336" i="18"/>
  <c r="G425" i="18"/>
  <c r="F49" i="9"/>
  <c r="AJ336" i="18"/>
  <c r="AJ425" i="18"/>
  <c r="AD336" i="18"/>
  <c r="AD425" i="18"/>
  <c r="U336" i="18"/>
  <c r="U425" i="18"/>
  <c r="K336" i="18"/>
  <c r="K425" i="18"/>
  <c r="J49" i="9"/>
  <c r="D336" i="18"/>
  <c r="D425" i="18"/>
  <c r="AI336" i="18"/>
  <c r="AI425" i="18"/>
  <c r="Z336" i="18"/>
  <c r="Z425" i="18"/>
  <c r="R336" i="18"/>
  <c r="R425" i="18"/>
  <c r="J336" i="18"/>
  <c r="J425" i="18"/>
  <c r="I49" i="9"/>
  <c r="X336" i="18"/>
  <c r="X425" i="18"/>
  <c r="H336" i="18"/>
  <c r="H425" i="18"/>
  <c r="G49" i="9"/>
  <c r="V336" i="18"/>
  <c r="V425" i="18"/>
  <c r="F336" i="18"/>
  <c r="F425" i="18"/>
  <c r="E49" i="9"/>
  <c r="AH336" i="18"/>
  <c r="AH425" i="18"/>
  <c r="Q336" i="18"/>
  <c r="Q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Z144" i="19"/>
  <c r="N144" i="19"/>
  <c r="AL144" i="19"/>
  <c r="S144" i="19"/>
  <c r="AD144" i="19"/>
  <c r="R144" i="19"/>
  <c r="T144" i="19"/>
  <c r="G144" i="19"/>
  <c r="F144" i="19"/>
  <c r="W144" i="19"/>
  <c r="U144" i="19"/>
  <c r="AH144" i="19"/>
  <c r="H144" i="19"/>
  <c r="E144" i="19"/>
  <c r="J144" i="19"/>
  <c r="I144" i="19"/>
  <c r="AJ144" i="19"/>
  <c r="AE144" i="19"/>
  <c r="V144" i="19"/>
  <c r="X144" i="19"/>
  <c r="M144" i="19"/>
  <c r="AG144" i="19"/>
  <c r="AK144" i="19"/>
  <c r="AI144" i="19"/>
  <c r="Y144" i="19"/>
  <c r="K144" i="19"/>
  <c r="AF144" i="19"/>
  <c r="L144" i="19"/>
  <c r="AJ144" i="18"/>
  <c r="AD144" i="18"/>
  <c r="AG144" i="18"/>
  <c r="N144" i="18"/>
  <c r="U144" i="18"/>
  <c r="L144" i="18"/>
  <c r="F144" i="18"/>
  <c r="AE144" i="18"/>
  <c r="AL144" i="18"/>
  <c r="E144" i="18"/>
  <c r="J144" i="18"/>
  <c r="Y144" i="18"/>
  <c r="AI144" i="18"/>
  <c r="K144" i="18"/>
  <c r="AH144" i="18"/>
  <c r="S144" i="18"/>
  <c r="T144" i="18"/>
  <c r="V144" i="18"/>
  <c r="I144" i="18"/>
  <c r="AK144" i="18"/>
  <c r="AF144" i="18"/>
  <c r="W144" i="18"/>
  <c r="Z144" i="18"/>
  <c r="R144" i="18"/>
  <c r="M144" i="18"/>
  <c r="G144" i="18"/>
  <c r="X144" i="18"/>
  <c r="H144" i="18"/>
  <c r="AL514" i="19"/>
  <c r="AL425" i="19"/>
  <c r="K49" i="9"/>
  <c r="AG514" i="18"/>
  <c r="H248" i="18"/>
  <c r="X248" i="18"/>
  <c r="G248" i="18"/>
  <c r="M248" i="18"/>
  <c r="R248" i="18"/>
  <c r="Z248" i="18"/>
  <c r="W248" i="18"/>
  <c r="AF248" i="18"/>
  <c r="AK248" i="18"/>
  <c r="I248" i="18"/>
  <c r="V248" i="18"/>
  <c r="T248" i="18"/>
  <c r="S248" i="18"/>
  <c r="AH248" i="18"/>
  <c r="K248" i="18"/>
  <c r="AI248" i="18"/>
  <c r="Y248" i="18"/>
  <c r="J248" i="18"/>
  <c r="E248" i="18"/>
  <c r="AL248" i="18"/>
  <c r="AE248" i="18"/>
  <c r="F248" i="18"/>
  <c r="L248" i="18"/>
  <c r="U248" i="18"/>
  <c r="N248" i="18"/>
  <c r="AG248" i="18"/>
  <c r="AD248" i="18"/>
  <c r="AJ248" i="18"/>
  <c r="N496" i="18"/>
  <c r="BJ495" i="18"/>
  <c r="AX495" i="18"/>
  <c r="E124" i="9"/>
  <c r="AP495" i="18"/>
  <c r="F496" i="18"/>
  <c r="BB495" i="18"/>
  <c r="Y514" i="18"/>
  <c r="AI514" i="18"/>
  <c r="V514" i="18"/>
  <c r="I496" i="18"/>
  <c r="H124" i="9"/>
  <c r="AS495" i="18"/>
  <c r="BE495" i="18"/>
  <c r="W514" i="18"/>
  <c r="AH514" i="18"/>
  <c r="J496" i="18"/>
  <c r="I124" i="9"/>
  <c r="AT495" i="18"/>
  <c r="BF495" i="18"/>
  <c r="U514" i="18"/>
  <c r="AL514" i="18"/>
  <c r="M496" i="18"/>
  <c r="L124" i="9"/>
  <c r="AW495" i="18"/>
  <c r="BI495" i="18"/>
  <c r="R514" i="18"/>
  <c r="Q514" i="18"/>
  <c r="H496" i="18"/>
  <c r="G124" i="9"/>
  <c r="AR495" i="18"/>
  <c r="BD495" i="18"/>
  <c r="AC514" i="18"/>
  <c r="AD514" i="18"/>
  <c r="S514" i="18"/>
  <c r="L496" i="18"/>
  <c r="K124" i="9"/>
  <c r="AV495" i="18"/>
  <c r="BH495" i="18"/>
  <c r="AK514" i="18"/>
  <c r="K496" i="18"/>
  <c r="J124" i="9"/>
  <c r="AU495" i="18"/>
  <c r="BG495" i="18"/>
  <c r="AJ514" i="18"/>
  <c r="E496" i="18"/>
  <c r="D124" i="9"/>
  <c r="BA495" i="18"/>
  <c r="AO495" i="18"/>
  <c r="Z514" i="18"/>
  <c r="T514" i="18"/>
  <c r="X514" i="18"/>
  <c r="AE514" i="18"/>
  <c r="G496" i="18"/>
  <c r="F124" i="9"/>
  <c r="BC495" i="18"/>
  <c r="AQ495" i="18"/>
  <c r="J248" i="19"/>
  <c r="F248" i="19"/>
  <c r="M248" i="19"/>
  <c r="I248" i="19"/>
  <c r="E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E337" i="19"/>
  <c r="E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AO424" i="19"/>
  <c r="BA424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X337" i="18"/>
  <c r="X426" i="18"/>
  <c r="T337" i="18"/>
  <c r="T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U337" i="18"/>
  <c r="U426" i="18"/>
  <c r="M337" i="18"/>
  <c r="M426" i="18"/>
  <c r="L50" i="9"/>
  <c r="H337" i="18"/>
  <c r="H426" i="18"/>
  <c r="G50" i="9"/>
  <c r="AI337" i="18"/>
  <c r="AI426" i="18"/>
  <c r="Y337" i="18"/>
  <c r="Y426" i="18"/>
  <c r="R337" i="18"/>
  <c r="R426" i="18"/>
  <c r="I337" i="18"/>
  <c r="I426" i="18"/>
  <c r="H50" i="9"/>
  <c r="AF337" i="18"/>
  <c r="AF426" i="18"/>
  <c r="W337" i="18"/>
  <c r="W426" i="18"/>
  <c r="Q337" i="18"/>
  <c r="Q426" i="18"/>
  <c r="G337" i="18"/>
  <c r="G426" i="18"/>
  <c r="F50" i="9"/>
  <c r="AK337" i="18"/>
  <c r="AK426" i="18"/>
  <c r="V337" i="18"/>
  <c r="V426" i="18"/>
  <c r="E337" i="18"/>
  <c r="E426" i="18"/>
  <c r="AJ337" i="18"/>
  <c r="AJ426" i="18"/>
  <c r="S337" i="18"/>
  <c r="S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145" i="19"/>
  <c r="Z145" i="19"/>
  <c r="N145" i="19"/>
  <c r="S145" i="19"/>
  <c r="AD145" i="19"/>
  <c r="R145" i="19"/>
  <c r="T145" i="19"/>
  <c r="I145" i="19"/>
  <c r="H145" i="19"/>
  <c r="AH145" i="19"/>
  <c r="J145" i="19"/>
  <c r="G145" i="19"/>
  <c r="X145" i="19"/>
  <c r="K145" i="19"/>
  <c r="V145" i="19"/>
  <c r="W145" i="19"/>
  <c r="U145" i="19"/>
  <c r="E145" i="19"/>
  <c r="L145" i="19"/>
  <c r="AF145" i="19"/>
  <c r="F145" i="19"/>
  <c r="AG145" i="19"/>
  <c r="AK145" i="19"/>
  <c r="AI145" i="19"/>
  <c r="Y145" i="19"/>
  <c r="M145" i="19"/>
  <c r="AJ145" i="19"/>
  <c r="AE145" i="19"/>
  <c r="AJ145" i="18"/>
  <c r="AD145" i="18"/>
  <c r="AG145" i="18"/>
  <c r="N145" i="18"/>
  <c r="U145" i="18"/>
  <c r="K145" i="18"/>
  <c r="I145" i="18"/>
  <c r="V145" i="18"/>
  <c r="H145" i="18"/>
  <c r="J145" i="18"/>
  <c r="AH145" i="18"/>
  <c r="S145" i="18"/>
  <c r="AE145" i="18"/>
  <c r="Z145" i="18"/>
  <c r="T145" i="18"/>
  <c r="L145" i="18"/>
  <c r="M145" i="18"/>
  <c r="G145" i="18"/>
  <c r="F145" i="18"/>
  <c r="Y145" i="18"/>
  <c r="X145" i="18"/>
  <c r="E145" i="18"/>
  <c r="AK145" i="18"/>
  <c r="AF145" i="18"/>
  <c r="W145" i="18"/>
  <c r="AL145" i="18"/>
  <c r="R145" i="18"/>
  <c r="AI145" i="18"/>
  <c r="D50" i="9"/>
  <c r="J50" i="9"/>
  <c r="AL515" i="18"/>
  <c r="AE515" i="18"/>
  <c r="AJ515" i="18"/>
  <c r="AI249" i="18"/>
  <c r="R249" i="18"/>
  <c r="AL249" i="18"/>
  <c r="W249" i="18"/>
  <c r="AF249" i="18"/>
  <c r="AK249" i="18"/>
  <c r="E249" i="18"/>
  <c r="X249" i="18"/>
  <c r="Y249" i="18"/>
  <c r="F249" i="18"/>
  <c r="G249" i="18"/>
  <c r="M249" i="18"/>
  <c r="L249" i="18"/>
  <c r="T249" i="18"/>
  <c r="Z249" i="18"/>
  <c r="AE249" i="18"/>
  <c r="S249" i="18"/>
  <c r="AH249" i="18"/>
  <c r="J249" i="18"/>
  <c r="H249" i="18"/>
  <c r="V249" i="18"/>
  <c r="I249" i="18"/>
  <c r="K249" i="18"/>
  <c r="U249" i="18"/>
  <c r="N249" i="18"/>
  <c r="AG249" i="18"/>
  <c r="AD249" i="18"/>
  <c r="AJ249" i="18"/>
  <c r="X515" i="18"/>
  <c r="AK515" i="18"/>
  <c r="AC515" i="18"/>
  <c r="H497" i="18"/>
  <c r="G125" i="9"/>
  <c r="AR496" i="18"/>
  <c r="BD496" i="18"/>
  <c r="U515" i="18"/>
  <c r="J497" i="18"/>
  <c r="I125" i="9"/>
  <c r="AT496" i="18"/>
  <c r="BF496" i="18"/>
  <c r="AI515" i="18"/>
  <c r="K497" i="18"/>
  <c r="J125" i="9"/>
  <c r="AU496" i="18"/>
  <c r="BG496" i="18"/>
  <c r="E125" i="9"/>
  <c r="F497" i="18"/>
  <c r="BB496" i="18"/>
  <c r="AP496" i="18"/>
  <c r="T515" i="18"/>
  <c r="AG515" i="18"/>
  <c r="L497" i="18"/>
  <c r="K125" i="9"/>
  <c r="AV496" i="18"/>
  <c r="BH496" i="18"/>
  <c r="Q515" i="18"/>
  <c r="AH515" i="18"/>
  <c r="Y515" i="18"/>
  <c r="AD515" i="18"/>
  <c r="V515" i="18"/>
  <c r="G497" i="18"/>
  <c r="F125" i="9"/>
  <c r="AQ496" i="18"/>
  <c r="BC496" i="18"/>
  <c r="Z515" i="18"/>
  <c r="E497" i="18"/>
  <c r="D125" i="9"/>
  <c r="BA496" i="18"/>
  <c r="AO496" i="18"/>
  <c r="S515" i="18"/>
  <c r="R515" i="18"/>
  <c r="M497" i="18"/>
  <c r="L125" i="9"/>
  <c r="AW496" i="18"/>
  <c r="BI496" i="18"/>
  <c r="W515" i="18"/>
  <c r="I497" i="18"/>
  <c r="H125" i="9"/>
  <c r="BE496" i="18"/>
  <c r="AS496" i="18"/>
  <c r="AF515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E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BA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BA425" i="19"/>
  <c r="AO425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O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E338" i="19"/>
  <c r="E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Y338" i="18"/>
  <c r="Y427" i="18"/>
  <c r="U338" i="18"/>
  <c r="U427" i="18"/>
  <c r="Q338" i="18"/>
  <c r="Q427" i="18"/>
  <c r="K338" i="18"/>
  <c r="K427" i="18"/>
  <c r="J51" i="9"/>
  <c r="G338" i="18"/>
  <c r="G427" i="18"/>
  <c r="F51" i="9"/>
  <c r="AH338" i="18"/>
  <c r="AH427" i="18"/>
  <c r="AC338" i="18"/>
  <c r="AC427" i="18"/>
  <c r="V338" i="18"/>
  <c r="V427" i="18"/>
  <c r="N338" i="18"/>
  <c r="N427" i="18"/>
  <c r="I338" i="18"/>
  <c r="I427" i="18"/>
  <c r="H51" i="9"/>
  <c r="D338" i="18"/>
  <c r="D427" i="18"/>
  <c r="AL338" i="18"/>
  <c r="AL427" i="18"/>
  <c r="AF338" i="18"/>
  <c r="AF427" i="18"/>
  <c r="W338" i="18"/>
  <c r="W427" i="18"/>
  <c r="M338" i="18"/>
  <c r="M427" i="18"/>
  <c r="F338" i="18"/>
  <c r="F427" i="18"/>
  <c r="E51" i="9"/>
  <c r="AK338" i="18"/>
  <c r="AK427" i="18"/>
  <c r="AD338" i="18"/>
  <c r="AD427" i="18"/>
  <c r="T338" i="18"/>
  <c r="T427" i="18"/>
  <c r="L338" i="18"/>
  <c r="L427" i="18"/>
  <c r="K51" i="9"/>
  <c r="E338" i="18"/>
  <c r="E427" i="18"/>
  <c r="AJ338" i="18"/>
  <c r="AJ427" i="18"/>
  <c r="S338" i="18"/>
  <c r="S427" i="18"/>
  <c r="AG338" i="18"/>
  <c r="AG427" i="18"/>
  <c r="R338" i="18"/>
  <c r="R427" i="18"/>
  <c r="Z338" i="18"/>
  <c r="Z427" i="18"/>
  <c r="J338" i="18"/>
  <c r="J427" i="18"/>
  <c r="X338" i="18"/>
  <c r="X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L146" i="19"/>
  <c r="Z146" i="19"/>
  <c r="N146" i="19"/>
  <c r="V146" i="19"/>
  <c r="W146" i="19"/>
  <c r="U146" i="19"/>
  <c r="AH146" i="19"/>
  <c r="K146" i="19"/>
  <c r="I146" i="19"/>
  <c r="L146" i="19"/>
  <c r="AK146" i="19"/>
  <c r="AI146" i="19"/>
  <c r="Y146" i="19"/>
  <c r="G146" i="19"/>
  <c r="M146" i="19"/>
  <c r="X146" i="19"/>
  <c r="H146" i="19"/>
  <c r="F146" i="19"/>
  <c r="AD146" i="19"/>
  <c r="E146" i="19"/>
  <c r="AG146" i="19"/>
  <c r="R146" i="19"/>
  <c r="AJ146" i="19"/>
  <c r="AF146" i="19"/>
  <c r="AE146" i="19"/>
  <c r="S146" i="19"/>
  <c r="T146" i="19"/>
  <c r="J146" i="19"/>
  <c r="Y146" i="18"/>
  <c r="V146" i="18"/>
  <c r="X146" i="18"/>
  <c r="AI146" i="18"/>
  <c r="G146" i="18"/>
  <c r="H146" i="18"/>
  <c r="M146" i="18"/>
  <c r="AD146" i="18"/>
  <c r="AG146" i="18"/>
  <c r="Z146" i="18"/>
  <c r="J146" i="18"/>
  <c r="L146" i="18"/>
  <c r="AE146" i="18"/>
  <c r="AL146" i="18"/>
  <c r="E146" i="18"/>
  <c r="R146" i="18"/>
  <c r="AJ146" i="18"/>
  <c r="U146" i="18"/>
  <c r="K146" i="18"/>
  <c r="AK146" i="18"/>
  <c r="W146" i="18"/>
  <c r="F146" i="18"/>
  <c r="AH146" i="18"/>
  <c r="S146" i="18"/>
  <c r="T146" i="18"/>
  <c r="AF146" i="18"/>
  <c r="N146" i="18"/>
  <c r="I146" i="18"/>
  <c r="G51" i="9"/>
  <c r="D51" i="9"/>
  <c r="I51" i="9"/>
  <c r="L51" i="9"/>
  <c r="AC516" i="18"/>
  <c r="Y516" i="18"/>
  <c r="T516" i="18"/>
  <c r="I250" i="18"/>
  <c r="N250" i="18"/>
  <c r="AF250" i="18"/>
  <c r="T250" i="18"/>
  <c r="S250" i="18"/>
  <c r="AH250" i="18"/>
  <c r="F250" i="18"/>
  <c r="W250" i="18"/>
  <c r="AK250" i="18"/>
  <c r="K250" i="18"/>
  <c r="U250" i="18"/>
  <c r="AJ250" i="18"/>
  <c r="R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X250" i="18"/>
  <c r="V250" i="18"/>
  <c r="Y250" i="18"/>
  <c r="G498" i="18"/>
  <c r="F126" i="9"/>
  <c r="BC497" i="18"/>
  <c r="AQ497" i="18"/>
  <c r="W516" i="18"/>
  <c r="M498" i="18"/>
  <c r="L126" i="9"/>
  <c r="BI497" i="18"/>
  <c r="AW497" i="18"/>
  <c r="V516" i="18"/>
  <c r="AH516" i="18"/>
  <c r="AL516" i="18"/>
  <c r="K498" i="18"/>
  <c r="J126" i="9"/>
  <c r="AU497" i="18"/>
  <c r="BG497" i="18"/>
  <c r="AK516" i="18"/>
  <c r="I498" i="18"/>
  <c r="H126" i="9"/>
  <c r="BE497" i="18"/>
  <c r="AS497" i="18"/>
  <c r="Z516" i="18"/>
  <c r="R516" i="18"/>
  <c r="AD516" i="18"/>
  <c r="Q516" i="18"/>
  <c r="L498" i="18"/>
  <c r="K126" i="9"/>
  <c r="AV497" i="18"/>
  <c r="BH497" i="18"/>
  <c r="AI516" i="18"/>
  <c r="J498" i="18"/>
  <c r="I126" i="9"/>
  <c r="AT497" i="18"/>
  <c r="BF497" i="18"/>
  <c r="X516" i="18"/>
  <c r="N498" i="18"/>
  <c r="BJ497" i="18"/>
  <c r="AX497" i="18"/>
  <c r="S516" i="18"/>
  <c r="S517" i="18"/>
  <c r="E498" i="18"/>
  <c r="D126" i="9"/>
  <c r="AO497" i="18"/>
  <c r="BA497" i="18"/>
  <c r="AE516" i="18"/>
  <c r="AG516" i="18"/>
  <c r="E126" i="9"/>
  <c r="F498" i="18"/>
  <c r="AP497" i="18"/>
  <c r="BB497" i="18"/>
  <c r="U516" i="18"/>
  <c r="H498" i="18"/>
  <c r="G126" i="9"/>
  <c r="BD497" i="18"/>
  <c r="AR497" i="18"/>
  <c r="AJ516" i="18"/>
  <c r="AJ517" i="18"/>
  <c r="AL516" i="19"/>
  <c r="L250" i="19"/>
  <c r="J250" i="19"/>
  <c r="F250" i="19"/>
  <c r="M250" i="19"/>
  <c r="I250" i="19"/>
  <c r="E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E339" i="19"/>
  <c r="E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A427" i="19"/>
  <c r="AO42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339" i="18"/>
  <c r="AJ428" i="18"/>
  <c r="AF339" i="18"/>
  <c r="AF428" i="18"/>
  <c r="Z339" i="18"/>
  <c r="Z428" i="18"/>
  <c r="V339" i="18"/>
  <c r="V428" i="18"/>
  <c r="R339" i="18"/>
  <c r="R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W339" i="18"/>
  <c r="W428" i="18"/>
  <c r="Q339" i="18"/>
  <c r="Q428" i="18"/>
  <c r="J339" i="18"/>
  <c r="J428" i="18"/>
  <c r="I52" i="9"/>
  <c r="E339" i="18"/>
  <c r="E428" i="18"/>
  <c r="D52" i="9"/>
  <c r="AK339" i="18"/>
  <c r="AK428" i="18"/>
  <c r="AC339" i="18"/>
  <c r="AC428" i="18"/>
  <c r="T339" i="18"/>
  <c r="T428" i="18"/>
  <c r="K339" i="18"/>
  <c r="K428" i="18"/>
  <c r="J52" i="9"/>
  <c r="AH339" i="18"/>
  <c r="AH428" i="18"/>
  <c r="Y339" i="18"/>
  <c r="Y428" i="18"/>
  <c r="S339" i="18"/>
  <c r="S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X339" i="18"/>
  <c r="X428" i="18"/>
  <c r="G339" i="18"/>
  <c r="G428" i="18"/>
  <c r="F52" i="9"/>
  <c r="F339" i="18"/>
  <c r="F428" i="18"/>
  <c r="E52" i="9"/>
  <c r="AL339" i="18"/>
  <c r="AL428" i="18"/>
  <c r="U339" i="18"/>
  <c r="U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N147" i="19"/>
  <c r="AL147" i="19"/>
  <c r="Z147" i="19"/>
  <c r="S147" i="19"/>
  <c r="AD147" i="19"/>
  <c r="R147" i="19"/>
  <c r="T147" i="19"/>
  <c r="G147" i="19"/>
  <c r="F147" i="19"/>
  <c r="X147" i="19"/>
  <c r="L147" i="19"/>
  <c r="V147" i="19"/>
  <c r="W147" i="19"/>
  <c r="U147" i="19"/>
  <c r="AH147" i="19"/>
  <c r="E147" i="19"/>
  <c r="K147" i="19"/>
  <c r="J147" i="19"/>
  <c r="H147" i="19"/>
  <c r="AJ147" i="19"/>
  <c r="AE147" i="19"/>
  <c r="AG147" i="19"/>
  <c r="AK147" i="19"/>
  <c r="AI147" i="19"/>
  <c r="Y147" i="19"/>
  <c r="I147" i="19"/>
  <c r="AF147" i="19"/>
  <c r="M147" i="19"/>
  <c r="Y147" i="18"/>
  <c r="V147" i="18"/>
  <c r="X147" i="18"/>
  <c r="AI147" i="18"/>
  <c r="F147" i="18"/>
  <c r="M147" i="18"/>
  <c r="L147" i="18"/>
  <c r="K147" i="18"/>
  <c r="W147" i="18"/>
  <c r="E147" i="18"/>
  <c r="AJ147" i="18"/>
  <c r="AD147" i="18"/>
  <c r="AG147" i="18"/>
  <c r="AL147" i="18"/>
  <c r="U147" i="18"/>
  <c r="I147" i="18"/>
  <c r="G147" i="18"/>
  <c r="AK147" i="18"/>
  <c r="Z147" i="18"/>
  <c r="AH147" i="18"/>
  <c r="S147" i="18"/>
  <c r="AE147" i="18"/>
  <c r="N147" i="18"/>
  <c r="T147" i="18"/>
  <c r="J147" i="18"/>
  <c r="AF147" i="18"/>
  <c r="R147" i="18"/>
  <c r="H147" i="18"/>
  <c r="AI517" i="18"/>
  <c r="AC517" i="18"/>
  <c r="H251" i="18"/>
  <c r="R251" i="18"/>
  <c r="AF251" i="18"/>
  <c r="J251" i="18"/>
  <c r="T251" i="18"/>
  <c r="N251" i="18"/>
  <c r="AE251" i="18"/>
  <c r="S251" i="18"/>
  <c r="AH251" i="18"/>
  <c r="Z251" i="18"/>
  <c r="AK251" i="18"/>
  <c r="G251" i="18"/>
  <c r="I251" i="18"/>
  <c r="U251" i="18"/>
  <c r="AL251" i="18"/>
  <c r="AG251" i="18"/>
  <c r="AD251" i="18"/>
  <c r="AJ251" i="18"/>
  <c r="E251" i="18"/>
  <c r="W251" i="18"/>
  <c r="K251" i="18"/>
  <c r="L251" i="18"/>
  <c r="M251" i="18"/>
  <c r="F251" i="18"/>
  <c r="AI251" i="18"/>
  <c r="X251" i="18"/>
  <c r="V251" i="18"/>
  <c r="Y251" i="18"/>
  <c r="U517" i="18"/>
  <c r="Y517" i="18"/>
  <c r="Y518" i="18"/>
  <c r="Q517" i="18"/>
  <c r="T517" i="18"/>
  <c r="AH517" i="18"/>
  <c r="H499" i="18"/>
  <c r="G127" i="9"/>
  <c r="BD498" i="18"/>
  <c r="AR498" i="18"/>
  <c r="N499" i="18"/>
  <c r="BJ498" i="18"/>
  <c r="AX498" i="18"/>
  <c r="L499" i="18"/>
  <c r="K127" i="9"/>
  <c r="AV498" i="18"/>
  <c r="BH498" i="18"/>
  <c r="AL517" i="18"/>
  <c r="AG517" i="18"/>
  <c r="AF517" i="18"/>
  <c r="AD517" i="18"/>
  <c r="Z517" i="18"/>
  <c r="I499" i="18"/>
  <c r="H127" i="9"/>
  <c r="BE498" i="18"/>
  <c r="AS498" i="18"/>
  <c r="V517" i="18"/>
  <c r="M499" i="18"/>
  <c r="L127" i="9"/>
  <c r="AW498" i="18"/>
  <c r="BI498" i="18"/>
  <c r="E127" i="9"/>
  <c r="BB498" i="18"/>
  <c r="AP498" i="18"/>
  <c r="F499" i="18"/>
  <c r="AE517" i="18"/>
  <c r="E499" i="18"/>
  <c r="D127" i="9"/>
  <c r="AO498" i="18"/>
  <c r="BA498" i="18"/>
  <c r="X517" i="18"/>
  <c r="J499" i="18"/>
  <c r="I127" i="9"/>
  <c r="AT498" i="18"/>
  <c r="BF498" i="18"/>
  <c r="R517" i="18"/>
  <c r="R518" i="18"/>
  <c r="AK517" i="18"/>
  <c r="K499" i="18"/>
  <c r="J127" i="9"/>
  <c r="BG498" i="18"/>
  <c r="AU498" i="18"/>
  <c r="W517" i="18"/>
  <c r="G499" i="18"/>
  <c r="F127" i="9"/>
  <c r="BC498" i="18"/>
  <c r="AQ498" i="18"/>
  <c r="J251" i="19"/>
  <c r="F251" i="19"/>
  <c r="L251" i="19"/>
  <c r="H251" i="19"/>
  <c r="K251" i="19"/>
  <c r="G251" i="19"/>
  <c r="M251" i="19"/>
  <c r="I251" i="19"/>
  <c r="E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E340" i="19"/>
  <c r="E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W340" i="18"/>
  <c r="W429" i="18"/>
  <c r="S340" i="18"/>
  <c r="S429" i="18"/>
  <c r="M340" i="18"/>
  <c r="M429" i="18"/>
  <c r="L53" i="9"/>
  <c r="I340" i="18"/>
  <c r="I429" i="18"/>
  <c r="H53" i="9"/>
  <c r="E340" i="18"/>
  <c r="E429" i="18"/>
  <c r="D53" i="9"/>
  <c r="AJ340" i="18"/>
  <c r="AJ429" i="18"/>
  <c r="AE340" i="18"/>
  <c r="AE429" i="18"/>
  <c r="X340" i="18"/>
  <c r="X429" i="18"/>
  <c r="R340" i="18"/>
  <c r="R429" i="18"/>
  <c r="K340" i="18"/>
  <c r="K429" i="18"/>
  <c r="J53" i="9"/>
  <c r="F340" i="18"/>
  <c r="F429" i="18"/>
  <c r="E53" i="9"/>
  <c r="AH340" i="18"/>
  <c r="AH429" i="18"/>
  <c r="Y340" i="18"/>
  <c r="Y429" i="18"/>
  <c r="Q340" i="18"/>
  <c r="Q429" i="18"/>
  <c r="H340" i="18"/>
  <c r="H429" i="18"/>
  <c r="G53" i="9"/>
  <c r="AF340" i="18"/>
  <c r="AF429" i="18"/>
  <c r="V340" i="18"/>
  <c r="V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U340" i="18"/>
  <c r="U429" i="18"/>
  <c r="D340" i="18"/>
  <c r="D429" i="18"/>
  <c r="T340" i="18"/>
  <c r="T429" i="18"/>
  <c r="AI340" i="18"/>
  <c r="AI429" i="18"/>
  <c r="AU410" i="18"/>
  <c r="BG410" i="18"/>
  <c r="BA410" i="18"/>
  <c r="AO410" i="18"/>
  <c r="BH410" i="18"/>
  <c r="AV410" i="18"/>
  <c r="AQ410" i="18"/>
  <c r="BC410" i="18"/>
  <c r="AL148" i="19"/>
  <c r="Z148" i="19"/>
  <c r="N148" i="19"/>
  <c r="AG148" i="19"/>
  <c r="AK148" i="19"/>
  <c r="AI148" i="19"/>
  <c r="Y148" i="19"/>
  <c r="K148" i="19"/>
  <c r="F148" i="19"/>
  <c r="U148" i="19"/>
  <c r="M148" i="19"/>
  <c r="AJ148" i="19"/>
  <c r="AF148" i="19"/>
  <c r="X148" i="19"/>
  <c r="AE148" i="19"/>
  <c r="E148" i="19"/>
  <c r="J148" i="19"/>
  <c r="W148" i="19"/>
  <c r="AH148" i="19"/>
  <c r="L148" i="19"/>
  <c r="S148" i="19"/>
  <c r="AD148" i="19"/>
  <c r="R148" i="19"/>
  <c r="T148" i="19"/>
  <c r="I148" i="19"/>
  <c r="H148" i="19"/>
  <c r="V148" i="19"/>
  <c r="G148" i="19"/>
  <c r="AJ148" i="18"/>
  <c r="AD148" i="18"/>
  <c r="AG148" i="18"/>
  <c r="N148" i="18"/>
  <c r="U148" i="18"/>
  <c r="H148" i="18"/>
  <c r="F148" i="18"/>
  <c r="AH148" i="18"/>
  <c r="S148" i="18"/>
  <c r="AE148" i="18"/>
  <c r="AL148" i="18"/>
  <c r="T148" i="18"/>
  <c r="I148" i="18"/>
  <c r="J148" i="18"/>
  <c r="Y148" i="18"/>
  <c r="X148" i="18"/>
  <c r="AI148" i="18"/>
  <c r="L148" i="18"/>
  <c r="AK148" i="18"/>
  <c r="AF148" i="18"/>
  <c r="W148" i="18"/>
  <c r="Z148" i="18"/>
  <c r="R148" i="18"/>
  <c r="M148" i="18"/>
  <c r="G148" i="18"/>
  <c r="V148" i="18"/>
  <c r="E148" i="18"/>
  <c r="K148" i="18"/>
  <c r="AE518" i="18"/>
  <c r="T518" i="18"/>
  <c r="W518" i="18"/>
  <c r="K252" i="18"/>
  <c r="E252" i="18"/>
  <c r="V252" i="18"/>
  <c r="G252" i="18"/>
  <c r="M252" i="18"/>
  <c r="R252" i="18"/>
  <c r="Z252" i="18"/>
  <c r="W252" i="18"/>
  <c r="AF252" i="18"/>
  <c r="AK252" i="18"/>
  <c r="L252" i="18"/>
  <c r="AI252" i="18"/>
  <c r="X252" i="18"/>
  <c r="Y252" i="18"/>
  <c r="J252" i="18"/>
  <c r="I252" i="18"/>
  <c r="T252" i="18"/>
  <c r="AL252" i="18"/>
  <c r="AE252" i="18"/>
  <c r="S252" i="18"/>
  <c r="AH252" i="18"/>
  <c r="F252" i="18"/>
  <c r="H252" i="18"/>
  <c r="U252" i="18"/>
  <c r="N252" i="18"/>
  <c r="AG252" i="18"/>
  <c r="AD252" i="18"/>
  <c r="AJ252" i="18"/>
  <c r="K500" i="18"/>
  <c r="J128" i="9"/>
  <c r="AU499" i="18"/>
  <c r="BG499" i="18"/>
  <c r="Z518" i="18"/>
  <c r="AL518" i="18"/>
  <c r="L500" i="18"/>
  <c r="K128" i="9"/>
  <c r="AV499" i="18"/>
  <c r="BH499" i="18"/>
  <c r="N500" i="18"/>
  <c r="BJ499" i="18"/>
  <c r="AX499" i="18"/>
  <c r="H500" i="18"/>
  <c r="G128" i="9"/>
  <c r="AR499" i="18"/>
  <c r="BD499" i="18"/>
  <c r="AK518" i="18"/>
  <c r="AI518" i="18"/>
  <c r="AD518" i="18"/>
  <c r="AH518" i="18"/>
  <c r="U518" i="18"/>
  <c r="J500" i="18"/>
  <c r="I128" i="9"/>
  <c r="AT499" i="18"/>
  <c r="BF499" i="18"/>
  <c r="E128" i="9"/>
  <c r="BB499" i="18"/>
  <c r="AP499" i="18"/>
  <c r="F500" i="18"/>
  <c r="AJ518" i="18"/>
  <c r="M500" i="18"/>
  <c r="L128" i="9"/>
  <c r="BI499" i="18"/>
  <c r="AW499" i="18"/>
  <c r="AF518" i="18"/>
  <c r="AC518" i="18"/>
  <c r="G500" i="18"/>
  <c r="F128" i="9"/>
  <c r="BC499" i="18"/>
  <c r="AQ499" i="18"/>
  <c r="X518" i="18"/>
  <c r="E500" i="18"/>
  <c r="D128" i="9"/>
  <c r="BA499" i="18"/>
  <c r="AO499" i="18"/>
  <c r="V518" i="18"/>
  <c r="I500" i="18"/>
  <c r="H128" i="9"/>
  <c r="BE499" i="18"/>
  <c r="AS499" i="18"/>
  <c r="AG518" i="18"/>
  <c r="Q518" i="18"/>
  <c r="S518" i="18"/>
  <c r="AL518" i="19"/>
  <c r="L252" i="19"/>
  <c r="H252" i="19"/>
  <c r="J252" i="19"/>
  <c r="F252" i="19"/>
  <c r="M252" i="19"/>
  <c r="I252" i="19"/>
  <c r="E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E341" i="19"/>
  <c r="E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AO428" i="19"/>
  <c r="BA428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BA429" i="19"/>
  <c r="AO42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X341" i="18"/>
  <c r="X430" i="18"/>
  <c r="T341" i="18"/>
  <c r="T430" i="18"/>
  <c r="N341" i="18"/>
  <c r="N430" i="18"/>
  <c r="J341" i="18"/>
  <c r="J430" i="18"/>
  <c r="F341" i="18"/>
  <c r="F430" i="18"/>
  <c r="E54" i="9"/>
  <c r="AK341" i="18"/>
  <c r="AK430" i="18"/>
  <c r="AF341" i="18"/>
  <c r="AF430" i="18"/>
  <c r="Y341" i="18"/>
  <c r="Y430" i="18"/>
  <c r="S341" i="18"/>
  <c r="S430" i="18"/>
  <c r="L341" i="18"/>
  <c r="L430" i="18"/>
  <c r="K54" i="9"/>
  <c r="G341" i="18"/>
  <c r="G430" i="18"/>
  <c r="F54" i="9"/>
  <c r="AE341" i="18"/>
  <c r="AE430" i="18"/>
  <c r="V341" i="18"/>
  <c r="V430" i="18"/>
  <c r="M341" i="18"/>
  <c r="M430" i="18"/>
  <c r="E341" i="18"/>
  <c r="E430" i="18"/>
  <c r="D54" i="9"/>
  <c r="AJ341" i="18"/>
  <c r="AJ430" i="18"/>
  <c r="AC341" i="18"/>
  <c r="AC430" i="18"/>
  <c r="U341" i="18"/>
  <c r="U430" i="18"/>
  <c r="K341" i="18"/>
  <c r="K430" i="18"/>
  <c r="D341" i="18"/>
  <c r="D430" i="18"/>
  <c r="Z341" i="18"/>
  <c r="Z430" i="18"/>
  <c r="I341" i="18"/>
  <c r="I430" i="18"/>
  <c r="H54" i="9"/>
  <c r="W341" i="18"/>
  <c r="W430" i="18"/>
  <c r="H341" i="18"/>
  <c r="H430" i="18"/>
  <c r="G54" i="9"/>
  <c r="AI341" i="18"/>
  <c r="AI430" i="18"/>
  <c r="R341" i="18"/>
  <c r="R430" i="18"/>
  <c r="AG341" i="18"/>
  <c r="AG430" i="18"/>
  <c r="Q341" i="18"/>
  <c r="Q430" i="18"/>
  <c r="Z149" i="19"/>
  <c r="N149" i="19"/>
  <c r="AL149" i="19"/>
  <c r="AJ149" i="19"/>
  <c r="AF149" i="19"/>
  <c r="X149" i="19"/>
  <c r="AE149" i="19"/>
  <c r="I149" i="19"/>
  <c r="L149" i="19"/>
  <c r="AI149" i="19"/>
  <c r="H149" i="19"/>
  <c r="S149" i="19"/>
  <c r="AD149" i="19"/>
  <c r="R149" i="19"/>
  <c r="T149" i="19"/>
  <c r="G149" i="19"/>
  <c r="F149" i="19"/>
  <c r="AG149" i="19"/>
  <c r="Y149" i="19"/>
  <c r="V149" i="19"/>
  <c r="W149" i="19"/>
  <c r="U149" i="19"/>
  <c r="AH149" i="19"/>
  <c r="M149" i="19"/>
  <c r="K149" i="19"/>
  <c r="J149" i="19"/>
  <c r="AK149" i="19"/>
  <c r="E149" i="19"/>
  <c r="AH149" i="18"/>
  <c r="S149" i="18"/>
  <c r="AE149" i="18"/>
  <c r="Z149" i="18"/>
  <c r="T149" i="18"/>
  <c r="H149" i="18"/>
  <c r="M149" i="18"/>
  <c r="AK149" i="18"/>
  <c r="AF149" i="18"/>
  <c r="W149" i="18"/>
  <c r="AL149" i="18"/>
  <c r="R149" i="18"/>
  <c r="K149" i="18"/>
  <c r="F149" i="18"/>
  <c r="Y149" i="18"/>
  <c r="V149" i="18"/>
  <c r="X149" i="18"/>
  <c r="AI149" i="18"/>
  <c r="L149" i="18"/>
  <c r="E149" i="18"/>
  <c r="J149" i="18"/>
  <c r="AJ149" i="18"/>
  <c r="AD149" i="18"/>
  <c r="AG149" i="18"/>
  <c r="N149" i="18"/>
  <c r="U149" i="18"/>
  <c r="G149" i="18"/>
  <c r="I149" i="18"/>
  <c r="AL519" i="18"/>
  <c r="I54" i="9"/>
  <c r="J54" i="9"/>
  <c r="L54" i="9"/>
  <c r="AD519" i="18"/>
  <c r="R519" i="18"/>
  <c r="AJ519" i="18"/>
  <c r="I253" i="18"/>
  <c r="G253" i="18"/>
  <c r="U253" i="18"/>
  <c r="N253" i="18"/>
  <c r="AG253" i="18"/>
  <c r="AD253" i="18"/>
  <c r="AJ253" i="18"/>
  <c r="J253" i="18"/>
  <c r="E253" i="18"/>
  <c r="L253" i="18"/>
  <c r="AI253" i="18"/>
  <c r="X253" i="18"/>
  <c r="V253" i="18"/>
  <c r="Y253" i="18"/>
  <c r="F253" i="18"/>
  <c r="K253" i="18"/>
  <c r="R253" i="18"/>
  <c r="AL253" i="18"/>
  <c r="W253" i="18"/>
  <c r="AF253" i="18"/>
  <c r="AK253" i="18"/>
  <c r="M253" i="18"/>
  <c r="H253" i="18"/>
  <c r="T253" i="18"/>
  <c r="Z253" i="18"/>
  <c r="AE253" i="18"/>
  <c r="S253" i="18"/>
  <c r="AH253" i="18"/>
  <c r="AG519" i="18"/>
  <c r="I501" i="18"/>
  <c r="H129" i="9"/>
  <c r="BE500" i="18"/>
  <c r="AS500" i="18"/>
  <c r="T519" i="18"/>
  <c r="U519" i="18"/>
  <c r="AK519" i="18"/>
  <c r="AE519" i="18"/>
  <c r="K501" i="18"/>
  <c r="J129" i="9"/>
  <c r="AU500" i="18"/>
  <c r="BG500" i="18"/>
  <c r="S519" i="18"/>
  <c r="X519" i="18"/>
  <c r="G501" i="18"/>
  <c r="F129" i="9"/>
  <c r="AQ500" i="18"/>
  <c r="BC500" i="18"/>
  <c r="J501" i="18"/>
  <c r="I129" i="9"/>
  <c r="AT500" i="18"/>
  <c r="BF500" i="18"/>
  <c r="Q519" i="18"/>
  <c r="AC519" i="18"/>
  <c r="E129" i="9"/>
  <c r="AP500" i="18"/>
  <c r="BB500" i="18"/>
  <c r="F501" i="18"/>
  <c r="AI519" i="18"/>
  <c r="Z519" i="18"/>
  <c r="V519" i="18"/>
  <c r="V520" i="18"/>
  <c r="E501" i="18"/>
  <c r="D129" i="9"/>
  <c r="AO500" i="18"/>
  <c r="BA500" i="18"/>
  <c r="AF519" i="18"/>
  <c r="M501" i="18"/>
  <c r="L129" i="9"/>
  <c r="BI500" i="18"/>
  <c r="AW500" i="18"/>
  <c r="AH519" i="18"/>
  <c r="Y519" i="18"/>
  <c r="H501" i="18"/>
  <c r="G129" i="9"/>
  <c r="AR500" i="18"/>
  <c r="BD500" i="18"/>
  <c r="N501" i="18"/>
  <c r="AX500" i="18"/>
  <c r="BJ500" i="18"/>
  <c r="L501" i="18"/>
  <c r="K129" i="9"/>
  <c r="AV500" i="18"/>
  <c r="BH500" i="18"/>
  <c r="W519" i="18"/>
  <c r="W520" i="18"/>
  <c r="J253" i="19"/>
  <c r="F253" i="19"/>
  <c r="L253" i="19"/>
  <c r="H253" i="19"/>
  <c r="K253" i="19"/>
  <c r="G253" i="19"/>
  <c r="I253" i="19"/>
  <c r="E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BA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E342" i="19"/>
  <c r="E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AO430" i="19"/>
  <c r="G503" i="19"/>
  <c r="BJ412" i="18"/>
  <c r="AX412" i="18"/>
  <c r="AW412" i="18"/>
  <c r="BI412" i="18"/>
  <c r="AI342" i="18"/>
  <c r="AI431" i="18"/>
  <c r="AE342" i="18"/>
  <c r="AE431" i="18"/>
  <c r="Y342" i="18"/>
  <c r="Y431" i="18"/>
  <c r="U342" i="18"/>
  <c r="U431" i="18"/>
  <c r="Q342" i="18"/>
  <c r="Q431" i="18"/>
  <c r="K342" i="18"/>
  <c r="K431" i="18"/>
  <c r="J55" i="9"/>
  <c r="G342" i="18"/>
  <c r="G431" i="18"/>
  <c r="AL342" i="18"/>
  <c r="AL431" i="18"/>
  <c r="AG342" i="18"/>
  <c r="AG431" i="18"/>
  <c r="Z342" i="18"/>
  <c r="Z431" i="18"/>
  <c r="T342" i="18"/>
  <c r="T431" i="18"/>
  <c r="M342" i="18"/>
  <c r="M431" i="18"/>
  <c r="H342" i="18"/>
  <c r="H431" i="18"/>
  <c r="AJ342" i="18"/>
  <c r="AJ431" i="18"/>
  <c r="AC342" i="18"/>
  <c r="AC431" i="18"/>
  <c r="S342" i="18"/>
  <c r="S431" i="18"/>
  <c r="J342" i="18"/>
  <c r="J431" i="18"/>
  <c r="D342" i="18"/>
  <c r="D431" i="18"/>
  <c r="AH342" i="18"/>
  <c r="AH431" i="18"/>
  <c r="X342" i="18"/>
  <c r="X431" i="18"/>
  <c r="R342" i="18"/>
  <c r="R431" i="18"/>
  <c r="I342" i="18"/>
  <c r="I431" i="18"/>
  <c r="H55" i="9"/>
  <c r="W342" i="18"/>
  <c r="W431" i="18"/>
  <c r="F342" i="18"/>
  <c r="F431" i="18"/>
  <c r="E55" i="9"/>
  <c r="AF342" i="18"/>
  <c r="AF431" i="18"/>
  <c r="AK342" i="18"/>
  <c r="AK431" i="18"/>
  <c r="V342" i="18"/>
  <c r="V431" i="18"/>
  <c r="E342" i="18"/>
  <c r="E431" i="18"/>
  <c r="D55" i="9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N150" i="19"/>
  <c r="AL150" i="19"/>
  <c r="Z150" i="19"/>
  <c r="V150" i="19"/>
  <c r="W150" i="19"/>
  <c r="U150" i="19"/>
  <c r="AH150" i="19"/>
  <c r="K150" i="19"/>
  <c r="M150" i="19"/>
  <c r="L150" i="19"/>
  <c r="AK150" i="19"/>
  <c r="AI150" i="19"/>
  <c r="G150" i="19"/>
  <c r="F150" i="19"/>
  <c r="R150" i="19"/>
  <c r="H150" i="19"/>
  <c r="AG150" i="19"/>
  <c r="Y150" i="19"/>
  <c r="S150" i="19"/>
  <c r="I150" i="19"/>
  <c r="AJ150" i="19"/>
  <c r="AF150" i="19"/>
  <c r="X150" i="19"/>
  <c r="AE150" i="19"/>
  <c r="E150" i="19"/>
  <c r="J150" i="19"/>
  <c r="AD150" i="19"/>
  <c r="T150" i="19"/>
  <c r="Y150" i="18"/>
  <c r="V150" i="18"/>
  <c r="X150" i="18"/>
  <c r="AI150" i="18"/>
  <c r="K150" i="18"/>
  <c r="H150" i="18"/>
  <c r="M150" i="18"/>
  <c r="AK150" i="18"/>
  <c r="W150" i="18"/>
  <c r="J150" i="18"/>
  <c r="AJ150" i="18"/>
  <c r="AD150" i="18"/>
  <c r="AG150" i="18"/>
  <c r="Z150" i="18"/>
  <c r="U150" i="18"/>
  <c r="F150" i="18"/>
  <c r="L150" i="18"/>
  <c r="AF150" i="18"/>
  <c r="R150" i="18"/>
  <c r="I150" i="18"/>
  <c r="AH150" i="18"/>
  <c r="S150" i="18"/>
  <c r="AE150" i="18"/>
  <c r="AL150" i="18"/>
  <c r="T150" i="18"/>
  <c r="G150" i="18"/>
  <c r="E150" i="18"/>
  <c r="N150" i="18"/>
  <c r="F55" i="9"/>
  <c r="L55" i="9"/>
  <c r="I55" i="9"/>
  <c r="G55" i="9"/>
  <c r="AJ520" i="18"/>
  <c r="AK520" i="18"/>
  <c r="AC520" i="18"/>
  <c r="N254" i="18"/>
  <c r="E254" i="18"/>
  <c r="G254" i="18"/>
  <c r="T254" i="18"/>
  <c r="AL254" i="18"/>
  <c r="AE254" i="18"/>
  <c r="S254" i="18"/>
  <c r="AH254" i="18"/>
  <c r="I254" i="18"/>
  <c r="R254" i="18"/>
  <c r="AF254" i="18"/>
  <c r="L254" i="18"/>
  <c r="F254" i="18"/>
  <c r="U254" i="18"/>
  <c r="Z254" i="18"/>
  <c r="AG254" i="18"/>
  <c r="AD254" i="18"/>
  <c r="AJ254" i="18"/>
  <c r="J254" i="18"/>
  <c r="W254" i="18"/>
  <c r="AK254" i="18"/>
  <c r="M254" i="18"/>
  <c r="H254" i="18"/>
  <c r="K254" i="18"/>
  <c r="AI254" i="18"/>
  <c r="X254" i="18"/>
  <c r="V254" i="18"/>
  <c r="Y254" i="18"/>
  <c r="H502" i="18"/>
  <c r="G130" i="9"/>
  <c r="BD501" i="18"/>
  <c r="AR501" i="18"/>
  <c r="G502" i="18"/>
  <c r="F130" i="9"/>
  <c r="BC501" i="18"/>
  <c r="AQ501" i="18"/>
  <c r="Y520" i="18"/>
  <c r="Z520" i="18"/>
  <c r="Q520" i="18"/>
  <c r="X520" i="18"/>
  <c r="U520" i="18"/>
  <c r="L502" i="18"/>
  <c r="K130" i="9"/>
  <c r="AV501" i="18"/>
  <c r="BH501" i="18"/>
  <c r="N502" i="18"/>
  <c r="AX501" i="18"/>
  <c r="BJ501" i="18"/>
  <c r="E130" i="9"/>
  <c r="BB501" i="18"/>
  <c r="F502" i="18"/>
  <c r="AP501" i="18"/>
  <c r="AH520" i="18"/>
  <c r="M502" i="18"/>
  <c r="L130" i="9"/>
  <c r="BI501" i="18"/>
  <c r="AW501" i="18"/>
  <c r="AI520" i="18"/>
  <c r="AL520" i="18"/>
  <c r="S520" i="18"/>
  <c r="K502" i="18"/>
  <c r="J130" i="9"/>
  <c r="AU501" i="18"/>
  <c r="BG501" i="18"/>
  <c r="T520" i="18"/>
  <c r="I502" i="18"/>
  <c r="H130" i="9"/>
  <c r="AS501" i="18"/>
  <c r="BE501" i="18"/>
  <c r="AF520" i="18"/>
  <c r="E502" i="18"/>
  <c r="D130" i="9"/>
  <c r="AO501" i="18"/>
  <c r="BA501" i="18"/>
  <c r="R520" i="18"/>
  <c r="AD520" i="18"/>
  <c r="J502" i="18"/>
  <c r="I130" i="9"/>
  <c r="AT501" i="18"/>
  <c r="BF501" i="18"/>
  <c r="AE520" i="18"/>
  <c r="AG520" i="18"/>
  <c r="Z520" i="19"/>
  <c r="L254" i="19"/>
  <c r="L180" i="19"/>
  <c r="L284" i="19"/>
  <c r="L176" i="19"/>
  <c r="L280" i="19"/>
  <c r="L183" i="19"/>
  <c r="L287" i="19"/>
  <c r="L181" i="19"/>
  <c r="L285" i="19"/>
  <c r="H254" i="19"/>
  <c r="H182" i="19"/>
  <c r="H286" i="19"/>
  <c r="H177" i="19"/>
  <c r="H281" i="19"/>
  <c r="H151" i="19"/>
  <c r="H255" i="19"/>
  <c r="H179" i="19"/>
  <c r="H283" i="19"/>
  <c r="H178" i="19"/>
  <c r="H282" i="19"/>
  <c r="J254" i="19"/>
  <c r="J151" i="19"/>
  <c r="J255" i="19"/>
  <c r="J183" i="19"/>
  <c r="J287" i="19"/>
  <c r="J178" i="19"/>
  <c r="J282" i="19"/>
  <c r="J182" i="19"/>
  <c r="J286" i="19"/>
  <c r="F177" i="19"/>
  <c r="F281" i="19"/>
  <c r="F151" i="19"/>
  <c r="F255" i="19"/>
  <c r="F179" i="19"/>
  <c r="F283" i="19"/>
  <c r="F178" i="19"/>
  <c r="F282" i="19"/>
  <c r="F254" i="19"/>
  <c r="F180" i="19"/>
  <c r="F284" i="19"/>
  <c r="F176" i="19"/>
  <c r="F280" i="19"/>
  <c r="M254" i="19"/>
  <c r="M180" i="19"/>
  <c r="M284" i="19"/>
  <c r="M176" i="19"/>
  <c r="M280" i="19"/>
  <c r="M183" i="19"/>
  <c r="M287" i="19"/>
  <c r="M181" i="19"/>
  <c r="M285" i="19"/>
  <c r="I254" i="19"/>
  <c r="I182" i="19"/>
  <c r="I286" i="19"/>
  <c r="I177" i="19"/>
  <c r="I281" i="19"/>
  <c r="I151" i="19"/>
  <c r="I255" i="19"/>
  <c r="I179" i="19"/>
  <c r="I283" i="19"/>
  <c r="I178" i="19"/>
  <c r="I282" i="19"/>
  <c r="I373" i="19"/>
  <c r="I462" i="19"/>
  <c r="E254" i="19"/>
  <c r="E180" i="19"/>
  <c r="E284" i="19"/>
  <c r="E176" i="19"/>
  <c r="E280" i="19"/>
  <c r="E183" i="19"/>
  <c r="E287" i="19"/>
  <c r="E181" i="19"/>
  <c r="E285" i="19"/>
  <c r="G183" i="19"/>
  <c r="G287" i="19"/>
  <c r="G181" i="19"/>
  <c r="G285" i="19"/>
  <c r="G254" i="19"/>
  <c r="G182" i="19"/>
  <c r="G286" i="19"/>
  <c r="G177" i="19"/>
  <c r="G281" i="19"/>
  <c r="G151" i="19"/>
  <c r="G255" i="19"/>
  <c r="K179" i="19"/>
  <c r="K283" i="19"/>
  <c r="K178" i="19"/>
  <c r="K282" i="19"/>
  <c r="K176" i="19"/>
  <c r="K280" i="19"/>
  <c r="K254" i="19"/>
  <c r="T254" i="19"/>
  <c r="T183" i="19"/>
  <c r="T287" i="19"/>
  <c r="T177" i="19"/>
  <c r="T281" i="19"/>
  <c r="T178" i="19"/>
  <c r="T282" i="19"/>
  <c r="T176" i="19"/>
  <c r="T280" i="19"/>
  <c r="T371" i="19"/>
  <c r="T460" i="19"/>
  <c r="T151" i="19"/>
  <c r="T255" i="19"/>
  <c r="AE178" i="19"/>
  <c r="AE282" i="19"/>
  <c r="AE151" i="19"/>
  <c r="AE255" i="19"/>
  <c r="AE179" i="19"/>
  <c r="AE283" i="19"/>
  <c r="AE176" i="19"/>
  <c r="AE280" i="19"/>
  <c r="AE254" i="19"/>
  <c r="Y178" i="19"/>
  <c r="Y282" i="19"/>
  <c r="Y254" i="19"/>
  <c r="Y176" i="19"/>
  <c r="Y280" i="19"/>
  <c r="Y151" i="19"/>
  <c r="Y255" i="19"/>
  <c r="Y179" i="19"/>
  <c r="Y283" i="19"/>
  <c r="Y177" i="19"/>
  <c r="Y281" i="19"/>
  <c r="Y372" i="19"/>
  <c r="Y461" i="19"/>
  <c r="AH180" i="19"/>
  <c r="AH284" i="19"/>
  <c r="AH178" i="19"/>
  <c r="AH282" i="19"/>
  <c r="AH254" i="19"/>
  <c r="AH183" i="19"/>
  <c r="AH287" i="19"/>
  <c r="AH181" i="19"/>
  <c r="AH285" i="19"/>
  <c r="R254" i="19"/>
  <c r="R182" i="19"/>
  <c r="R286" i="19"/>
  <c r="R151" i="19"/>
  <c r="R255" i="19"/>
  <c r="R183" i="19"/>
  <c r="R287" i="19"/>
  <c r="R177" i="19"/>
  <c r="R281" i="19"/>
  <c r="R178" i="19"/>
  <c r="R282" i="19"/>
  <c r="X179" i="19"/>
  <c r="X283" i="19"/>
  <c r="X177" i="19"/>
  <c r="X281" i="19"/>
  <c r="X254" i="19"/>
  <c r="X182" i="19"/>
  <c r="X286" i="19"/>
  <c r="X180" i="19"/>
  <c r="X284" i="19"/>
  <c r="AI182" i="19"/>
  <c r="AI286" i="19"/>
  <c r="AI180" i="19"/>
  <c r="AI284" i="19"/>
  <c r="AI254" i="19"/>
  <c r="AI151" i="19"/>
  <c r="AI255" i="19"/>
  <c r="AI183" i="19"/>
  <c r="AI287" i="19"/>
  <c r="AI176" i="19"/>
  <c r="AI280" i="19"/>
  <c r="AI177" i="19"/>
  <c r="AI281" i="19"/>
  <c r="U180" i="19"/>
  <c r="U284" i="19"/>
  <c r="U176" i="19"/>
  <c r="U280" i="19"/>
  <c r="U254" i="19"/>
  <c r="U183" i="19"/>
  <c r="U287" i="19"/>
  <c r="U181" i="19"/>
  <c r="U285" i="19"/>
  <c r="AD254" i="19"/>
  <c r="AD177" i="19"/>
  <c r="AD281" i="19"/>
  <c r="AD178" i="19"/>
  <c r="AD282" i="19"/>
  <c r="AD151" i="19"/>
  <c r="AD255" i="19"/>
  <c r="AD179" i="19"/>
  <c r="AD283" i="19"/>
  <c r="AD176" i="19"/>
  <c r="AD280" i="19"/>
  <c r="AD371" i="19"/>
  <c r="AD460" i="19"/>
  <c r="N183" i="19"/>
  <c r="N287" i="19"/>
  <c r="N181" i="19"/>
  <c r="N285" i="19"/>
  <c r="N254" i="19"/>
  <c r="N182" i="19"/>
  <c r="N286" i="19"/>
  <c r="Z254" i="19"/>
  <c r="Z182" i="19"/>
  <c r="Z286" i="19"/>
  <c r="Z151" i="19"/>
  <c r="Z255" i="19"/>
  <c r="Z183" i="19"/>
  <c r="Z287" i="19"/>
  <c r="Z177" i="19"/>
  <c r="Z281" i="19"/>
  <c r="Z178" i="19"/>
  <c r="Z282" i="19"/>
  <c r="W254" i="19"/>
  <c r="W151" i="19"/>
  <c r="W255" i="19"/>
  <c r="W183" i="19"/>
  <c r="W287" i="19"/>
  <c r="W177" i="19"/>
  <c r="W281" i="19"/>
  <c r="W178" i="19"/>
  <c r="W282" i="19"/>
  <c r="AL254" i="19"/>
  <c r="AL177" i="19"/>
  <c r="AL281" i="19"/>
  <c r="AL178" i="19"/>
  <c r="AL282" i="19"/>
  <c r="AL151" i="19"/>
  <c r="AL255" i="19"/>
  <c r="AL179" i="19"/>
  <c r="AL283" i="19"/>
  <c r="AL176" i="19"/>
  <c r="AL280" i="19"/>
  <c r="AL371" i="19"/>
  <c r="AL460" i="19"/>
  <c r="AF254" i="19"/>
  <c r="AF183" i="19"/>
  <c r="AF287" i="19"/>
  <c r="AF181" i="19"/>
  <c r="AF285" i="19"/>
  <c r="AF177" i="19"/>
  <c r="AF281" i="19"/>
  <c r="AF182" i="19"/>
  <c r="AF286" i="19"/>
  <c r="AK254" i="19"/>
  <c r="AK183" i="19"/>
  <c r="AK287" i="19"/>
  <c r="AK176" i="19"/>
  <c r="AK280" i="19"/>
  <c r="AK177" i="19"/>
  <c r="AK281" i="19"/>
  <c r="AK178" i="19"/>
  <c r="AK282" i="19"/>
  <c r="AK151" i="19"/>
  <c r="AK255" i="19"/>
  <c r="V254" i="19"/>
  <c r="V180" i="19"/>
  <c r="V284" i="19"/>
  <c r="V176" i="19"/>
  <c r="V280" i="19"/>
  <c r="V181" i="19"/>
  <c r="V285" i="19"/>
  <c r="V179" i="19"/>
  <c r="V283" i="19"/>
  <c r="S254" i="19"/>
  <c r="S176" i="19"/>
  <c r="S280" i="19"/>
  <c r="S181" i="19"/>
  <c r="S285" i="19"/>
  <c r="S179" i="19"/>
  <c r="S283" i="19"/>
  <c r="S182" i="19"/>
  <c r="S286" i="19"/>
  <c r="S180" i="19"/>
  <c r="S284" i="19"/>
  <c r="AJ254" i="19"/>
  <c r="AJ183" i="19"/>
  <c r="AJ287" i="19"/>
  <c r="AJ181" i="19"/>
  <c r="AJ285" i="19"/>
  <c r="AJ177" i="19"/>
  <c r="AJ281" i="19"/>
  <c r="AJ182" i="19"/>
  <c r="AJ286" i="19"/>
  <c r="AG254" i="19"/>
  <c r="AG183" i="19"/>
  <c r="AG287" i="19"/>
  <c r="AG176" i="19"/>
  <c r="AG280" i="19"/>
  <c r="AG177" i="19"/>
  <c r="AG281" i="19"/>
  <c r="AG178" i="19"/>
  <c r="AG282" i="19"/>
  <c r="AG151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E343" i="19"/>
  <c r="E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V343" i="18"/>
  <c r="V432" i="18"/>
  <c r="R343" i="18"/>
  <c r="R432" i="18"/>
  <c r="L343" i="18"/>
  <c r="L432" i="18"/>
  <c r="K56" i="9"/>
  <c r="H343" i="18"/>
  <c r="H432" i="18"/>
  <c r="D343" i="18"/>
  <c r="D432" i="18"/>
  <c r="AH343" i="18"/>
  <c r="AH432" i="18"/>
  <c r="AC343" i="18"/>
  <c r="AC432" i="18"/>
  <c r="U343" i="18"/>
  <c r="U432" i="18"/>
  <c r="N343" i="18"/>
  <c r="N432" i="18"/>
  <c r="I343" i="18"/>
  <c r="I432" i="18"/>
  <c r="H56" i="9"/>
  <c r="AG343" i="18"/>
  <c r="AG432" i="18"/>
  <c r="X343" i="18"/>
  <c r="X432" i="18"/>
  <c r="Q343" i="18"/>
  <c r="Q432" i="18"/>
  <c r="G343" i="18"/>
  <c r="G432" i="18"/>
  <c r="F56" i="9"/>
  <c r="AL343" i="18"/>
  <c r="AL432" i="18"/>
  <c r="AE343" i="18"/>
  <c r="AE432" i="18"/>
  <c r="W343" i="18"/>
  <c r="W432" i="18"/>
  <c r="M343" i="18"/>
  <c r="M432" i="18"/>
  <c r="L56" i="9"/>
  <c r="F343" i="18"/>
  <c r="F432" i="18"/>
  <c r="E56" i="9"/>
  <c r="AK343" i="18"/>
  <c r="AK432" i="18"/>
  <c r="T343" i="18"/>
  <c r="T432" i="18"/>
  <c r="E343" i="18"/>
  <c r="E432" i="18"/>
  <c r="D56" i="9"/>
  <c r="AI343" i="18"/>
  <c r="AI432" i="18"/>
  <c r="S343" i="18"/>
  <c r="S432" i="18"/>
  <c r="AD343" i="18"/>
  <c r="AD432" i="18"/>
  <c r="K343" i="18"/>
  <c r="K432" i="18"/>
  <c r="J56" i="9"/>
  <c r="Y343" i="18"/>
  <c r="Y432" i="18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S521" i="18"/>
  <c r="AK521" i="18"/>
  <c r="Z521" i="18"/>
  <c r="AE521" i="18"/>
  <c r="J503" i="18"/>
  <c r="I131" i="9"/>
  <c r="AT502" i="18"/>
  <c r="BF502" i="18"/>
  <c r="AJ521" i="18"/>
  <c r="AL521" i="18"/>
  <c r="U521" i="18"/>
  <c r="Y521" i="18"/>
  <c r="G503" i="18"/>
  <c r="F131" i="9"/>
  <c r="BC502" i="18"/>
  <c r="AQ502" i="18"/>
  <c r="N503" i="18"/>
  <c r="BJ502" i="18"/>
  <c r="AX502" i="18"/>
  <c r="AD521" i="18"/>
  <c r="V521" i="18"/>
  <c r="I503" i="18"/>
  <c r="H131" i="9"/>
  <c r="BE502" i="18"/>
  <c r="AS502" i="18"/>
  <c r="AI521" i="18"/>
  <c r="M503" i="18"/>
  <c r="L131" i="9"/>
  <c r="AW502" i="18"/>
  <c r="BI502" i="18"/>
  <c r="E131" i="9"/>
  <c r="BB502" i="18"/>
  <c r="F503" i="18"/>
  <c r="AP502" i="18"/>
  <c r="X521" i="18"/>
  <c r="AC521" i="18"/>
  <c r="H503" i="18"/>
  <c r="G131" i="9"/>
  <c r="AR502" i="18"/>
  <c r="BD502" i="18"/>
  <c r="L503" i="18"/>
  <c r="K131" i="9"/>
  <c r="AV502" i="18"/>
  <c r="BH502" i="18"/>
  <c r="R521" i="18"/>
  <c r="E503" i="18"/>
  <c r="D131" i="9"/>
  <c r="BA502" i="18"/>
  <c r="AO502" i="18"/>
  <c r="T521" i="18"/>
  <c r="K503" i="18"/>
  <c r="J131" i="9"/>
  <c r="AU502" i="18"/>
  <c r="BG502" i="18"/>
  <c r="AH521" i="18"/>
  <c r="Q521" i="18"/>
  <c r="W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183" i="19"/>
  <c r="AC287" i="19"/>
  <c r="AC177" i="19"/>
  <c r="AC281" i="19"/>
  <c r="AC151" i="19"/>
  <c r="AC255" i="19"/>
  <c r="Q180" i="19"/>
  <c r="Q284" i="19"/>
  <c r="Q181" i="19"/>
  <c r="Q285" i="19"/>
  <c r="AC181" i="19"/>
  <c r="AC285" i="19"/>
  <c r="Q178" i="19"/>
  <c r="Q282" i="19"/>
  <c r="Q176" i="19"/>
  <c r="Q280" i="19"/>
  <c r="Q179" i="19"/>
  <c r="Q283" i="19"/>
  <c r="AC176" i="19"/>
  <c r="AC280" i="19"/>
  <c r="AC371" i="19"/>
  <c r="AC460" i="19"/>
  <c r="Q183" i="19"/>
  <c r="Q287" i="19"/>
  <c r="AC179" i="19"/>
  <c r="AC283" i="19"/>
  <c r="AC180" i="19"/>
  <c r="AC284" i="19"/>
  <c r="Q151" i="19"/>
  <c r="Q255" i="19"/>
  <c r="Q177" i="19"/>
  <c r="Q281" i="19"/>
  <c r="Q372" i="19"/>
  <c r="Q461" i="19"/>
  <c r="AC178" i="19"/>
  <c r="AC282" i="19"/>
  <c r="AC373" i="19"/>
  <c r="AC462" i="19"/>
  <c r="Q182" i="19"/>
  <c r="Q286" i="19"/>
  <c r="AC182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AO431" i="19"/>
  <c r="BA431" i="19"/>
  <c r="BB431" i="19"/>
  <c r="AP431" i="19"/>
  <c r="AG180" i="19"/>
  <c r="AG284" i="19"/>
  <c r="AG179" i="19"/>
  <c r="AG283" i="19"/>
  <c r="AJ178" i="19"/>
  <c r="AJ282" i="19"/>
  <c r="AJ176" i="19"/>
  <c r="AJ280" i="19"/>
  <c r="AJ371" i="19"/>
  <c r="AJ460" i="19"/>
  <c r="AJ151" i="19"/>
  <c r="AJ255" i="19"/>
  <c r="S178" i="19"/>
  <c r="S282" i="19"/>
  <c r="S373" i="19"/>
  <c r="S462" i="19"/>
  <c r="S183" i="19"/>
  <c r="S287" i="19"/>
  <c r="S377" i="19"/>
  <c r="V178" i="19"/>
  <c r="V282" i="19"/>
  <c r="V373" i="19"/>
  <c r="V462" i="19"/>
  <c r="V183" i="19"/>
  <c r="V287" i="19"/>
  <c r="V182" i="19"/>
  <c r="V286" i="19"/>
  <c r="AK180" i="19"/>
  <c r="AK284" i="19"/>
  <c r="AK179" i="19"/>
  <c r="AK283" i="19"/>
  <c r="AK374" i="19"/>
  <c r="AK463" i="19"/>
  <c r="AF178" i="19"/>
  <c r="AF282" i="19"/>
  <c r="AF372" i="19"/>
  <c r="AF461" i="19"/>
  <c r="AF176" i="19"/>
  <c r="AF280" i="19"/>
  <c r="AF371" i="19"/>
  <c r="AF460" i="19"/>
  <c r="AF151" i="19"/>
  <c r="AF255" i="19"/>
  <c r="AL181" i="19"/>
  <c r="AL285" i="19"/>
  <c r="AL180" i="19"/>
  <c r="AL284" i="19"/>
  <c r="W180" i="19"/>
  <c r="W284" i="19"/>
  <c r="W179" i="19"/>
  <c r="W283" i="19"/>
  <c r="W373" i="19"/>
  <c r="W462" i="19"/>
  <c r="W176" i="19"/>
  <c r="W280" i="19"/>
  <c r="W371" i="19"/>
  <c r="W460" i="19"/>
  <c r="Z179" i="19"/>
  <c r="Z283" i="19"/>
  <c r="Z176" i="19"/>
  <c r="Z280" i="19"/>
  <c r="Z371" i="19"/>
  <c r="Z460" i="19"/>
  <c r="N176" i="19"/>
  <c r="N280" i="19"/>
  <c r="N178" i="19"/>
  <c r="N282" i="19"/>
  <c r="N151" i="19"/>
  <c r="N255" i="19"/>
  <c r="AD181" i="19"/>
  <c r="AD285" i="19"/>
  <c r="AD180" i="19"/>
  <c r="AD284" i="19"/>
  <c r="AD374" i="19"/>
  <c r="AD463" i="19"/>
  <c r="U177" i="19"/>
  <c r="U281" i="19"/>
  <c r="U371" i="19"/>
  <c r="U460" i="19"/>
  <c r="U182" i="19"/>
  <c r="U286" i="19"/>
  <c r="U377" i="19"/>
  <c r="U466" i="19"/>
  <c r="AI179" i="19"/>
  <c r="AI283" i="19"/>
  <c r="AI374" i="19"/>
  <c r="AI463" i="19"/>
  <c r="X151" i="19"/>
  <c r="X255" i="19"/>
  <c r="X181" i="19"/>
  <c r="X285" i="19"/>
  <c r="X376" i="19"/>
  <c r="X465" i="19"/>
  <c r="R179" i="19"/>
  <c r="R283" i="19"/>
  <c r="R373" i="19"/>
  <c r="R462" i="19"/>
  <c r="R176" i="19"/>
  <c r="R280" i="19"/>
  <c r="R371" i="19"/>
  <c r="AH176" i="19"/>
  <c r="AH280" i="19"/>
  <c r="AH151" i="19"/>
  <c r="AH255" i="19"/>
  <c r="AH182" i="19"/>
  <c r="AH286" i="19"/>
  <c r="AH377" i="19"/>
  <c r="AH466" i="19"/>
  <c r="Y181" i="19"/>
  <c r="Y285" i="19"/>
  <c r="Y180" i="19"/>
  <c r="Y284" i="19"/>
  <c r="AE177" i="19"/>
  <c r="AE281" i="19"/>
  <c r="AE372" i="19"/>
  <c r="AE461" i="19"/>
  <c r="AE181" i="19"/>
  <c r="AE285" i="19"/>
  <c r="AE180" i="19"/>
  <c r="AE284" i="19"/>
  <c r="T180" i="19"/>
  <c r="T284" i="19"/>
  <c r="T179" i="19"/>
  <c r="T283" i="19"/>
  <c r="T374" i="19"/>
  <c r="T463" i="19"/>
  <c r="K151" i="19"/>
  <c r="K255" i="19"/>
  <c r="K180" i="19"/>
  <c r="K284" i="19"/>
  <c r="K181" i="19"/>
  <c r="K285" i="19"/>
  <c r="G176" i="19"/>
  <c r="G280" i="19"/>
  <c r="G371" i="19"/>
  <c r="G460" i="19"/>
  <c r="G178" i="19"/>
  <c r="G282" i="19"/>
  <c r="G372" i="19"/>
  <c r="G461" i="19"/>
  <c r="E178" i="19"/>
  <c r="E282" i="19"/>
  <c r="E151" i="19"/>
  <c r="E255" i="19"/>
  <c r="E182" i="19"/>
  <c r="E286" i="19"/>
  <c r="E377" i="19"/>
  <c r="E466" i="19"/>
  <c r="I181" i="19"/>
  <c r="I285" i="19"/>
  <c r="I376" i="19"/>
  <c r="I465" i="19"/>
  <c r="I176" i="19"/>
  <c r="I280" i="19"/>
  <c r="I371" i="19"/>
  <c r="I460" i="19"/>
  <c r="M178" i="19"/>
  <c r="M282" i="19"/>
  <c r="M151" i="19"/>
  <c r="M255" i="19"/>
  <c r="M182" i="19"/>
  <c r="M286" i="19"/>
  <c r="M377" i="19"/>
  <c r="M466" i="19"/>
  <c r="F182" i="19"/>
  <c r="F286" i="19"/>
  <c r="F181" i="19"/>
  <c r="F285" i="19"/>
  <c r="F375" i="19"/>
  <c r="F464" i="19"/>
  <c r="J176" i="19"/>
  <c r="J280" i="19"/>
  <c r="J179" i="19"/>
  <c r="J283" i="19"/>
  <c r="J177" i="19"/>
  <c r="J281" i="19"/>
  <c r="J372" i="19"/>
  <c r="J461" i="19"/>
  <c r="H181" i="19"/>
  <c r="H285" i="19"/>
  <c r="H376" i="19"/>
  <c r="H465" i="19"/>
  <c r="H176" i="19"/>
  <c r="H280" i="19"/>
  <c r="H371" i="19"/>
  <c r="H460" i="19"/>
  <c r="L178" i="19"/>
  <c r="L282" i="19"/>
  <c r="L151" i="19"/>
  <c r="L255" i="19"/>
  <c r="L182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E344" i="19"/>
  <c r="E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182" i="19"/>
  <c r="AG286" i="19"/>
  <c r="AG377" i="19"/>
  <c r="AG466" i="19"/>
  <c r="AG181" i="19"/>
  <c r="AG285" i="19"/>
  <c r="AJ180" i="19"/>
  <c r="AJ284" i="19"/>
  <c r="AJ375" i="19"/>
  <c r="AJ464" i="19"/>
  <c r="AJ179" i="19"/>
  <c r="AJ283" i="19"/>
  <c r="S177" i="19"/>
  <c r="S281" i="19"/>
  <c r="S371" i="19"/>
  <c r="S460" i="19"/>
  <c r="S151" i="19"/>
  <c r="S255" i="19"/>
  <c r="V177" i="19"/>
  <c r="V281" i="19"/>
  <c r="V151" i="19"/>
  <c r="V255" i="19"/>
  <c r="AK182" i="19"/>
  <c r="AK286" i="19"/>
  <c r="AK377" i="19"/>
  <c r="AK466" i="19"/>
  <c r="AK181" i="19"/>
  <c r="AK285" i="19"/>
  <c r="AF180" i="19"/>
  <c r="AF284" i="19"/>
  <c r="AF375" i="19"/>
  <c r="AF464" i="19"/>
  <c r="AF179" i="19"/>
  <c r="AF283" i="19"/>
  <c r="AL183" i="19"/>
  <c r="AL287" i="19"/>
  <c r="AL182" i="19"/>
  <c r="AL286" i="19"/>
  <c r="W182" i="19"/>
  <c r="W286" i="19"/>
  <c r="W377" i="19"/>
  <c r="W466" i="19"/>
  <c r="W181" i="19"/>
  <c r="W285" i="19"/>
  <c r="Z181" i="19"/>
  <c r="Z285" i="19"/>
  <c r="Z376" i="19"/>
  <c r="Z465" i="19"/>
  <c r="Z180" i="19"/>
  <c r="Z284" i="19"/>
  <c r="N180" i="19"/>
  <c r="N284" i="19"/>
  <c r="N375" i="19"/>
  <c r="N464" i="19"/>
  <c r="N179" i="19"/>
  <c r="N283" i="19"/>
  <c r="N177" i="19"/>
  <c r="N281" i="19"/>
  <c r="AD183" i="19"/>
  <c r="AD287" i="19"/>
  <c r="AD182" i="19"/>
  <c r="AD286" i="19"/>
  <c r="U179" i="19"/>
  <c r="U283" i="19"/>
  <c r="U374" i="19"/>
  <c r="U463" i="19"/>
  <c r="U151" i="19"/>
  <c r="U255" i="19"/>
  <c r="U178" i="19"/>
  <c r="U282" i="19"/>
  <c r="AI181" i="19"/>
  <c r="AI285" i="19"/>
  <c r="AI376" i="19"/>
  <c r="AI465" i="19"/>
  <c r="AI178" i="19"/>
  <c r="AI282" i="19"/>
  <c r="AI372" i="19"/>
  <c r="AI461" i="19"/>
  <c r="X176" i="19"/>
  <c r="X280" i="19"/>
  <c r="X371" i="19"/>
  <c r="X460" i="19"/>
  <c r="X178" i="19"/>
  <c r="X282" i="19"/>
  <c r="X373" i="19"/>
  <c r="X462" i="19"/>
  <c r="X183" i="19"/>
  <c r="X287" i="19"/>
  <c r="X377" i="19"/>
  <c r="X466" i="19"/>
  <c r="R181" i="19"/>
  <c r="R285" i="19"/>
  <c r="R376" i="19"/>
  <c r="R465" i="19"/>
  <c r="R180" i="19"/>
  <c r="R284" i="19"/>
  <c r="AH179" i="19"/>
  <c r="AH283" i="19"/>
  <c r="AH374" i="19"/>
  <c r="AH463" i="19"/>
  <c r="AH177" i="19"/>
  <c r="AH281" i="19"/>
  <c r="AH372" i="19"/>
  <c r="AH461" i="19"/>
  <c r="Y183" i="19"/>
  <c r="Y287" i="19"/>
  <c r="Y182" i="19"/>
  <c r="Y286" i="19"/>
  <c r="AE183" i="19"/>
  <c r="AE287" i="19"/>
  <c r="AE182" i="19"/>
  <c r="AE286" i="19"/>
  <c r="T182" i="19"/>
  <c r="T286" i="19"/>
  <c r="T377" i="19"/>
  <c r="T466" i="19"/>
  <c r="T181" i="19"/>
  <c r="T285" i="19"/>
  <c r="K177" i="19"/>
  <c r="K281" i="19"/>
  <c r="K372" i="19"/>
  <c r="K461" i="19"/>
  <c r="K182" i="19"/>
  <c r="K286" i="19"/>
  <c r="K183" i="19"/>
  <c r="K287" i="19"/>
  <c r="G180" i="19"/>
  <c r="G284" i="19"/>
  <c r="G375" i="19"/>
  <c r="G464" i="19"/>
  <c r="G179" i="19"/>
  <c r="G283" i="19"/>
  <c r="E179" i="19"/>
  <c r="E283" i="19"/>
  <c r="E374" i="19"/>
  <c r="E463" i="19"/>
  <c r="E177" i="19"/>
  <c r="E281" i="19"/>
  <c r="I183" i="19"/>
  <c r="I287" i="19"/>
  <c r="I377" i="19"/>
  <c r="I466" i="19"/>
  <c r="I180" i="19"/>
  <c r="I284" i="19"/>
  <c r="M179" i="19"/>
  <c r="M283" i="19"/>
  <c r="M374" i="19"/>
  <c r="M463" i="19"/>
  <c r="M177" i="19"/>
  <c r="M281" i="19"/>
  <c r="M372" i="19"/>
  <c r="M461" i="19"/>
  <c r="F183" i="19"/>
  <c r="F287" i="19"/>
  <c r="J180" i="19"/>
  <c r="J284" i="19"/>
  <c r="J181" i="19"/>
  <c r="J285" i="19"/>
  <c r="J376" i="19"/>
  <c r="J465" i="19"/>
  <c r="H183" i="19"/>
  <c r="H287" i="19"/>
  <c r="H377" i="19"/>
  <c r="H466" i="19"/>
  <c r="H180" i="19"/>
  <c r="H284" i="19"/>
  <c r="L179" i="19"/>
  <c r="L283" i="19"/>
  <c r="L374" i="19"/>
  <c r="L463" i="19"/>
  <c r="L177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W344" i="18"/>
  <c r="W433" i="18"/>
  <c r="S344" i="18"/>
  <c r="S433" i="18"/>
  <c r="M344" i="18"/>
  <c r="M433" i="18"/>
  <c r="L57" i="9"/>
  <c r="I344" i="18"/>
  <c r="I433" i="18"/>
  <c r="H57" i="9"/>
  <c r="E344" i="18"/>
  <c r="E433" i="18"/>
  <c r="D57" i="9"/>
  <c r="AI344" i="18"/>
  <c r="AI433" i="18"/>
  <c r="AD344" i="18"/>
  <c r="AD433" i="18"/>
  <c r="V344" i="18"/>
  <c r="V433" i="18"/>
  <c r="Q344" i="18"/>
  <c r="Q433" i="18"/>
  <c r="J344" i="18"/>
  <c r="J433" i="18"/>
  <c r="I57" i="9"/>
  <c r="D344" i="18"/>
  <c r="D433" i="18"/>
  <c r="AL344" i="18"/>
  <c r="AL433" i="18"/>
  <c r="AE344" i="18"/>
  <c r="AE433" i="18"/>
  <c r="U344" i="18"/>
  <c r="U433" i="18"/>
  <c r="L344" i="18"/>
  <c r="L433" i="18"/>
  <c r="K57" i="9"/>
  <c r="F344" i="18"/>
  <c r="F433" i="18"/>
  <c r="E57" i="9"/>
  <c r="AJ344" i="18"/>
  <c r="AJ433" i="18"/>
  <c r="Z344" i="18"/>
  <c r="Z433" i="18"/>
  <c r="T344" i="18"/>
  <c r="T433" i="18"/>
  <c r="K344" i="18"/>
  <c r="K433" i="18"/>
  <c r="AH344" i="18"/>
  <c r="AH433" i="18"/>
  <c r="R344" i="18"/>
  <c r="R433" i="18"/>
  <c r="AF344" i="18"/>
  <c r="AF433" i="18"/>
  <c r="N344" i="18"/>
  <c r="N433" i="18"/>
  <c r="Y344" i="18"/>
  <c r="Y433" i="18"/>
  <c r="H344" i="18"/>
  <c r="H433" i="18"/>
  <c r="G57" i="9"/>
  <c r="G344" i="18"/>
  <c r="G433" i="18"/>
  <c r="F57" i="9"/>
  <c r="X344" i="18"/>
  <c r="X433" i="18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X522" i="18"/>
  <c r="AF522" i="18"/>
  <c r="W522" i="18"/>
  <c r="AK522" i="18"/>
  <c r="I504" i="18"/>
  <c r="H132" i="9"/>
  <c r="BE503" i="18"/>
  <c r="AS503" i="18"/>
  <c r="AJ522" i="18"/>
  <c r="AH522" i="18"/>
  <c r="K504" i="18"/>
  <c r="J132" i="9"/>
  <c r="AU503" i="18"/>
  <c r="BG503" i="18"/>
  <c r="AG522" i="18"/>
  <c r="H504" i="18"/>
  <c r="G132" i="9"/>
  <c r="BD503" i="18"/>
  <c r="AR503" i="18"/>
  <c r="E132" i="9"/>
  <c r="F504" i="18"/>
  <c r="BB503" i="18"/>
  <c r="AP503" i="18"/>
  <c r="V522" i="18"/>
  <c r="Y522" i="18"/>
  <c r="AE522" i="18"/>
  <c r="R522" i="18"/>
  <c r="L504" i="18"/>
  <c r="K132" i="9"/>
  <c r="BH503" i="18"/>
  <c r="AV503" i="18"/>
  <c r="M504" i="18"/>
  <c r="L132" i="9"/>
  <c r="AW503" i="18"/>
  <c r="BI503" i="18"/>
  <c r="Q522" i="18"/>
  <c r="S522" i="18"/>
  <c r="AI522" i="18"/>
  <c r="G504" i="18"/>
  <c r="F132" i="9"/>
  <c r="AQ503" i="18"/>
  <c r="BC503" i="18"/>
  <c r="J504" i="18"/>
  <c r="I132" i="9"/>
  <c r="AT503" i="18"/>
  <c r="BF503" i="18"/>
  <c r="T522" i="18"/>
  <c r="E504" i="18"/>
  <c r="D132" i="9"/>
  <c r="BA503" i="18"/>
  <c r="AO503" i="18"/>
  <c r="AC522" i="18"/>
  <c r="AD522" i="18"/>
  <c r="N504" i="18"/>
  <c r="BJ503" i="18"/>
  <c r="AX503" i="18"/>
  <c r="U522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AO433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E345" i="19"/>
  <c r="E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A43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AO432" i="19"/>
  <c r="BA432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152" i="19"/>
  <c r="AC256" i="19"/>
  <c r="Q152" i="19"/>
  <c r="Q256" i="19"/>
  <c r="L152" i="19"/>
  <c r="L256" i="19"/>
  <c r="F152" i="19"/>
  <c r="F256" i="19"/>
  <c r="AH152" i="19"/>
  <c r="AH256" i="19"/>
  <c r="X152" i="19"/>
  <c r="X256" i="19"/>
  <c r="U152" i="19"/>
  <c r="U256" i="19"/>
  <c r="Y152" i="19"/>
  <c r="Y256" i="19"/>
  <c r="AF152" i="19"/>
  <c r="AF256" i="19"/>
  <c r="AD152" i="19"/>
  <c r="AD256" i="19"/>
  <c r="Z152" i="19"/>
  <c r="Z256" i="19"/>
  <c r="W152" i="19"/>
  <c r="W256" i="19"/>
  <c r="AL152" i="19"/>
  <c r="AL256" i="19"/>
  <c r="AG152" i="19"/>
  <c r="AG256" i="19"/>
  <c r="M152" i="19"/>
  <c r="M256" i="19"/>
  <c r="E152" i="19"/>
  <c r="E256" i="19"/>
  <c r="AE152" i="19"/>
  <c r="AE256" i="19"/>
  <c r="V152" i="19"/>
  <c r="V256" i="19"/>
  <c r="S152" i="19"/>
  <c r="S256" i="19"/>
  <c r="H152" i="19"/>
  <c r="H256" i="19"/>
  <c r="J152" i="19"/>
  <c r="J256" i="19"/>
  <c r="G152" i="19"/>
  <c r="G256" i="19"/>
  <c r="N152" i="19"/>
  <c r="N256" i="19"/>
  <c r="AJ152" i="19"/>
  <c r="AJ256" i="19"/>
  <c r="I152" i="19"/>
  <c r="I256" i="19"/>
  <c r="K152" i="19"/>
  <c r="K256" i="19"/>
  <c r="T152" i="19"/>
  <c r="T256" i="19"/>
  <c r="R152" i="19"/>
  <c r="R256" i="19"/>
  <c r="AI152" i="19"/>
  <c r="AI256" i="19"/>
  <c r="AK152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F133" i="9"/>
  <c r="BC504" i="18"/>
  <c r="AQ504" i="18"/>
  <c r="E133" i="9"/>
  <c r="BB504" i="18"/>
  <c r="AP504" i="18"/>
  <c r="F505" i="18"/>
  <c r="N505" i="18"/>
  <c r="AX504" i="18"/>
  <c r="BJ504" i="18"/>
  <c r="L505" i="18"/>
  <c r="K133" i="9"/>
  <c r="AV504" i="18"/>
  <c r="BH504" i="18"/>
  <c r="K505" i="18"/>
  <c r="J133" i="9"/>
  <c r="AU504" i="18"/>
  <c r="BG504" i="18"/>
  <c r="J505" i="18"/>
  <c r="I133" i="9"/>
  <c r="AT504" i="18"/>
  <c r="BF504" i="18"/>
  <c r="I505" i="18"/>
  <c r="H133" i="9"/>
  <c r="BE504" i="18"/>
  <c r="AS504" i="18"/>
  <c r="M505" i="18"/>
  <c r="L133" i="9"/>
  <c r="BI504" i="18"/>
  <c r="AW504" i="18"/>
  <c r="H505" i="18"/>
  <c r="G133" i="9"/>
  <c r="BD504" i="18"/>
  <c r="AR504" i="18"/>
  <c r="E505" i="18"/>
  <c r="D133" i="9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E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153" i="19"/>
  <c r="Q257" i="19"/>
  <c r="AC153" i="19"/>
  <c r="AC257" i="19"/>
  <c r="L153" i="19"/>
  <c r="L257" i="19"/>
  <c r="M153" i="19"/>
  <c r="M257" i="19"/>
  <c r="E153" i="19"/>
  <c r="E257" i="19"/>
  <c r="K153" i="19"/>
  <c r="K257" i="19"/>
  <c r="AH153" i="19"/>
  <c r="AH257" i="19"/>
  <c r="X153" i="19"/>
  <c r="X257" i="19"/>
  <c r="N153" i="19"/>
  <c r="N257" i="19"/>
  <c r="AF153" i="19"/>
  <c r="AF257" i="19"/>
  <c r="AJ153" i="19"/>
  <c r="AJ257" i="19"/>
  <c r="I153" i="19"/>
  <c r="I257" i="19"/>
  <c r="T153" i="19"/>
  <c r="T257" i="19"/>
  <c r="AE153" i="19"/>
  <c r="AE257" i="19"/>
  <c r="AD153" i="19"/>
  <c r="AD257" i="19"/>
  <c r="AK153" i="19"/>
  <c r="AK257" i="19"/>
  <c r="AG153" i="19"/>
  <c r="AG257" i="19"/>
  <c r="U153" i="19"/>
  <c r="U257" i="19"/>
  <c r="J153" i="19"/>
  <c r="J257" i="19"/>
  <c r="R153" i="19"/>
  <c r="R257" i="19"/>
  <c r="AI153" i="19"/>
  <c r="AI257" i="19"/>
  <c r="Z153" i="19"/>
  <c r="Z257" i="19"/>
  <c r="W153" i="19"/>
  <c r="W257" i="19"/>
  <c r="H153" i="19"/>
  <c r="H257" i="19"/>
  <c r="F153" i="19"/>
  <c r="F257" i="19"/>
  <c r="G153" i="19"/>
  <c r="G257" i="19"/>
  <c r="Y153" i="19"/>
  <c r="Y257" i="19"/>
  <c r="AL153" i="19"/>
  <c r="AL257" i="19"/>
  <c r="V153" i="19"/>
  <c r="V257" i="19"/>
  <c r="S153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E346" i="19"/>
  <c r="E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AC151" i="18"/>
  <c r="Q151" i="18"/>
  <c r="M151" i="18"/>
  <c r="M255" i="18"/>
  <c r="K151" i="18"/>
  <c r="K255" i="18"/>
  <c r="T151" i="18"/>
  <c r="N151" i="18"/>
  <c r="N255" i="18"/>
  <c r="L151" i="18"/>
  <c r="L255" i="18"/>
  <c r="J151" i="18"/>
  <c r="J255" i="18"/>
  <c r="R151" i="18"/>
  <c r="U151" i="18"/>
  <c r="I151" i="18"/>
  <c r="I255" i="18"/>
  <c r="H151" i="18"/>
  <c r="H255" i="18"/>
  <c r="AL151" i="18"/>
  <c r="Z151" i="18"/>
  <c r="AG151" i="18"/>
  <c r="F151" i="18"/>
  <c r="F255" i="18"/>
  <c r="AD151" i="18"/>
  <c r="AH151" i="18"/>
  <c r="AI151" i="18"/>
  <c r="X151" i="18"/>
  <c r="S151" i="18"/>
  <c r="Y151" i="18"/>
  <c r="AJ151" i="18"/>
  <c r="G151" i="18"/>
  <c r="G255" i="18"/>
  <c r="AE151" i="18"/>
  <c r="E151" i="18"/>
  <c r="E255" i="18"/>
  <c r="W151" i="18"/>
  <c r="V151" i="18"/>
  <c r="AF151" i="18"/>
  <c r="AK151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Y255" i="18"/>
  <c r="Y345" i="18"/>
  <c r="Z255" i="18"/>
  <c r="Z345" i="18"/>
  <c r="AE255" i="18"/>
  <c r="AE346" i="18"/>
  <c r="AE435" i="18"/>
  <c r="AD255" i="18"/>
  <c r="AD345" i="18"/>
  <c r="R255" i="18"/>
  <c r="T255" i="18"/>
  <c r="T345" i="18"/>
  <c r="L506" i="18"/>
  <c r="K134" i="9"/>
  <c r="AV505" i="18"/>
  <c r="BH505" i="18"/>
  <c r="N506" i="18"/>
  <c r="BJ505" i="18"/>
  <c r="AX505" i="18"/>
  <c r="V255" i="18"/>
  <c r="V345" i="18"/>
  <c r="X255" i="18"/>
  <c r="X345" i="18"/>
  <c r="E506" i="18"/>
  <c r="D134" i="9"/>
  <c r="AO505" i="18"/>
  <c r="BA505" i="18"/>
  <c r="J506" i="18"/>
  <c r="I134" i="9"/>
  <c r="AT505" i="18"/>
  <c r="BF505" i="18"/>
  <c r="G506" i="18"/>
  <c r="F134" i="9"/>
  <c r="AQ505" i="18"/>
  <c r="BC505" i="18"/>
  <c r="AH255" i="18"/>
  <c r="AH345" i="18"/>
  <c r="U345" i="18"/>
  <c r="U255" i="18"/>
  <c r="Q255" i="18"/>
  <c r="Q345" i="18"/>
  <c r="I506" i="18"/>
  <c r="H134" i="9"/>
  <c r="AS505" i="18"/>
  <c r="BE505" i="18"/>
  <c r="AF255" i="18"/>
  <c r="AF345" i="18"/>
  <c r="S255" i="18"/>
  <c r="S345" i="18"/>
  <c r="AL255" i="18"/>
  <c r="AL345" i="18"/>
  <c r="AC255" i="18"/>
  <c r="AC345" i="18"/>
  <c r="W255" i="18"/>
  <c r="W345" i="18"/>
  <c r="AJ255" i="18"/>
  <c r="AJ345" i="18"/>
  <c r="AI345" i="18"/>
  <c r="AI255" i="18"/>
  <c r="AG255" i="18"/>
  <c r="H506" i="18"/>
  <c r="G134" i="9"/>
  <c r="BD505" i="18"/>
  <c r="AR505" i="18"/>
  <c r="M506" i="18"/>
  <c r="L134" i="9"/>
  <c r="AW505" i="18"/>
  <c r="BI505" i="18"/>
  <c r="K506" i="18"/>
  <c r="J134" i="9"/>
  <c r="AU505" i="18"/>
  <c r="BG505" i="18"/>
  <c r="E134" i="9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154" i="19"/>
  <c r="Q258" i="19"/>
  <c r="AC154" i="19"/>
  <c r="AC258" i="19"/>
  <c r="M154" i="19"/>
  <c r="M258" i="19"/>
  <c r="E154" i="19"/>
  <c r="E258" i="19"/>
  <c r="AE154" i="19"/>
  <c r="AE258" i="19"/>
  <c r="V154" i="19"/>
  <c r="V258" i="19"/>
  <c r="S154" i="19"/>
  <c r="S258" i="19"/>
  <c r="K154" i="19"/>
  <c r="K258" i="19"/>
  <c r="AD154" i="19"/>
  <c r="AD258" i="19"/>
  <c r="W154" i="19"/>
  <c r="W258" i="19"/>
  <c r="AG154" i="19"/>
  <c r="AG258" i="19"/>
  <c r="F154" i="19"/>
  <c r="F258" i="19"/>
  <c r="AH154" i="19"/>
  <c r="AH258" i="19"/>
  <c r="U154" i="19"/>
  <c r="U258" i="19"/>
  <c r="H154" i="19"/>
  <c r="H258" i="19"/>
  <c r="J154" i="19"/>
  <c r="J258" i="19"/>
  <c r="G154" i="19"/>
  <c r="G258" i="19"/>
  <c r="Y154" i="19"/>
  <c r="Y258" i="19"/>
  <c r="N154" i="19"/>
  <c r="N258" i="19"/>
  <c r="AF154" i="19"/>
  <c r="AF258" i="19"/>
  <c r="AJ154" i="19"/>
  <c r="AJ258" i="19"/>
  <c r="I154" i="19"/>
  <c r="I258" i="19"/>
  <c r="T154" i="19"/>
  <c r="T258" i="19"/>
  <c r="R154" i="19"/>
  <c r="R258" i="19"/>
  <c r="AI154" i="19"/>
  <c r="AI258" i="19"/>
  <c r="Z154" i="19"/>
  <c r="Z258" i="19"/>
  <c r="AL154" i="19"/>
  <c r="AL258" i="19"/>
  <c r="AK154" i="19"/>
  <c r="AK258" i="19"/>
  <c r="L154" i="19"/>
  <c r="L258" i="19"/>
  <c r="X154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BA434" i="19"/>
  <c r="AO434" i="19"/>
  <c r="E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D58" i="9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S417" i="18"/>
  <c r="Q152" i="18"/>
  <c r="AC152" i="18"/>
  <c r="AC256" i="18"/>
  <c r="E152" i="18"/>
  <c r="E256" i="18"/>
  <c r="H152" i="18"/>
  <c r="H256" i="18"/>
  <c r="U152" i="18"/>
  <c r="AI152" i="18"/>
  <c r="M152" i="18"/>
  <c r="M256" i="18"/>
  <c r="I152" i="18"/>
  <c r="I256" i="18"/>
  <c r="F152" i="18"/>
  <c r="F256" i="18"/>
  <c r="R152" i="18"/>
  <c r="R256" i="18"/>
  <c r="J152" i="18"/>
  <c r="J256" i="18"/>
  <c r="K152" i="18"/>
  <c r="K256" i="18"/>
  <c r="T152" i="18"/>
  <c r="T256" i="18"/>
  <c r="T346" i="18"/>
  <c r="T435" i="18"/>
  <c r="N152" i="18"/>
  <c r="N256" i="18"/>
  <c r="N346" i="18"/>
  <c r="N435" i="18"/>
  <c r="AL152" i="18"/>
  <c r="X152" i="18"/>
  <c r="W152" i="18"/>
  <c r="W256" i="18"/>
  <c r="W346" i="18"/>
  <c r="W435" i="18"/>
  <c r="AG152" i="18"/>
  <c r="AG256" i="18"/>
  <c r="AD152" i="18"/>
  <c r="AD256" i="18"/>
  <c r="Y152" i="18"/>
  <c r="L152" i="18"/>
  <c r="L256" i="18"/>
  <c r="L346" i="18"/>
  <c r="L435" i="18"/>
  <c r="K59" i="9"/>
  <c r="Z152" i="18"/>
  <c r="AE152" i="18"/>
  <c r="AE256" i="18"/>
  <c r="AF152" i="18"/>
  <c r="AK152" i="18"/>
  <c r="AK256" i="18"/>
  <c r="AK346" i="18"/>
  <c r="AK435" i="18"/>
  <c r="AJ152" i="18"/>
  <c r="AJ256" i="18"/>
  <c r="S152" i="18"/>
  <c r="G152" i="18"/>
  <c r="G256" i="18"/>
  <c r="V152" i="18"/>
  <c r="AH152" i="18"/>
  <c r="AH256" i="18"/>
  <c r="AH346" i="18"/>
  <c r="AH435" i="18"/>
  <c r="BH417" i="18"/>
  <c r="AV417" i="18"/>
  <c r="D258" i="18"/>
  <c r="D155" i="18"/>
  <c r="AU417" i="18"/>
  <c r="BG417" i="18"/>
  <c r="BC417" i="18"/>
  <c r="AQ417" i="18"/>
  <c r="AP417" i="18"/>
  <c r="BB417" i="18"/>
  <c r="AT417" i="18"/>
  <c r="BF417" i="18"/>
  <c r="AX417" i="18"/>
  <c r="BJ417" i="18"/>
  <c r="AC346" i="18"/>
  <c r="AC435" i="18"/>
  <c r="BI417" i="18"/>
  <c r="AW417" i="18"/>
  <c r="AO417" i="18"/>
  <c r="BA417" i="18"/>
  <c r="BD417" i="18"/>
  <c r="AR417" i="18"/>
  <c r="AG346" i="18"/>
  <c r="AG435" i="18"/>
  <c r="R346" i="18"/>
  <c r="R435" i="18"/>
  <c r="AC434" i="18"/>
  <c r="AC523" i="18"/>
  <c r="AC524" i="18"/>
  <c r="AJ434" i="18"/>
  <c r="AJ523" i="18"/>
  <c r="Z434" i="18"/>
  <c r="Z523" i="18"/>
  <c r="Q434" i="18"/>
  <c r="Q523" i="18"/>
  <c r="Y434" i="18"/>
  <c r="Y523" i="18"/>
  <c r="V434" i="18"/>
  <c r="V523" i="18"/>
  <c r="AH434" i="18"/>
  <c r="AH523" i="18"/>
  <c r="AH524" i="18"/>
  <c r="T434" i="18"/>
  <c r="T523" i="18"/>
  <c r="T524" i="18"/>
  <c r="S434" i="18"/>
  <c r="S523" i="18"/>
  <c r="AD434" i="18"/>
  <c r="AD523" i="18"/>
  <c r="AK434" i="18"/>
  <c r="AK523" i="18"/>
  <c r="AK524" i="18"/>
  <c r="Z256" i="18"/>
  <c r="Z346" i="18"/>
  <c r="Z435" i="18"/>
  <c r="AJ346" i="18"/>
  <c r="AJ435" i="18"/>
  <c r="Q256" i="18"/>
  <c r="Q346" i="18"/>
  <c r="Q435" i="18"/>
  <c r="AG345" i="18"/>
  <c r="G507" i="18"/>
  <c r="F135" i="9"/>
  <c r="AQ506" i="18"/>
  <c r="BC506" i="18"/>
  <c r="J507" i="18"/>
  <c r="I135" i="9"/>
  <c r="AT506" i="18"/>
  <c r="BF506" i="18"/>
  <c r="E507" i="18"/>
  <c r="D135" i="9"/>
  <c r="AO506" i="18"/>
  <c r="BA506" i="18"/>
  <c r="N507" i="18"/>
  <c r="AX506" i="18"/>
  <c r="BJ506" i="18"/>
  <c r="L507" i="18"/>
  <c r="K135" i="9"/>
  <c r="AV506" i="18"/>
  <c r="BH506" i="18"/>
  <c r="R345" i="18"/>
  <c r="AE345" i="18"/>
  <c r="AF256" i="18"/>
  <c r="AF346" i="18"/>
  <c r="AF435" i="18"/>
  <c r="Y346" i="18"/>
  <c r="Y435" i="18"/>
  <c r="Y256" i="18"/>
  <c r="X256" i="18"/>
  <c r="X346" i="18"/>
  <c r="X435" i="18"/>
  <c r="E135" i="9"/>
  <c r="AP506" i="18"/>
  <c r="F507" i="18"/>
  <c r="BB506" i="18"/>
  <c r="AI256" i="18"/>
  <c r="AI346" i="18"/>
  <c r="AI435" i="18"/>
  <c r="V256" i="18"/>
  <c r="V346" i="18"/>
  <c r="V435" i="18"/>
  <c r="U256" i="18"/>
  <c r="U346" i="18"/>
  <c r="U435" i="18"/>
  <c r="S256" i="18"/>
  <c r="S346" i="18"/>
  <c r="S435" i="18"/>
  <c r="AL256" i="18"/>
  <c r="AL346" i="18"/>
  <c r="AL435" i="18"/>
  <c r="K507" i="18"/>
  <c r="J135" i="9"/>
  <c r="AU506" i="18"/>
  <c r="BG506" i="18"/>
  <c r="M507" i="18"/>
  <c r="L135" i="9"/>
  <c r="BI506" i="18"/>
  <c r="AW506" i="18"/>
  <c r="H507" i="18"/>
  <c r="G135" i="9"/>
  <c r="AR506" i="18"/>
  <c r="BD506" i="18"/>
  <c r="AI434" i="18"/>
  <c r="AI523" i="18"/>
  <c r="W434" i="18"/>
  <c r="W523" i="18"/>
  <c r="W524" i="18"/>
  <c r="AL434" i="18"/>
  <c r="AL523" i="18"/>
  <c r="AF434" i="18"/>
  <c r="AF523" i="18"/>
  <c r="I507" i="18"/>
  <c r="H135" i="9"/>
  <c r="AS506" i="18"/>
  <c r="BE506" i="18"/>
  <c r="U434" i="18"/>
  <c r="U523" i="18"/>
  <c r="X434" i="18"/>
  <c r="X523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BA435" i="19"/>
  <c r="AO435" i="19"/>
  <c r="AH507" i="19"/>
  <c r="BF506" i="19"/>
  <c r="H509" i="19"/>
  <c r="E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155" i="19"/>
  <c r="Q259" i="19"/>
  <c r="AC155" i="19"/>
  <c r="AC259" i="19"/>
  <c r="J155" i="19"/>
  <c r="J259" i="19"/>
  <c r="R155" i="19"/>
  <c r="R259" i="19"/>
  <c r="AI155" i="19"/>
  <c r="AI259" i="19"/>
  <c r="Z155" i="19"/>
  <c r="Z259" i="19"/>
  <c r="W155" i="19"/>
  <c r="W259" i="19"/>
  <c r="S155" i="19"/>
  <c r="S259" i="19"/>
  <c r="K155" i="19"/>
  <c r="K259" i="19"/>
  <c r="AH155" i="19"/>
  <c r="AH259" i="19"/>
  <c r="X155" i="19"/>
  <c r="X259" i="19"/>
  <c r="H155" i="19"/>
  <c r="H259" i="19"/>
  <c r="F155" i="19"/>
  <c r="F259" i="19"/>
  <c r="I155" i="19"/>
  <c r="I259" i="19"/>
  <c r="G155" i="19"/>
  <c r="G259" i="19"/>
  <c r="T155" i="19"/>
  <c r="T259" i="19"/>
  <c r="AE155" i="19"/>
  <c r="AE259" i="19"/>
  <c r="Y155" i="19"/>
  <c r="Y259" i="19"/>
  <c r="AD155" i="19"/>
  <c r="AD259" i="19"/>
  <c r="AL155" i="19"/>
  <c r="AL259" i="19"/>
  <c r="AK155" i="19"/>
  <c r="AK259" i="19"/>
  <c r="AG155" i="19"/>
  <c r="AG259" i="19"/>
  <c r="U155" i="19"/>
  <c r="U259" i="19"/>
  <c r="V155" i="19"/>
  <c r="V259" i="19"/>
  <c r="L155" i="19"/>
  <c r="L259" i="19"/>
  <c r="M155" i="19"/>
  <c r="M259" i="19"/>
  <c r="E155" i="19"/>
  <c r="E259" i="19"/>
  <c r="N155" i="19"/>
  <c r="N259" i="19"/>
  <c r="AF155" i="19"/>
  <c r="AF259" i="19"/>
  <c r="AJ155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AR418" i="18"/>
  <c r="BD418" i="18"/>
  <c r="D259" i="18"/>
  <c r="D156" i="18"/>
  <c r="E346" i="18"/>
  <c r="E435" i="18"/>
  <c r="D59" i="9"/>
  <c r="BA418" i="18"/>
  <c r="AO418" i="18"/>
  <c r="BI418" i="18"/>
  <c r="AW418" i="18"/>
  <c r="D348" i="18"/>
  <c r="D437" i="18"/>
  <c r="BE418" i="18"/>
  <c r="AS418" i="18"/>
  <c r="AD346" i="18"/>
  <c r="AD435" i="18"/>
  <c r="AX418" i="18"/>
  <c r="BJ418" i="18"/>
  <c r="BF418" i="18"/>
  <c r="AT418" i="18"/>
  <c r="BB418" i="18"/>
  <c r="AP418" i="18"/>
  <c r="AU418" i="18"/>
  <c r="BG418" i="18"/>
  <c r="J346" i="18"/>
  <c r="J435" i="18"/>
  <c r="I59" i="9"/>
  <c r="AC153" i="18"/>
  <c r="Q153" i="18"/>
  <c r="Q257" i="18"/>
  <c r="M153" i="18"/>
  <c r="M257" i="18"/>
  <c r="R153" i="18"/>
  <c r="R257" i="18"/>
  <c r="T153" i="18"/>
  <c r="AL153" i="18"/>
  <c r="I153" i="18"/>
  <c r="I257" i="18"/>
  <c r="E153" i="18"/>
  <c r="E257" i="18"/>
  <c r="L153" i="18"/>
  <c r="L257" i="18"/>
  <c r="H153" i="18"/>
  <c r="H257" i="18"/>
  <c r="U153" i="18"/>
  <c r="U257" i="18"/>
  <c r="N153" i="18"/>
  <c r="N257" i="18"/>
  <c r="F153" i="18"/>
  <c r="F257" i="18"/>
  <c r="AI153" i="18"/>
  <c r="X153" i="18"/>
  <c r="W153" i="18"/>
  <c r="W257" i="18"/>
  <c r="AG153" i="18"/>
  <c r="K153" i="18"/>
  <c r="K257" i="18"/>
  <c r="V153" i="18"/>
  <c r="V257" i="18"/>
  <c r="AF153" i="18"/>
  <c r="AK153" i="18"/>
  <c r="G153" i="18"/>
  <c r="G257" i="18"/>
  <c r="S153" i="18"/>
  <c r="AD153" i="18"/>
  <c r="Z153" i="18"/>
  <c r="AE153" i="18"/>
  <c r="AE257" i="18"/>
  <c r="AH153" i="18"/>
  <c r="AH257" i="18"/>
  <c r="J153" i="18"/>
  <c r="J257" i="18"/>
  <c r="Y153" i="18"/>
  <c r="AJ153" i="18"/>
  <c r="AQ418" i="18"/>
  <c r="BC418" i="18"/>
  <c r="BH418" i="18"/>
  <c r="AV418" i="18"/>
  <c r="U524" i="18"/>
  <c r="AI524" i="18"/>
  <c r="AJ524" i="18"/>
  <c r="AL524" i="18"/>
  <c r="AG434" i="18"/>
  <c r="AG523" i="18"/>
  <c r="AG524" i="18"/>
  <c r="AD524" i="18"/>
  <c r="V524" i="18"/>
  <c r="Q524" i="18"/>
  <c r="AJ257" i="18"/>
  <c r="AJ347" i="18"/>
  <c r="AJ436" i="18"/>
  <c r="AI257" i="18"/>
  <c r="AI347" i="18"/>
  <c r="H508" i="18"/>
  <c r="G136" i="9"/>
  <c r="BD507" i="18"/>
  <c r="AR507" i="18"/>
  <c r="M508" i="18"/>
  <c r="L136" i="9"/>
  <c r="BI507" i="18"/>
  <c r="AW507" i="18"/>
  <c r="K508" i="18"/>
  <c r="J136" i="9"/>
  <c r="BG507" i="18"/>
  <c r="AU507" i="18"/>
  <c r="E136" i="9"/>
  <c r="AP507" i="18"/>
  <c r="F508" i="18"/>
  <c r="BB507" i="18"/>
  <c r="Y257" i="18"/>
  <c r="Y347" i="18"/>
  <c r="Y436" i="18"/>
  <c r="Z257" i="18"/>
  <c r="Z347" i="18"/>
  <c r="Z436" i="18"/>
  <c r="AK347" i="18"/>
  <c r="AK436" i="18"/>
  <c r="AK257" i="18"/>
  <c r="AG257" i="18"/>
  <c r="AG347" i="18"/>
  <c r="AG436" i="18"/>
  <c r="T257" i="18"/>
  <c r="T347" i="18"/>
  <c r="T436" i="18"/>
  <c r="AC257" i="18"/>
  <c r="AC347" i="18"/>
  <c r="X524" i="18"/>
  <c r="AF524" i="18"/>
  <c r="AE434" i="18"/>
  <c r="AE523" i="18"/>
  <c r="AE524" i="18"/>
  <c r="S524" i="18"/>
  <c r="Y524" i="18"/>
  <c r="Z524" i="18"/>
  <c r="S257" i="18"/>
  <c r="S347" i="18"/>
  <c r="S436" i="18"/>
  <c r="X257" i="18"/>
  <c r="X347" i="18"/>
  <c r="X436" i="18"/>
  <c r="AL257" i="18"/>
  <c r="AL347" i="18"/>
  <c r="I508" i="18"/>
  <c r="H136" i="9"/>
  <c r="AS507" i="18"/>
  <c r="BE507" i="18"/>
  <c r="AD257" i="18"/>
  <c r="AD347" i="18"/>
  <c r="AD436" i="18"/>
  <c r="AF257" i="18"/>
  <c r="AF347" i="18"/>
  <c r="AF436" i="18"/>
  <c r="R434" i="18"/>
  <c r="R523" i="18"/>
  <c r="R524" i="18"/>
  <c r="L508" i="18"/>
  <c r="K136" i="9"/>
  <c r="BH507" i="18"/>
  <c r="AV507" i="18"/>
  <c r="N508" i="18"/>
  <c r="BJ507" i="18"/>
  <c r="AX507" i="18"/>
  <c r="E508" i="18"/>
  <c r="D136" i="9"/>
  <c r="AO507" i="18"/>
  <c r="BA507" i="18"/>
  <c r="J508" i="18"/>
  <c r="I136" i="9"/>
  <c r="AT507" i="18"/>
  <c r="BF507" i="18"/>
  <c r="G508" i="18"/>
  <c r="F136" i="9"/>
  <c r="BC507" i="18"/>
  <c r="AQ507" i="18"/>
  <c r="Z526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349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O507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156" i="19"/>
  <c r="Q260" i="19"/>
  <c r="AC156" i="19"/>
  <c r="AC260" i="19"/>
  <c r="H156" i="19"/>
  <c r="H260" i="19"/>
  <c r="J156" i="19"/>
  <c r="J260" i="19"/>
  <c r="G156" i="19"/>
  <c r="G260" i="19"/>
  <c r="Y156" i="19"/>
  <c r="Y260" i="19"/>
  <c r="N156" i="19"/>
  <c r="N260" i="19"/>
  <c r="AF156" i="19"/>
  <c r="AF260" i="19"/>
  <c r="AJ156" i="19"/>
  <c r="AJ260" i="19"/>
  <c r="AH156" i="19"/>
  <c r="AH260" i="19"/>
  <c r="M156" i="19"/>
  <c r="M260" i="19"/>
  <c r="E156" i="19"/>
  <c r="E260" i="19"/>
  <c r="S156" i="19"/>
  <c r="S260" i="19"/>
  <c r="I156" i="19"/>
  <c r="I260" i="19"/>
  <c r="K156" i="19"/>
  <c r="K260" i="19"/>
  <c r="T156" i="19"/>
  <c r="T260" i="19"/>
  <c r="R156" i="19"/>
  <c r="R260" i="19"/>
  <c r="AI156" i="19"/>
  <c r="AI260" i="19"/>
  <c r="AD156" i="19"/>
  <c r="AD260" i="19"/>
  <c r="Z156" i="19"/>
  <c r="Z260" i="19"/>
  <c r="W156" i="19"/>
  <c r="W260" i="19"/>
  <c r="AL156" i="19"/>
  <c r="AL260" i="19"/>
  <c r="AK156" i="19"/>
  <c r="AK260" i="19"/>
  <c r="AG156" i="19"/>
  <c r="AG260" i="19"/>
  <c r="L156" i="19"/>
  <c r="L260" i="19"/>
  <c r="F156" i="19"/>
  <c r="F260" i="19"/>
  <c r="X156" i="19"/>
  <c r="X260" i="19"/>
  <c r="U156" i="19"/>
  <c r="U260" i="19"/>
  <c r="AE156" i="19"/>
  <c r="AE260" i="19"/>
  <c r="V156" i="19"/>
  <c r="V260" i="19"/>
  <c r="I510" i="19"/>
  <c r="K510" i="19"/>
  <c r="E510" i="19"/>
  <c r="AO437" i="19"/>
  <c r="U508" i="19"/>
  <c r="AS507" i="19"/>
  <c r="BJ508" i="19"/>
  <c r="N509" i="19"/>
  <c r="AX508" i="19"/>
  <c r="AC508" i="19"/>
  <c r="BA507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U347" i="18"/>
  <c r="U436" i="18"/>
  <c r="V347" i="18"/>
  <c r="V436" i="18"/>
  <c r="BC419" i="18"/>
  <c r="AQ419" i="18"/>
  <c r="Q347" i="18"/>
  <c r="Q436" i="18"/>
  <c r="AU419" i="18"/>
  <c r="BG419" i="18"/>
  <c r="BB419" i="18"/>
  <c r="AP419" i="18"/>
  <c r="BF419" i="18"/>
  <c r="AT419" i="18"/>
  <c r="BI419" i="18"/>
  <c r="AW419" i="18"/>
  <c r="BA419" i="18"/>
  <c r="AO419" i="18"/>
  <c r="AH347" i="18"/>
  <c r="AH436" i="18"/>
  <c r="E347" i="18"/>
  <c r="E436" i="18"/>
  <c r="D60" i="9"/>
  <c r="AE347" i="18"/>
  <c r="AE436" i="18"/>
  <c r="AS419" i="18"/>
  <c r="BE419" i="18"/>
  <c r="D157" i="18"/>
  <c r="D260" i="18"/>
  <c r="W347" i="18"/>
  <c r="W436" i="18"/>
  <c r="R347" i="18"/>
  <c r="R436" i="18"/>
  <c r="AV419" i="18"/>
  <c r="BH419" i="18"/>
  <c r="AC154" i="18"/>
  <c r="Q154" i="18"/>
  <c r="Q258" i="18"/>
  <c r="M154" i="18"/>
  <c r="M258" i="18"/>
  <c r="E154" i="18"/>
  <c r="E258" i="18"/>
  <c r="L154" i="18"/>
  <c r="L258" i="18"/>
  <c r="F154" i="18"/>
  <c r="F258" i="18"/>
  <c r="K154" i="18"/>
  <c r="K258" i="18"/>
  <c r="U154" i="18"/>
  <c r="J154" i="18"/>
  <c r="J258" i="18"/>
  <c r="G154" i="18"/>
  <c r="G258" i="18"/>
  <c r="AI154" i="18"/>
  <c r="I154" i="18"/>
  <c r="I258" i="18"/>
  <c r="AE154" i="18"/>
  <c r="W154" i="18"/>
  <c r="AF154" i="18"/>
  <c r="AJ154" i="18"/>
  <c r="H154" i="18"/>
  <c r="H258" i="18"/>
  <c r="T154" i="18"/>
  <c r="AL154" i="18"/>
  <c r="Z154" i="18"/>
  <c r="V154" i="18"/>
  <c r="S154" i="18"/>
  <c r="Y154" i="18"/>
  <c r="AH154" i="18"/>
  <c r="N154" i="18"/>
  <c r="N258" i="18"/>
  <c r="AG154" i="18"/>
  <c r="AK154" i="18"/>
  <c r="R154" i="18"/>
  <c r="R258" i="18"/>
  <c r="X154" i="18"/>
  <c r="AD154" i="18"/>
  <c r="D349" i="18"/>
  <c r="D438" i="18"/>
  <c r="AR419" i="18"/>
  <c r="BD419" i="18"/>
  <c r="AH525" i="18"/>
  <c r="X525" i="18"/>
  <c r="Y525" i="18"/>
  <c r="U525" i="18"/>
  <c r="AE525" i="18"/>
  <c r="Q525" i="18"/>
  <c r="AL436" i="18"/>
  <c r="AL525" i="18"/>
  <c r="AI436" i="18"/>
  <c r="AI525" i="18"/>
  <c r="AC436" i="18"/>
  <c r="AC525" i="18"/>
  <c r="X258" i="18"/>
  <c r="X348" i="18"/>
  <c r="I509" i="18"/>
  <c r="H137" i="9"/>
  <c r="BE508" i="18"/>
  <c r="AS508" i="18"/>
  <c r="K509" i="18"/>
  <c r="J137" i="9"/>
  <c r="AU508" i="18"/>
  <c r="BG508" i="18"/>
  <c r="M509" i="18"/>
  <c r="L137" i="9"/>
  <c r="BI508" i="18"/>
  <c r="AW508" i="18"/>
  <c r="H509" i="18"/>
  <c r="G137" i="9"/>
  <c r="BD508" i="18"/>
  <c r="AR508" i="18"/>
  <c r="AD525" i="18"/>
  <c r="Z258" i="18"/>
  <c r="Z348" i="18"/>
  <c r="Z437" i="18"/>
  <c r="AG525" i="18"/>
  <c r="AK258" i="18"/>
  <c r="AK348" i="18"/>
  <c r="AK437" i="18"/>
  <c r="Y258" i="18"/>
  <c r="Y348" i="18"/>
  <c r="AL258" i="18"/>
  <c r="AL348" i="18"/>
  <c r="AL437" i="18"/>
  <c r="AF258" i="18"/>
  <c r="AF348" i="18"/>
  <c r="AF437" i="18"/>
  <c r="AI258" i="18"/>
  <c r="AI348" i="18"/>
  <c r="AI437" i="18"/>
  <c r="G509" i="18"/>
  <c r="F137" i="9"/>
  <c r="AQ508" i="18"/>
  <c r="BC508" i="18"/>
  <c r="J509" i="18"/>
  <c r="I137" i="9"/>
  <c r="AT508" i="18"/>
  <c r="BF508" i="18"/>
  <c r="E509" i="18"/>
  <c r="D137" i="9"/>
  <c r="AO508" i="18"/>
  <c r="BA508" i="18"/>
  <c r="N509" i="18"/>
  <c r="BJ508" i="18"/>
  <c r="AX508" i="18"/>
  <c r="L509" i="18"/>
  <c r="K137" i="9"/>
  <c r="AV508" i="18"/>
  <c r="BH508" i="18"/>
  <c r="S525" i="18"/>
  <c r="W525" i="18"/>
  <c r="E137" i="9"/>
  <c r="F509" i="18"/>
  <c r="AP508" i="18"/>
  <c r="BB508" i="18"/>
  <c r="V525" i="18"/>
  <c r="V258" i="18"/>
  <c r="V348" i="18"/>
  <c r="V437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U258" i="18"/>
  <c r="U348" i="18"/>
  <c r="AD258" i="18"/>
  <c r="AD348" i="18"/>
  <c r="AD437" i="18"/>
  <c r="AG258" i="18"/>
  <c r="AG348" i="18"/>
  <c r="AG437" i="18"/>
  <c r="S348" i="18"/>
  <c r="S437" i="18"/>
  <c r="S258" i="18"/>
  <c r="T258" i="18"/>
  <c r="T348" i="18"/>
  <c r="T437" i="18"/>
  <c r="W348" i="18"/>
  <c r="W437" i="18"/>
  <c r="W258" i="18"/>
  <c r="R525" i="18"/>
  <c r="AJ525" i="18"/>
  <c r="Z525" i="18"/>
  <c r="AK525" i="18"/>
  <c r="AF525" i="18"/>
  <c r="T525" i="18"/>
  <c r="AL527" i="19"/>
  <c r="BJ437" i="19"/>
  <c r="AX437" i="19"/>
  <c r="D261" i="19"/>
  <c r="D158" i="19"/>
  <c r="AC157" i="19"/>
  <c r="AC261" i="19"/>
  <c r="Q157" i="19"/>
  <c r="Q261" i="19"/>
  <c r="H157" i="19"/>
  <c r="H261" i="19"/>
  <c r="F157" i="19"/>
  <c r="F261" i="19"/>
  <c r="I157" i="19"/>
  <c r="I261" i="19"/>
  <c r="G157" i="19"/>
  <c r="G261" i="19"/>
  <c r="T157" i="19"/>
  <c r="T261" i="19"/>
  <c r="AE157" i="19"/>
  <c r="AE261" i="19"/>
  <c r="Y157" i="19"/>
  <c r="Y261" i="19"/>
  <c r="AD157" i="19"/>
  <c r="AD261" i="19"/>
  <c r="AL157" i="19"/>
  <c r="AL261" i="19"/>
  <c r="AK157" i="19"/>
  <c r="AK261" i="19"/>
  <c r="AG157" i="19"/>
  <c r="AG261" i="19"/>
  <c r="L157" i="19"/>
  <c r="L261" i="19"/>
  <c r="E157" i="19"/>
  <c r="E261" i="19"/>
  <c r="K157" i="19"/>
  <c r="K261" i="19"/>
  <c r="X157" i="19"/>
  <c r="X261" i="19"/>
  <c r="AF157" i="19"/>
  <c r="AF261" i="19"/>
  <c r="J157" i="19"/>
  <c r="J261" i="19"/>
  <c r="R157" i="19"/>
  <c r="R261" i="19"/>
  <c r="Z157" i="19"/>
  <c r="Z261" i="19"/>
  <c r="U157" i="19"/>
  <c r="U261" i="19"/>
  <c r="V157" i="19"/>
  <c r="V261" i="19"/>
  <c r="S157" i="19"/>
  <c r="S261" i="19"/>
  <c r="M157" i="19"/>
  <c r="M261" i="19"/>
  <c r="AH157" i="19"/>
  <c r="AH261" i="19"/>
  <c r="N157" i="19"/>
  <c r="N261" i="19"/>
  <c r="AJ157" i="19"/>
  <c r="AJ261" i="19"/>
  <c r="AI157" i="19"/>
  <c r="AI261" i="19"/>
  <c r="W157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AO508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BA508" i="19"/>
  <c r="E511" i="19"/>
  <c r="S509" i="19"/>
  <c r="AQ508" i="19"/>
  <c r="X509" i="19"/>
  <c r="AV508" i="19"/>
  <c r="M511" i="19"/>
  <c r="I348" i="18"/>
  <c r="I437" i="18"/>
  <c r="H61" i="9"/>
  <c r="E348" i="18"/>
  <c r="E437" i="18"/>
  <c r="D61" i="9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Q155" i="18"/>
  <c r="Q259" i="18"/>
  <c r="AC155" i="18"/>
  <c r="L155" i="18"/>
  <c r="L259" i="18"/>
  <c r="J155" i="18"/>
  <c r="J259" i="18"/>
  <c r="R155" i="18"/>
  <c r="I155" i="18"/>
  <c r="I259" i="18"/>
  <c r="H155" i="18"/>
  <c r="H259" i="18"/>
  <c r="G155" i="18"/>
  <c r="G259" i="18"/>
  <c r="E155" i="18"/>
  <c r="E259" i="18"/>
  <c r="F155" i="18"/>
  <c r="F259" i="18"/>
  <c r="K155" i="18"/>
  <c r="K259" i="18"/>
  <c r="T155" i="18"/>
  <c r="T259" i="18"/>
  <c r="AI155" i="18"/>
  <c r="AE155" i="18"/>
  <c r="M155" i="18"/>
  <c r="M259" i="18"/>
  <c r="AG155" i="18"/>
  <c r="S155" i="18"/>
  <c r="S259" i="18"/>
  <c r="AK155" i="18"/>
  <c r="AH155" i="18"/>
  <c r="AJ155" i="18"/>
  <c r="AD155" i="18"/>
  <c r="AL155" i="18"/>
  <c r="Z155" i="18"/>
  <c r="X155" i="18"/>
  <c r="W155" i="18"/>
  <c r="W259" i="18"/>
  <c r="W349" i="18"/>
  <c r="W438" i="18"/>
  <c r="V155" i="18"/>
  <c r="AF155" i="18"/>
  <c r="Y155" i="18"/>
  <c r="U155" i="18"/>
  <c r="N155" i="18"/>
  <c r="N259" i="18"/>
  <c r="AR420" i="18"/>
  <c r="BD420" i="18"/>
  <c r="T349" i="18"/>
  <c r="T438" i="18"/>
  <c r="AS420" i="18"/>
  <c r="BE420" i="18"/>
  <c r="AO420" i="18"/>
  <c r="BA420" i="18"/>
  <c r="AW420" i="18"/>
  <c r="BI420" i="18"/>
  <c r="AP420" i="18"/>
  <c r="BB420" i="18"/>
  <c r="BG420" i="18"/>
  <c r="AU420" i="18"/>
  <c r="BC420" i="18"/>
  <c r="AQ420" i="18"/>
  <c r="R348" i="18"/>
  <c r="R437" i="18"/>
  <c r="Q348" i="18"/>
  <c r="Q437" i="18"/>
  <c r="BF420" i="18"/>
  <c r="AT420" i="18"/>
  <c r="BJ420" i="18"/>
  <c r="AX420" i="18"/>
  <c r="BH420" i="18"/>
  <c r="AV420" i="18"/>
  <c r="D350" i="18"/>
  <c r="D439" i="18"/>
  <c r="Q526" i="18"/>
  <c r="AH437" i="18"/>
  <c r="AH526" i="18"/>
  <c r="U437" i="18"/>
  <c r="U526" i="18"/>
  <c r="X437" i="18"/>
  <c r="X526" i="18"/>
  <c r="Y437" i="18"/>
  <c r="Y526" i="18"/>
  <c r="AL259" i="18"/>
  <c r="AL349" i="18"/>
  <c r="AL438" i="18"/>
  <c r="AG526" i="18"/>
  <c r="AD349" i="18"/>
  <c r="AD438" i="18"/>
  <c r="AD259" i="18"/>
  <c r="AI259" i="18"/>
  <c r="AI349" i="18"/>
  <c r="AI438" i="18"/>
  <c r="R259" i="18"/>
  <c r="R349" i="18"/>
  <c r="R438" i="18"/>
  <c r="AJ526" i="18"/>
  <c r="S526" i="18"/>
  <c r="N510" i="18"/>
  <c r="AX509" i="18"/>
  <c r="BJ509" i="18"/>
  <c r="J510" i="18"/>
  <c r="I138" i="9"/>
  <c r="AT509" i="18"/>
  <c r="BF509" i="18"/>
  <c r="G510" i="18"/>
  <c r="F138" i="9"/>
  <c r="BC509" i="18"/>
  <c r="AQ509" i="18"/>
  <c r="Y259" i="18"/>
  <c r="Y349" i="18"/>
  <c r="Y438" i="18"/>
  <c r="X259" i="18"/>
  <c r="X349" i="18"/>
  <c r="X438" i="18"/>
  <c r="AJ259" i="18"/>
  <c r="AJ349" i="18"/>
  <c r="AJ438" i="18"/>
  <c r="AG259" i="18"/>
  <c r="AG349" i="18"/>
  <c r="AG438" i="18"/>
  <c r="AF526" i="18"/>
  <c r="R526" i="18"/>
  <c r="E138" i="9"/>
  <c r="F510" i="18"/>
  <c r="AP509" i="18"/>
  <c r="BB509" i="18"/>
  <c r="AD526" i="18"/>
  <c r="H510" i="18"/>
  <c r="G138" i="9"/>
  <c r="BD509" i="18"/>
  <c r="AR509" i="18"/>
  <c r="M510" i="18"/>
  <c r="L138" i="9"/>
  <c r="BI509" i="18"/>
  <c r="AW509" i="18"/>
  <c r="K510" i="18"/>
  <c r="J138" i="9"/>
  <c r="BG509" i="18"/>
  <c r="AU509" i="18"/>
  <c r="AC526" i="18"/>
  <c r="AL526" i="18"/>
  <c r="V259" i="18"/>
  <c r="V349" i="18"/>
  <c r="V438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W526" i="18"/>
  <c r="W527" i="18"/>
  <c r="AI526" i="18"/>
  <c r="U259" i="18"/>
  <c r="U349" i="18"/>
  <c r="U438" i="18"/>
  <c r="T526" i="18"/>
  <c r="T527" i="18"/>
  <c r="L510" i="18"/>
  <c r="K138" i="9"/>
  <c r="BH509" i="18"/>
  <c r="AV509" i="18"/>
  <c r="E510" i="18"/>
  <c r="D138" i="9"/>
  <c r="AO509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V526" i="18"/>
  <c r="I510" i="18"/>
  <c r="H138" i="9"/>
  <c r="AS509" i="18"/>
  <c r="BE509" i="18"/>
  <c r="H512" i="19"/>
  <c r="F512" i="19"/>
  <c r="L512" i="19"/>
  <c r="D262" i="19"/>
  <c r="D159" i="19"/>
  <c r="AC158" i="19"/>
  <c r="AC262" i="19"/>
  <c r="Q158" i="19"/>
  <c r="Q262" i="19"/>
  <c r="I158" i="19"/>
  <c r="I262" i="19"/>
  <c r="K158" i="19"/>
  <c r="K262" i="19"/>
  <c r="T158" i="19"/>
  <c r="T262" i="19"/>
  <c r="R158" i="19"/>
  <c r="R262" i="19"/>
  <c r="AI158" i="19"/>
  <c r="AI262" i="19"/>
  <c r="AD158" i="19"/>
  <c r="AD262" i="19"/>
  <c r="Z158" i="19"/>
  <c r="Z262" i="19"/>
  <c r="W158" i="19"/>
  <c r="W262" i="19"/>
  <c r="AL158" i="19"/>
  <c r="AL262" i="19"/>
  <c r="AK158" i="19"/>
  <c r="AK262" i="19"/>
  <c r="AG158" i="19"/>
  <c r="AG262" i="19"/>
  <c r="V158" i="19"/>
  <c r="V262" i="19"/>
  <c r="S158" i="19"/>
  <c r="S262" i="19"/>
  <c r="H158" i="19"/>
  <c r="H262" i="19"/>
  <c r="J158" i="19"/>
  <c r="J262" i="19"/>
  <c r="N158" i="19"/>
  <c r="N262" i="19"/>
  <c r="AF158" i="19"/>
  <c r="AF262" i="19"/>
  <c r="L158" i="19"/>
  <c r="L262" i="19"/>
  <c r="F158" i="19"/>
  <c r="F262" i="19"/>
  <c r="AH158" i="19"/>
  <c r="AH262" i="19"/>
  <c r="X158" i="19"/>
  <c r="X262" i="19"/>
  <c r="U158" i="19"/>
  <c r="U262" i="19"/>
  <c r="M158" i="19"/>
  <c r="M262" i="19"/>
  <c r="E158" i="19"/>
  <c r="E262" i="19"/>
  <c r="AE158" i="19"/>
  <c r="AE262" i="19"/>
  <c r="G158" i="19"/>
  <c r="G262" i="19"/>
  <c r="Y158" i="19"/>
  <c r="Y262" i="19"/>
  <c r="AJ158" i="19"/>
  <c r="AJ262" i="19"/>
  <c r="X510" i="19"/>
  <c r="AV509" i="19"/>
  <c r="E512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A509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O509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D62" i="9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AW421" i="18"/>
  <c r="BI421" i="18"/>
  <c r="BE421" i="18"/>
  <c r="AS421" i="18"/>
  <c r="S349" i="18"/>
  <c r="S438" i="18"/>
  <c r="D262" i="18"/>
  <c r="D159" i="18"/>
  <c r="Q349" i="18"/>
  <c r="Q438" i="18"/>
  <c r="AQ421" i="18"/>
  <c r="BC421" i="18"/>
  <c r="BH421" i="18"/>
  <c r="AV421" i="18"/>
  <c r="AT421" i="18"/>
  <c r="BF421" i="18"/>
  <c r="BG421" i="18"/>
  <c r="AU421" i="18"/>
  <c r="D351" i="18"/>
  <c r="D440" i="18"/>
  <c r="BD421" i="18"/>
  <c r="AR421" i="18"/>
  <c r="AX421" i="18"/>
  <c r="BJ421" i="18"/>
  <c r="AP421" i="18"/>
  <c r="BB421" i="18"/>
  <c r="AO421" i="18"/>
  <c r="BA421" i="18"/>
  <c r="AC156" i="18"/>
  <c r="Q156" i="18"/>
  <c r="F156" i="18"/>
  <c r="F260" i="18"/>
  <c r="AL156" i="18"/>
  <c r="I156" i="18"/>
  <c r="I260" i="18"/>
  <c r="L156" i="18"/>
  <c r="L260" i="18"/>
  <c r="H156" i="18"/>
  <c r="H260" i="18"/>
  <c r="J156" i="18"/>
  <c r="J260" i="18"/>
  <c r="K156" i="18"/>
  <c r="K260" i="18"/>
  <c r="T156" i="18"/>
  <c r="AI156" i="18"/>
  <c r="AI260" i="18"/>
  <c r="N156" i="18"/>
  <c r="N260" i="18"/>
  <c r="M156" i="18"/>
  <c r="M260" i="18"/>
  <c r="G156" i="18"/>
  <c r="G260" i="18"/>
  <c r="U156" i="18"/>
  <c r="AG156" i="18"/>
  <c r="AF156" i="18"/>
  <c r="Y156" i="18"/>
  <c r="AK156" i="18"/>
  <c r="AH156" i="18"/>
  <c r="AJ156" i="18"/>
  <c r="R156" i="18"/>
  <c r="W156" i="18"/>
  <c r="AE156" i="18"/>
  <c r="S156" i="18"/>
  <c r="S260" i="18"/>
  <c r="AD156" i="18"/>
  <c r="E156" i="18"/>
  <c r="E260" i="18"/>
  <c r="V156" i="18"/>
  <c r="Z156" i="18"/>
  <c r="X156" i="18"/>
  <c r="S527" i="18"/>
  <c r="W260" i="18"/>
  <c r="W350" i="18"/>
  <c r="U260" i="18"/>
  <c r="U350" i="18"/>
  <c r="U439" i="18"/>
  <c r="Q527" i="18"/>
  <c r="AI527" i="18"/>
  <c r="AL527" i="18"/>
  <c r="G511" i="18"/>
  <c r="F139" i="9"/>
  <c r="AQ510" i="18"/>
  <c r="BC510" i="18"/>
  <c r="Y527" i="18"/>
  <c r="X260" i="18"/>
  <c r="X350" i="18"/>
  <c r="X439" i="18"/>
  <c r="R260" i="18"/>
  <c r="R350" i="18"/>
  <c r="R439" i="18"/>
  <c r="Y260" i="18"/>
  <c r="Y350" i="18"/>
  <c r="Y439" i="18"/>
  <c r="T260" i="18"/>
  <c r="T350" i="18"/>
  <c r="Q350" i="18"/>
  <c r="Q439" i="18"/>
  <c r="Q260" i="18"/>
  <c r="AC527" i="18"/>
  <c r="M511" i="18"/>
  <c r="L139" i="9"/>
  <c r="AW510" i="18"/>
  <c r="BI510" i="18"/>
  <c r="E139" i="9"/>
  <c r="BB510" i="18"/>
  <c r="F511" i="18"/>
  <c r="AP510" i="18"/>
  <c r="AG527" i="18"/>
  <c r="AF260" i="18"/>
  <c r="AF350" i="18"/>
  <c r="AF439" i="18"/>
  <c r="AC260" i="18"/>
  <c r="AC350" i="18"/>
  <c r="AC439" i="18"/>
  <c r="AE527" i="18"/>
  <c r="AD527" i="18"/>
  <c r="AJ527" i="18"/>
  <c r="X527" i="18"/>
  <c r="AH527" i="18"/>
  <c r="AK350" i="18"/>
  <c r="AK439" i="18"/>
  <c r="AK260" i="18"/>
  <c r="V527" i="18"/>
  <c r="E511" i="18"/>
  <c r="D139" i="9"/>
  <c r="BA510" i="18"/>
  <c r="AO510" i="18"/>
  <c r="L511" i="18"/>
  <c r="K139" i="9"/>
  <c r="AV510" i="18"/>
  <c r="BH510" i="18"/>
  <c r="AF527" i="18"/>
  <c r="J511" i="18"/>
  <c r="I139" i="9"/>
  <c r="AT510" i="18"/>
  <c r="BF510" i="18"/>
  <c r="N511" i="18"/>
  <c r="BJ510" i="18"/>
  <c r="AX510" i="18"/>
  <c r="U527" i="18"/>
  <c r="AD260" i="18"/>
  <c r="AD350" i="18"/>
  <c r="AD439" i="18"/>
  <c r="AK527" i="18"/>
  <c r="K511" i="18"/>
  <c r="J139" i="9"/>
  <c r="AU510" i="18"/>
  <c r="BG510" i="18"/>
  <c r="H511" i="18"/>
  <c r="G139" i="9"/>
  <c r="AR510" i="18"/>
  <c r="BD510" i="18"/>
  <c r="Z260" i="18"/>
  <c r="Z350" i="18"/>
  <c r="Z439" i="18"/>
  <c r="AJ260" i="18"/>
  <c r="AJ350" i="18"/>
  <c r="AJ439" i="18"/>
  <c r="V260" i="18"/>
  <c r="V350" i="18"/>
  <c r="V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H139" i="9"/>
  <c r="BE510" i="18"/>
  <c r="AS510" i="18"/>
  <c r="Z527" i="18"/>
  <c r="R527" i="18"/>
  <c r="Z529" i="19"/>
  <c r="W511" i="19"/>
  <c r="AU510" i="19"/>
  <c r="Y511" i="19"/>
  <c r="AW510" i="19"/>
  <c r="BA439" i="19"/>
  <c r="AO439" i="19"/>
  <c r="AC511" i="19"/>
  <c r="BA510" i="19"/>
  <c r="M513" i="19"/>
  <c r="AE511" i="19"/>
  <c r="BC510" i="19"/>
  <c r="AH511" i="19"/>
  <c r="BF510" i="19"/>
  <c r="AG511" i="19"/>
  <c r="BE510" i="19"/>
  <c r="D160" i="19"/>
  <c r="D263" i="19"/>
  <c r="AC159" i="19"/>
  <c r="AC263" i="19"/>
  <c r="Q159" i="19"/>
  <c r="Q263" i="19"/>
  <c r="U159" i="19"/>
  <c r="U263" i="19"/>
  <c r="V159" i="19"/>
  <c r="V263" i="19"/>
  <c r="S159" i="19"/>
  <c r="S263" i="19"/>
  <c r="J159" i="19"/>
  <c r="J263" i="19"/>
  <c r="R159" i="19"/>
  <c r="R263" i="19"/>
  <c r="Z159" i="19"/>
  <c r="Z263" i="19"/>
  <c r="H159" i="19"/>
  <c r="H263" i="19"/>
  <c r="G159" i="19"/>
  <c r="G263" i="19"/>
  <c r="AD159" i="19"/>
  <c r="AD263" i="19"/>
  <c r="AL159" i="19"/>
  <c r="AL263" i="19"/>
  <c r="AG159" i="19"/>
  <c r="AG263" i="19"/>
  <c r="L159" i="19"/>
  <c r="L263" i="19"/>
  <c r="M159" i="19"/>
  <c r="M263" i="19"/>
  <c r="E159" i="19"/>
  <c r="E263" i="19"/>
  <c r="K159" i="19"/>
  <c r="K263" i="19"/>
  <c r="AH159" i="19"/>
  <c r="AH263" i="19"/>
  <c r="X159" i="19"/>
  <c r="X263" i="19"/>
  <c r="N159" i="19"/>
  <c r="N263" i="19"/>
  <c r="AF159" i="19"/>
  <c r="AF263" i="19"/>
  <c r="AJ159" i="19"/>
  <c r="AJ263" i="19"/>
  <c r="AI159" i="19"/>
  <c r="AI263" i="19"/>
  <c r="W159" i="19"/>
  <c r="W263" i="19"/>
  <c r="F159" i="19"/>
  <c r="F263" i="19"/>
  <c r="I159" i="19"/>
  <c r="I263" i="19"/>
  <c r="T159" i="19"/>
  <c r="T263" i="19"/>
  <c r="AE159" i="19"/>
  <c r="AE263" i="19"/>
  <c r="Y159" i="19"/>
  <c r="Y263" i="19"/>
  <c r="AK159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AO510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E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AU422" i="18"/>
  <c r="BG422" i="18"/>
  <c r="BA422" i="18"/>
  <c r="AO422" i="18"/>
  <c r="BD422" i="18"/>
  <c r="AR422" i="18"/>
  <c r="Q157" i="18"/>
  <c r="Q261" i="18"/>
  <c r="AC157" i="18"/>
  <c r="M157" i="18"/>
  <c r="M261" i="18"/>
  <c r="L157" i="18"/>
  <c r="L261" i="18"/>
  <c r="H157" i="18"/>
  <c r="H261" i="18"/>
  <c r="F157" i="18"/>
  <c r="F261" i="18"/>
  <c r="U157" i="18"/>
  <c r="J157" i="18"/>
  <c r="J261" i="18"/>
  <c r="AI157" i="18"/>
  <c r="E157" i="18"/>
  <c r="E261" i="18"/>
  <c r="G157" i="18"/>
  <c r="G261" i="18"/>
  <c r="K157" i="18"/>
  <c r="K261" i="18"/>
  <c r="R157" i="18"/>
  <c r="W157" i="18"/>
  <c r="Z157" i="18"/>
  <c r="AE157" i="18"/>
  <c r="AD157" i="18"/>
  <c r="T157" i="18"/>
  <c r="N157" i="18"/>
  <c r="AL157" i="18"/>
  <c r="X157" i="18"/>
  <c r="AG157" i="18"/>
  <c r="V157" i="18"/>
  <c r="AH157" i="18"/>
  <c r="AJ157" i="18"/>
  <c r="I157" i="18"/>
  <c r="I261" i="18"/>
  <c r="AF157" i="18"/>
  <c r="Y157" i="18"/>
  <c r="S157" i="18"/>
  <c r="AK157" i="18"/>
  <c r="BJ422" i="18"/>
  <c r="AX422" i="18"/>
  <c r="E350" i="18"/>
  <c r="E439" i="18"/>
  <c r="D63" i="9"/>
  <c r="BF422" i="18"/>
  <c r="AT422" i="18"/>
  <c r="AV422" i="18"/>
  <c r="BH422" i="18"/>
  <c r="D263" i="18"/>
  <c r="D160" i="18"/>
  <c r="S350" i="18"/>
  <c r="S439" i="18"/>
  <c r="BE422" i="18"/>
  <c r="AS422" i="18"/>
  <c r="AP422" i="18"/>
  <c r="BB422" i="18"/>
  <c r="AQ422" i="18"/>
  <c r="BC422" i="18"/>
  <c r="D352" i="18"/>
  <c r="D441" i="18"/>
  <c r="BI422" i="18"/>
  <c r="AW422" i="18"/>
  <c r="AH528" i="18"/>
  <c r="AC528" i="18"/>
  <c r="AL528" i="18"/>
  <c r="AD528" i="18"/>
  <c r="Z528" i="18"/>
  <c r="T439" i="18"/>
  <c r="T528" i="18"/>
  <c r="W439" i="18"/>
  <c r="W528" i="18"/>
  <c r="AK261" i="18"/>
  <c r="AK351" i="18"/>
  <c r="AK440" i="18"/>
  <c r="AG261" i="18"/>
  <c r="AG351" i="18"/>
  <c r="AG440" i="18"/>
  <c r="W261" i="18"/>
  <c r="W351" i="18"/>
  <c r="W440" i="18"/>
  <c r="AC261" i="18"/>
  <c r="AC351" i="18"/>
  <c r="R528" i="18"/>
  <c r="N512" i="18"/>
  <c r="BJ511" i="18"/>
  <c r="AX511" i="18"/>
  <c r="J512" i="18"/>
  <c r="I140" i="9"/>
  <c r="AT511" i="18"/>
  <c r="BF511" i="18"/>
  <c r="G512" i="18"/>
  <c r="F140" i="9"/>
  <c r="AQ511" i="18"/>
  <c r="BC511" i="18"/>
  <c r="AJ261" i="18"/>
  <c r="AJ351" i="18"/>
  <c r="AJ440" i="18"/>
  <c r="AD261" i="18"/>
  <c r="AD351" i="18"/>
  <c r="AI261" i="18"/>
  <c r="AI351" i="18"/>
  <c r="AI440" i="18"/>
  <c r="I512" i="18"/>
  <c r="H140" i="9"/>
  <c r="BE511" i="18"/>
  <c r="AS511" i="18"/>
  <c r="AK528" i="18"/>
  <c r="AF528" i="18"/>
  <c r="L512" i="18"/>
  <c r="K140" i="9"/>
  <c r="BH511" i="18"/>
  <c r="AV511" i="18"/>
  <c r="E512" i="18"/>
  <c r="D140" i="9"/>
  <c r="AO511" i="18"/>
  <c r="BA511" i="18"/>
  <c r="AE528" i="18"/>
  <c r="E140" i="9"/>
  <c r="AP511" i="18"/>
  <c r="F512" i="18"/>
  <c r="BB511" i="18"/>
  <c r="Y261" i="18"/>
  <c r="Y351" i="18"/>
  <c r="Y440" i="18"/>
  <c r="AH261" i="18"/>
  <c r="AH351" i="18"/>
  <c r="AL261" i="18"/>
  <c r="AL351" i="18"/>
  <c r="AE351" i="18"/>
  <c r="AE440" i="18"/>
  <c r="AE261" i="18"/>
  <c r="V528" i="18"/>
  <c r="X528" i="18"/>
  <c r="AG528" i="18"/>
  <c r="AI528" i="18"/>
  <c r="T261" i="18"/>
  <c r="T351" i="18"/>
  <c r="T440" i="18"/>
  <c r="U528" i="18"/>
  <c r="Y528" i="18"/>
  <c r="S261" i="18"/>
  <c r="S351" i="18"/>
  <c r="S440" i="18"/>
  <c r="X261" i="18"/>
  <c r="X351" i="18"/>
  <c r="X440" i="18"/>
  <c r="R261" i="18"/>
  <c r="R351" i="18"/>
  <c r="R440" i="18"/>
  <c r="AF261" i="18"/>
  <c r="AF351" i="18"/>
  <c r="AF440" i="18"/>
  <c r="V261" i="18"/>
  <c r="V351" i="18"/>
  <c r="V440" i="18"/>
  <c r="N261" i="18"/>
  <c r="N351" i="18"/>
  <c r="N440" i="18"/>
  <c r="Z261" i="18"/>
  <c r="Z351" i="18"/>
  <c r="Z440" i="18"/>
  <c r="U261" i="18"/>
  <c r="U351" i="18"/>
  <c r="U440" i="18"/>
  <c r="H512" i="18"/>
  <c r="G140" i="9"/>
  <c r="BD511" i="18"/>
  <c r="AR511" i="18"/>
  <c r="K512" i="18"/>
  <c r="J140" i="9"/>
  <c r="AU511" i="18"/>
  <c r="BG511" i="18"/>
  <c r="AJ528" i="18"/>
  <c r="S528" i="18"/>
  <c r="M512" i="18"/>
  <c r="L140" i="9"/>
  <c r="AW511" i="18"/>
  <c r="BI511" i="18"/>
  <c r="Q528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BA511" i="19"/>
  <c r="Y512" i="19"/>
  <c r="AW511" i="19"/>
  <c r="AK512" i="19"/>
  <c r="BI511" i="19"/>
  <c r="K514" i="19"/>
  <c r="AX512" i="19"/>
  <c r="N513" i="19"/>
  <c r="BJ512" i="19"/>
  <c r="F514" i="19"/>
  <c r="Q512" i="19"/>
  <c r="AO511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E514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160" i="19"/>
  <c r="AC264" i="19"/>
  <c r="Q160" i="19"/>
  <c r="Q264" i="19"/>
  <c r="L160" i="19"/>
  <c r="L264" i="19"/>
  <c r="F160" i="19"/>
  <c r="F264" i="19"/>
  <c r="AH160" i="19"/>
  <c r="AH264" i="19"/>
  <c r="X160" i="19"/>
  <c r="X264" i="19"/>
  <c r="U160" i="19"/>
  <c r="U264" i="19"/>
  <c r="Y160" i="19"/>
  <c r="Y264" i="19"/>
  <c r="R160" i="19"/>
  <c r="R264" i="19"/>
  <c r="AD160" i="19"/>
  <c r="AD264" i="19"/>
  <c r="Z160" i="19"/>
  <c r="Z264" i="19"/>
  <c r="W160" i="19"/>
  <c r="W264" i="19"/>
  <c r="AL160" i="19"/>
  <c r="AL264" i="19"/>
  <c r="AG160" i="19"/>
  <c r="AG264" i="19"/>
  <c r="M160" i="19"/>
  <c r="M264" i="19"/>
  <c r="E160" i="19"/>
  <c r="E264" i="19"/>
  <c r="AE160" i="19"/>
  <c r="AE264" i="19"/>
  <c r="V160" i="19"/>
  <c r="V264" i="19"/>
  <c r="S160" i="19"/>
  <c r="S264" i="19"/>
  <c r="H160" i="19"/>
  <c r="H264" i="19"/>
  <c r="J160" i="19"/>
  <c r="J264" i="19"/>
  <c r="G160" i="19"/>
  <c r="G264" i="19"/>
  <c r="N160" i="19"/>
  <c r="N264" i="19"/>
  <c r="AF160" i="19"/>
  <c r="AF264" i="19"/>
  <c r="AJ160" i="19"/>
  <c r="AJ264" i="19"/>
  <c r="I160" i="19"/>
  <c r="I264" i="19"/>
  <c r="K160" i="19"/>
  <c r="K264" i="19"/>
  <c r="T160" i="19"/>
  <c r="T264" i="19"/>
  <c r="AI160" i="19"/>
  <c r="AI264" i="19"/>
  <c r="AK160" i="19"/>
  <c r="AK264" i="19"/>
  <c r="AH512" i="19"/>
  <c r="BF511" i="19"/>
  <c r="BB440" i="19"/>
  <c r="AP440" i="19"/>
  <c r="M514" i="19"/>
  <c r="W512" i="19"/>
  <c r="AU511" i="19"/>
  <c r="E351" i="18"/>
  <c r="E440" i="18"/>
  <c r="D64" i="9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AP423" i="18"/>
  <c r="D353" i="18"/>
  <c r="D442" i="18"/>
  <c r="BC423" i="18"/>
  <c r="AQ423" i="18"/>
  <c r="BA423" i="18"/>
  <c r="AO423" i="18"/>
  <c r="BG423" i="18"/>
  <c r="AU423" i="18"/>
  <c r="Q351" i="18"/>
  <c r="Q440" i="18"/>
  <c r="AS423" i="18"/>
  <c r="BE423" i="18"/>
  <c r="BF423" i="18"/>
  <c r="AT423" i="18"/>
  <c r="BI423" i="18"/>
  <c r="AW423" i="18"/>
  <c r="BJ423" i="18"/>
  <c r="AX423" i="18"/>
  <c r="D161" i="18"/>
  <c r="D264" i="18"/>
  <c r="AV423" i="18"/>
  <c r="BH423" i="18"/>
  <c r="Q158" i="18"/>
  <c r="AC158" i="18"/>
  <c r="K158" i="18"/>
  <c r="K262" i="18"/>
  <c r="AI158" i="18"/>
  <c r="AI262" i="18"/>
  <c r="N158" i="18"/>
  <c r="N262" i="18"/>
  <c r="I158" i="18"/>
  <c r="I262" i="18"/>
  <c r="T158" i="18"/>
  <c r="H158" i="18"/>
  <c r="H262" i="18"/>
  <c r="J158" i="18"/>
  <c r="J262" i="18"/>
  <c r="R158" i="18"/>
  <c r="AL158" i="18"/>
  <c r="Z158" i="18"/>
  <c r="E158" i="18"/>
  <c r="E262" i="18"/>
  <c r="L158" i="18"/>
  <c r="L262" i="18"/>
  <c r="G158" i="18"/>
  <c r="G262" i="18"/>
  <c r="X158" i="18"/>
  <c r="X262" i="18"/>
  <c r="AG158" i="18"/>
  <c r="V158" i="18"/>
  <c r="Y158" i="18"/>
  <c r="AH158" i="18"/>
  <c r="AF158" i="18"/>
  <c r="AJ158" i="18"/>
  <c r="M158" i="18"/>
  <c r="M262" i="18"/>
  <c r="F158" i="18"/>
  <c r="F262" i="18"/>
  <c r="S158" i="18"/>
  <c r="AD158" i="18"/>
  <c r="AD262" i="18"/>
  <c r="AK158" i="18"/>
  <c r="U158" i="18"/>
  <c r="W158" i="18"/>
  <c r="AE158" i="18"/>
  <c r="AR423" i="18"/>
  <c r="BD423" i="18"/>
  <c r="Z531" i="19"/>
  <c r="AH440" i="18"/>
  <c r="AH529" i="18"/>
  <c r="X529" i="18"/>
  <c r="AJ529" i="18"/>
  <c r="AC440" i="18"/>
  <c r="AC529" i="18"/>
  <c r="AL440" i="18"/>
  <c r="AL529" i="18"/>
  <c r="AD440" i="18"/>
  <c r="AD529" i="18"/>
  <c r="W262" i="18"/>
  <c r="W352" i="18"/>
  <c r="W441" i="18"/>
  <c r="AF262" i="18"/>
  <c r="AF352" i="18"/>
  <c r="AF441" i="18"/>
  <c r="H513" i="18"/>
  <c r="G141" i="9"/>
  <c r="BD512" i="18"/>
  <c r="AR512" i="18"/>
  <c r="L513" i="18"/>
  <c r="K141" i="9"/>
  <c r="BH512" i="18"/>
  <c r="AV512" i="18"/>
  <c r="W529" i="18"/>
  <c r="AH262" i="18"/>
  <c r="AH352" i="18"/>
  <c r="Z262" i="18"/>
  <c r="Z352" i="18"/>
  <c r="Z441" i="18"/>
  <c r="V529" i="18"/>
  <c r="AF529" i="18"/>
  <c r="AK262" i="18"/>
  <c r="AK352" i="18"/>
  <c r="AK441" i="18"/>
  <c r="Y262" i="18"/>
  <c r="Y352" i="18"/>
  <c r="Y441" i="18"/>
  <c r="AL262" i="18"/>
  <c r="AL352" i="18"/>
  <c r="AL441" i="18"/>
  <c r="T262" i="18"/>
  <c r="T352" i="18"/>
  <c r="T441" i="18"/>
  <c r="Q529" i="18"/>
  <c r="M513" i="18"/>
  <c r="L141" i="9"/>
  <c r="AW512" i="18"/>
  <c r="BI512" i="18"/>
  <c r="Y529" i="18"/>
  <c r="AI529" i="18"/>
  <c r="AK529" i="18"/>
  <c r="I513" i="18"/>
  <c r="H141" i="9"/>
  <c r="AS512" i="18"/>
  <c r="BE512" i="18"/>
  <c r="J513" i="18"/>
  <c r="I141" i="9"/>
  <c r="AT512" i="18"/>
  <c r="BF512" i="18"/>
  <c r="N513" i="18"/>
  <c r="BJ512" i="18"/>
  <c r="AX512" i="18"/>
  <c r="T529" i="18"/>
  <c r="S262" i="18"/>
  <c r="S352" i="18"/>
  <c r="S441" i="18"/>
  <c r="AG262" i="18"/>
  <c r="AG352" i="18"/>
  <c r="AG441" i="18"/>
  <c r="Q352" i="18"/>
  <c r="Q441" i="18"/>
  <c r="Q262" i="18"/>
  <c r="K513" i="18"/>
  <c r="J141" i="9"/>
  <c r="BG512" i="18"/>
  <c r="AU512" i="18"/>
  <c r="E141" i="9"/>
  <c r="BB512" i="18"/>
  <c r="AP512" i="18"/>
  <c r="F513" i="18"/>
  <c r="E513" i="18"/>
  <c r="D141" i="9"/>
  <c r="BA512" i="18"/>
  <c r="AO512" i="18"/>
  <c r="G513" i="18"/>
  <c r="F141" i="9"/>
  <c r="AQ512" i="18"/>
  <c r="BC512" i="18"/>
  <c r="U352" i="18"/>
  <c r="U441" i="18"/>
  <c r="U262" i="18"/>
  <c r="AE262" i="18"/>
  <c r="AE352" i="18"/>
  <c r="AE441" i="18"/>
  <c r="AJ262" i="18"/>
  <c r="AJ352" i="18"/>
  <c r="AJ441" i="18"/>
  <c r="V262" i="18"/>
  <c r="V352" i="18"/>
  <c r="V441" i="18"/>
  <c r="R262" i="18"/>
  <c r="R352" i="18"/>
  <c r="R441" i="18"/>
  <c r="AC262" i="18"/>
  <c r="AC353" i="18"/>
  <c r="AC442" i="18"/>
  <c r="S529" i="18"/>
  <c r="Z529" i="18"/>
  <c r="U529" i="18"/>
  <c r="AG529" i="18"/>
  <c r="AE529" i="18"/>
  <c r="R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BA512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AO512" i="19"/>
  <c r="K515" i="19"/>
  <c r="D265" i="19"/>
  <c r="D162" i="19"/>
  <c r="Q161" i="19"/>
  <c r="Q265" i="19"/>
  <c r="AC161" i="19"/>
  <c r="AC265" i="19"/>
  <c r="L161" i="19"/>
  <c r="L265" i="19"/>
  <c r="M161" i="19"/>
  <c r="M265" i="19"/>
  <c r="E161" i="19"/>
  <c r="E265" i="19"/>
  <c r="K161" i="19"/>
  <c r="K265" i="19"/>
  <c r="AH161" i="19"/>
  <c r="AH265" i="19"/>
  <c r="X161" i="19"/>
  <c r="X265" i="19"/>
  <c r="N161" i="19"/>
  <c r="N265" i="19"/>
  <c r="AF161" i="19"/>
  <c r="AF265" i="19"/>
  <c r="AJ161" i="19"/>
  <c r="AJ265" i="19"/>
  <c r="I161" i="19"/>
  <c r="I265" i="19"/>
  <c r="T161" i="19"/>
  <c r="T265" i="19"/>
  <c r="AE161" i="19"/>
  <c r="AE265" i="19"/>
  <c r="AD161" i="19"/>
  <c r="AD265" i="19"/>
  <c r="AK161" i="19"/>
  <c r="AK265" i="19"/>
  <c r="U161" i="19"/>
  <c r="U265" i="19"/>
  <c r="J161" i="19"/>
  <c r="J265" i="19"/>
  <c r="R161" i="19"/>
  <c r="R265" i="19"/>
  <c r="AI161" i="19"/>
  <c r="AI265" i="19"/>
  <c r="Z161" i="19"/>
  <c r="Z265" i="19"/>
  <c r="W161" i="19"/>
  <c r="W265" i="19"/>
  <c r="H161" i="19"/>
  <c r="H265" i="19"/>
  <c r="F161" i="19"/>
  <c r="F265" i="19"/>
  <c r="G161" i="19"/>
  <c r="G265" i="19"/>
  <c r="Y161" i="19"/>
  <c r="Y265" i="19"/>
  <c r="AL161" i="19"/>
  <c r="AL265" i="19"/>
  <c r="AG161" i="19"/>
  <c r="AG265" i="19"/>
  <c r="V161" i="19"/>
  <c r="V265" i="19"/>
  <c r="S161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E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D65" i="9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AV424" i="18"/>
  <c r="BH424" i="18"/>
  <c r="X352" i="18"/>
  <c r="X441" i="18"/>
  <c r="Q159" i="18"/>
  <c r="AC159" i="18"/>
  <c r="AC263" i="18"/>
  <c r="I159" i="18"/>
  <c r="I263" i="18"/>
  <c r="L159" i="18"/>
  <c r="L263" i="18"/>
  <c r="T159" i="18"/>
  <c r="U159" i="18"/>
  <c r="U263" i="18"/>
  <c r="U353" i="18"/>
  <c r="U442" i="18"/>
  <c r="E159" i="18"/>
  <c r="E263" i="18"/>
  <c r="H159" i="18"/>
  <c r="H263" i="18"/>
  <c r="F159" i="18"/>
  <c r="F263" i="18"/>
  <c r="AI159" i="18"/>
  <c r="M159" i="18"/>
  <c r="M263" i="18"/>
  <c r="G159" i="18"/>
  <c r="G263" i="18"/>
  <c r="N159" i="18"/>
  <c r="N263" i="18"/>
  <c r="X159" i="18"/>
  <c r="V159" i="18"/>
  <c r="AL159" i="18"/>
  <c r="Y159" i="18"/>
  <c r="K159" i="18"/>
  <c r="K263" i="18"/>
  <c r="R159" i="18"/>
  <c r="R263" i="18"/>
  <c r="R353" i="18"/>
  <c r="R442" i="18"/>
  <c r="Z159" i="18"/>
  <c r="Z263" i="18"/>
  <c r="W159" i="18"/>
  <c r="AE159" i="18"/>
  <c r="AF159" i="18"/>
  <c r="AH159" i="18"/>
  <c r="AH263" i="18"/>
  <c r="AK159" i="18"/>
  <c r="J159" i="18"/>
  <c r="J263" i="18"/>
  <c r="AG159" i="18"/>
  <c r="S159" i="18"/>
  <c r="AD159" i="18"/>
  <c r="AJ159" i="18"/>
  <c r="AO424" i="18"/>
  <c r="BA424" i="18"/>
  <c r="AD352" i="18"/>
  <c r="AD441" i="18"/>
  <c r="AT424" i="18"/>
  <c r="BF424" i="18"/>
  <c r="BJ424" i="18"/>
  <c r="AX424" i="18"/>
  <c r="AW424" i="18"/>
  <c r="BI424" i="18"/>
  <c r="BG424" i="18"/>
  <c r="AU424" i="18"/>
  <c r="AI352" i="18"/>
  <c r="AI441" i="18"/>
  <c r="AS424" i="18"/>
  <c r="BE424" i="18"/>
  <c r="BC424" i="18"/>
  <c r="AQ424" i="18"/>
  <c r="AH353" i="18"/>
  <c r="AH442" i="18"/>
  <c r="BD424" i="18"/>
  <c r="AR424" i="18"/>
  <c r="D354" i="18"/>
  <c r="D443" i="18"/>
  <c r="BB424" i="18"/>
  <c r="AP424" i="18"/>
  <c r="Z532" i="19"/>
  <c r="Z443" i="19"/>
  <c r="X530" i="18"/>
  <c r="S530" i="18"/>
  <c r="Q530" i="18"/>
  <c r="AH441" i="18"/>
  <c r="AH530" i="18"/>
  <c r="AH531" i="18"/>
  <c r="AG263" i="18"/>
  <c r="AG353" i="18"/>
  <c r="AG442" i="18"/>
  <c r="AF263" i="18"/>
  <c r="AF353" i="18"/>
  <c r="AF442" i="18"/>
  <c r="V263" i="18"/>
  <c r="V353" i="18"/>
  <c r="V442" i="18"/>
  <c r="AE530" i="18"/>
  <c r="G514" i="18"/>
  <c r="F142" i="9"/>
  <c r="AQ513" i="18"/>
  <c r="BC513" i="18"/>
  <c r="T530" i="18"/>
  <c r="N514" i="18"/>
  <c r="BJ513" i="18"/>
  <c r="AX513" i="18"/>
  <c r="I514" i="18"/>
  <c r="H142" i="9"/>
  <c r="AS513" i="18"/>
  <c r="BE513" i="18"/>
  <c r="H514" i="18"/>
  <c r="G142" i="9"/>
  <c r="AR513" i="18"/>
  <c r="BD513" i="18"/>
  <c r="AL530" i="18"/>
  <c r="AJ263" i="18"/>
  <c r="AJ353" i="18"/>
  <c r="AJ442" i="18"/>
  <c r="AE263" i="18"/>
  <c r="AE353" i="18"/>
  <c r="AE442" i="18"/>
  <c r="X263" i="18"/>
  <c r="X353" i="18"/>
  <c r="AG530" i="18"/>
  <c r="E142" i="9"/>
  <c r="BB513" i="18"/>
  <c r="F514" i="18"/>
  <c r="AP513" i="18"/>
  <c r="K514" i="18"/>
  <c r="J142" i="9"/>
  <c r="BG513" i="18"/>
  <c r="AU513" i="18"/>
  <c r="AK530" i="18"/>
  <c r="AF530" i="18"/>
  <c r="AJ530" i="18"/>
  <c r="AD263" i="18"/>
  <c r="AD353" i="18"/>
  <c r="AD442" i="18"/>
  <c r="AK263" i="18"/>
  <c r="AK353" i="18"/>
  <c r="AK442" i="18"/>
  <c r="W263" i="18"/>
  <c r="W353" i="18"/>
  <c r="W442" i="18"/>
  <c r="Y263" i="18"/>
  <c r="Y353" i="18"/>
  <c r="Y442" i="18"/>
  <c r="T263" i="18"/>
  <c r="T353" i="18"/>
  <c r="T442" i="18"/>
  <c r="Q263" i="18"/>
  <c r="Q353" i="18"/>
  <c r="U530" i="18"/>
  <c r="U531" i="18"/>
  <c r="AC352" i="18"/>
  <c r="AC441" i="18"/>
  <c r="AI530" i="18"/>
  <c r="V530" i="18"/>
  <c r="AD530" i="18"/>
  <c r="AC530" i="18"/>
  <c r="AC531" i="18"/>
  <c r="E514" i="18"/>
  <c r="D142" i="9"/>
  <c r="BA513" i="18"/>
  <c r="AO513" i="18"/>
  <c r="J514" i="18"/>
  <c r="I142" i="9"/>
  <c r="AT513" i="18"/>
  <c r="BF513" i="18"/>
  <c r="AI263" i="18"/>
  <c r="AI353" i="18"/>
  <c r="AI442" i="18"/>
  <c r="S263" i="18"/>
  <c r="S353" i="18"/>
  <c r="AL263" i="18"/>
  <c r="AL353" i="18"/>
  <c r="AL442" i="18"/>
  <c r="R530" i="18"/>
  <c r="R531" i="18"/>
  <c r="Z530" i="18"/>
  <c r="Y530" i="18"/>
  <c r="M514" i="18"/>
  <c r="L142" i="9"/>
  <c r="AW513" i="18"/>
  <c r="BI513" i="18"/>
  <c r="W530" i="18"/>
  <c r="L514" i="18"/>
  <c r="K142" i="9"/>
  <c r="AV513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513" i="19"/>
  <c r="AO442" i="19"/>
  <c r="BA442" i="19"/>
  <c r="AD514" i="19"/>
  <c r="BB513" i="19"/>
  <c r="AE514" i="19"/>
  <c r="BC513" i="19"/>
  <c r="E516" i="19"/>
  <c r="T514" i="19"/>
  <c r="AR513" i="19"/>
  <c r="X514" i="19"/>
  <c r="AV513" i="19"/>
  <c r="AF514" i="19"/>
  <c r="BD513" i="19"/>
  <c r="AC514" i="19"/>
  <c r="BA513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162" i="19"/>
  <c r="Q266" i="19"/>
  <c r="AC162" i="19"/>
  <c r="AC266" i="19"/>
  <c r="M162" i="19"/>
  <c r="M266" i="19"/>
  <c r="E162" i="19"/>
  <c r="E266" i="19"/>
  <c r="AE162" i="19"/>
  <c r="AE266" i="19"/>
  <c r="V162" i="19"/>
  <c r="V266" i="19"/>
  <c r="S162" i="19"/>
  <c r="S266" i="19"/>
  <c r="K162" i="19"/>
  <c r="K266" i="19"/>
  <c r="R162" i="19"/>
  <c r="R266" i="19"/>
  <c r="AI162" i="19"/>
  <c r="AI266" i="19"/>
  <c r="W162" i="19"/>
  <c r="W266" i="19"/>
  <c r="AL162" i="19"/>
  <c r="AL266" i="19"/>
  <c r="AG162" i="19"/>
  <c r="AG266" i="19"/>
  <c r="L162" i="19"/>
  <c r="L266" i="19"/>
  <c r="F162" i="19"/>
  <c r="F266" i="19"/>
  <c r="AH162" i="19"/>
  <c r="AH266" i="19"/>
  <c r="H162" i="19"/>
  <c r="H266" i="19"/>
  <c r="J162" i="19"/>
  <c r="J266" i="19"/>
  <c r="G162" i="19"/>
  <c r="G266" i="19"/>
  <c r="Y162" i="19"/>
  <c r="Y266" i="19"/>
  <c r="N162" i="19"/>
  <c r="N266" i="19"/>
  <c r="AF162" i="19"/>
  <c r="AF266" i="19"/>
  <c r="AJ162" i="19"/>
  <c r="AJ266" i="19"/>
  <c r="I162" i="19"/>
  <c r="I266" i="19"/>
  <c r="T162" i="19"/>
  <c r="T266" i="19"/>
  <c r="AD162" i="19"/>
  <c r="AD266" i="19"/>
  <c r="Z162" i="19"/>
  <c r="Z266" i="19"/>
  <c r="AK162" i="19"/>
  <c r="AK266" i="19"/>
  <c r="X162" i="19"/>
  <c r="X266" i="19"/>
  <c r="U162" i="19"/>
  <c r="U266" i="19"/>
  <c r="K516" i="19"/>
  <c r="AJ514" i="19"/>
  <c r="BH513" i="19"/>
  <c r="AH514" i="19"/>
  <c r="BF513" i="19"/>
  <c r="E353" i="18"/>
  <c r="E442" i="18"/>
  <c r="D66" i="9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AU425" i="18"/>
  <c r="BH425" i="18"/>
  <c r="AV425" i="18"/>
  <c r="Z353" i="18"/>
  <c r="Z442" i="18"/>
  <c r="BI425" i="18"/>
  <c r="AW425" i="18"/>
  <c r="AT425" i="18"/>
  <c r="BF425" i="18"/>
  <c r="H353" i="18"/>
  <c r="H442" i="18"/>
  <c r="G66" i="9"/>
  <c r="BD425" i="18"/>
  <c r="AR425" i="18"/>
  <c r="AS425" i="18"/>
  <c r="BE425" i="18"/>
  <c r="D266" i="18"/>
  <c r="D163" i="18"/>
  <c r="AX425" i="18"/>
  <c r="BJ425" i="18"/>
  <c r="AP425" i="18"/>
  <c r="BB425" i="18"/>
  <c r="AQ425" i="18"/>
  <c r="BC425" i="18"/>
  <c r="Q160" i="18"/>
  <c r="AC160" i="18"/>
  <c r="I160" i="18"/>
  <c r="I264" i="18"/>
  <c r="J160" i="18"/>
  <c r="J264" i="18"/>
  <c r="K160" i="18"/>
  <c r="K264" i="18"/>
  <c r="R160" i="18"/>
  <c r="T160" i="18"/>
  <c r="N160" i="18"/>
  <c r="N264" i="18"/>
  <c r="G160" i="18"/>
  <c r="G264" i="18"/>
  <c r="M160" i="18"/>
  <c r="M264" i="18"/>
  <c r="L160" i="18"/>
  <c r="L264" i="18"/>
  <c r="V160" i="18"/>
  <c r="U160" i="18"/>
  <c r="AI160" i="18"/>
  <c r="Z160" i="18"/>
  <c r="W160" i="18"/>
  <c r="AE160" i="18"/>
  <c r="S160" i="18"/>
  <c r="E160" i="18"/>
  <c r="E264" i="18"/>
  <c r="H160" i="18"/>
  <c r="H264" i="18"/>
  <c r="F160" i="18"/>
  <c r="F264" i="18"/>
  <c r="AL160" i="18"/>
  <c r="AL264" i="18"/>
  <c r="X160" i="18"/>
  <c r="AH160" i="18"/>
  <c r="AG160" i="18"/>
  <c r="AF160" i="18"/>
  <c r="AD160" i="18"/>
  <c r="Y160" i="18"/>
  <c r="AK160" i="18"/>
  <c r="AJ160" i="18"/>
  <c r="BA425" i="18"/>
  <c r="AO425" i="18"/>
  <c r="D355" i="18"/>
  <c r="D444" i="18"/>
  <c r="Z533" i="19"/>
  <c r="Z444" i="19"/>
  <c r="X442" i="18"/>
  <c r="X531" i="18"/>
  <c r="S442" i="18"/>
  <c r="S531" i="18"/>
  <c r="Q442" i="18"/>
  <c r="Q531" i="18"/>
  <c r="AH264" i="18"/>
  <c r="AH354" i="18"/>
  <c r="W354" i="18"/>
  <c r="W443" i="18"/>
  <c r="W264" i="18"/>
  <c r="V264" i="18"/>
  <c r="V354" i="18"/>
  <c r="V443" i="18"/>
  <c r="M515" i="18"/>
  <c r="L143" i="9"/>
  <c r="BI514" i="18"/>
  <c r="AW514" i="18"/>
  <c r="N515" i="18"/>
  <c r="BJ514" i="18"/>
  <c r="AX514" i="18"/>
  <c r="AD264" i="18"/>
  <c r="AD354" i="18"/>
  <c r="AD443" i="18"/>
  <c r="X264" i="18"/>
  <c r="X354" i="18"/>
  <c r="X443" i="18"/>
  <c r="Z264" i="18"/>
  <c r="Z354" i="18"/>
  <c r="Z443" i="18"/>
  <c r="E515" i="18"/>
  <c r="D143" i="9"/>
  <c r="BA514" i="18"/>
  <c r="AO514" i="18"/>
  <c r="T531" i="18"/>
  <c r="G515" i="18"/>
  <c r="F143" i="9"/>
  <c r="AQ514" i="18"/>
  <c r="BC514" i="18"/>
  <c r="AI264" i="18"/>
  <c r="AI354" i="18"/>
  <c r="AI443" i="18"/>
  <c r="AC264" i="18"/>
  <c r="AC354" i="18"/>
  <c r="Z531" i="18"/>
  <c r="AK531" i="18"/>
  <c r="K515" i="18"/>
  <c r="J143" i="9"/>
  <c r="BG514" i="18"/>
  <c r="AU514" i="18"/>
  <c r="Y264" i="18"/>
  <c r="Y354" i="18"/>
  <c r="Y443" i="18"/>
  <c r="W531" i="18"/>
  <c r="W532" i="18"/>
  <c r="V531" i="18"/>
  <c r="AJ531" i="18"/>
  <c r="AG531" i="18"/>
  <c r="I515" i="18"/>
  <c r="H143" i="9"/>
  <c r="BE514" i="18"/>
  <c r="AS514" i="18"/>
  <c r="T264" i="18"/>
  <c r="T354" i="18"/>
  <c r="T443" i="18"/>
  <c r="Y531" i="18"/>
  <c r="J515" i="18"/>
  <c r="I143" i="9"/>
  <c r="AT514" i="18"/>
  <c r="BF514" i="18"/>
  <c r="AI531" i="18"/>
  <c r="AF531" i="18"/>
  <c r="E143" i="9"/>
  <c r="F515" i="18"/>
  <c r="BB514" i="18"/>
  <c r="AP514" i="18"/>
  <c r="AJ264" i="18"/>
  <c r="AJ354" i="18"/>
  <c r="AJ443" i="18"/>
  <c r="AF264" i="18"/>
  <c r="AF354" i="18"/>
  <c r="AF443" i="18"/>
  <c r="S264" i="18"/>
  <c r="S354" i="18"/>
  <c r="S443" i="18"/>
  <c r="R354" i="18"/>
  <c r="R443" i="18"/>
  <c r="R264" i="18"/>
  <c r="AK264" i="18"/>
  <c r="AK354" i="18"/>
  <c r="AK443" i="18"/>
  <c r="AG264" i="18"/>
  <c r="AG354" i="18"/>
  <c r="AG443" i="18"/>
  <c r="AE264" i="18"/>
  <c r="AE354" i="18"/>
  <c r="AE443" i="18"/>
  <c r="U264" i="18"/>
  <c r="U354" i="18"/>
  <c r="Q264" i="18"/>
  <c r="Q354" i="18"/>
  <c r="Q443" i="18"/>
  <c r="L515" i="18"/>
  <c r="K143" i="9"/>
  <c r="AV514" i="18"/>
  <c r="BH514" i="18"/>
  <c r="AD531" i="18"/>
  <c r="AL531" i="18"/>
  <c r="H515" i="18"/>
  <c r="G143" i="9"/>
  <c r="BD514" i="18"/>
  <c r="AR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O514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163" i="19"/>
  <c r="Q267" i="19"/>
  <c r="AC163" i="19"/>
  <c r="AC267" i="19"/>
  <c r="J163" i="19"/>
  <c r="J267" i="19"/>
  <c r="R163" i="19"/>
  <c r="R267" i="19"/>
  <c r="AI163" i="19"/>
  <c r="AI267" i="19"/>
  <c r="Z163" i="19"/>
  <c r="Z267" i="19"/>
  <c r="W163" i="19"/>
  <c r="W267" i="19"/>
  <c r="S163" i="19"/>
  <c r="S267" i="19"/>
  <c r="E163" i="19"/>
  <c r="E267" i="19"/>
  <c r="AH163" i="19"/>
  <c r="AH267" i="19"/>
  <c r="X163" i="19"/>
  <c r="X267" i="19"/>
  <c r="H163" i="19"/>
  <c r="H267" i="19"/>
  <c r="F163" i="19"/>
  <c r="F267" i="19"/>
  <c r="I163" i="19"/>
  <c r="I267" i="19"/>
  <c r="G163" i="19"/>
  <c r="G267" i="19"/>
  <c r="T163" i="19"/>
  <c r="T267" i="19"/>
  <c r="AE163" i="19"/>
  <c r="AE267" i="19"/>
  <c r="Y163" i="19"/>
  <c r="Y267" i="19"/>
  <c r="AD163" i="19"/>
  <c r="AD267" i="19"/>
  <c r="AL163" i="19"/>
  <c r="AL267" i="19"/>
  <c r="AK163" i="19"/>
  <c r="AK267" i="19"/>
  <c r="AG163" i="19"/>
  <c r="AG267" i="19"/>
  <c r="U163" i="19"/>
  <c r="U267" i="19"/>
  <c r="V163" i="19"/>
  <c r="V267" i="19"/>
  <c r="L163" i="19"/>
  <c r="L267" i="19"/>
  <c r="M163" i="19"/>
  <c r="M267" i="19"/>
  <c r="K163" i="19"/>
  <c r="K267" i="19"/>
  <c r="N163" i="19"/>
  <c r="N267" i="19"/>
  <c r="AF163" i="19"/>
  <c r="AF267" i="19"/>
  <c r="AJ163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BA514" i="19"/>
  <c r="X515" i="19"/>
  <c r="AV514" i="19"/>
  <c r="AT443" i="19"/>
  <c r="BF443" i="19"/>
  <c r="BD443" i="19"/>
  <c r="AR443" i="19"/>
  <c r="E517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D67" i="9"/>
  <c r="L354" i="18"/>
  <c r="L443" i="18"/>
  <c r="K67" i="9"/>
  <c r="I354" i="18"/>
  <c r="I443" i="18"/>
  <c r="H67" i="9"/>
  <c r="AX426" i="18"/>
  <c r="BJ426" i="18"/>
  <c r="BE426" i="18"/>
  <c r="AS426" i="18"/>
  <c r="AL354" i="18"/>
  <c r="AL443" i="18"/>
  <c r="AU426" i="18"/>
  <c r="BG426" i="18"/>
  <c r="AQ426" i="18"/>
  <c r="BC426" i="18"/>
  <c r="D267" i="18"/>
  <c r="D164" i="18"/>
  <c r="AC161" i="18"/>
  <c r="Q161" i="18"/>
  <c r="I161" i="18"/>
  <c r="I265" i="18"/>
  <c r="E161" i="18"/>
  <c r="E265" i="18"/>
  <c r="N161" i="18"/>
  <c r="N265" i="18"/>
  <c r="G161" i="18"/>
  <c r="G265" i="18"/>
  <c r="F161" i="18"/>
  <c r="F265" i="18"/>
  <c r="K161" i="18"/>
  <c r="K265" i="18"/>
  <c r="AI161" i="18"/>
  <c r="T161" i="18"/>
  <c r="AL161" i="18"/>
  <c r="Z161" i="18"/>
  <c r="X161" i="18"/>
  <c r="AG161" i="18"/>
  <c r="AG265" i="18"/>
  <c r="S161" i="18"/>
  <c r="AH161" i="18"/>
  <c r="U161" i="18"/>
  <c r="Y161" i="18"/>
  <c r="M161" i="18"/>
  <c r="M265" i="18"/>
  <c r="L161" i="18"/>
  <c r="L265" i="18"/>
  <c r="J161" i="18"/>
  <c r="J265" i="18"/>
  <c r="R161" i="18"/>
  <c r="W161" i="18"/>
  <c r="AK161" i="18"/>
  <c r="AJ161" i="18"/>
  <c r="H161" i="18"/>
  <c r="H265" i="18"/>
  <c r="AE161" i="18"/>
  <c r="V161" i="18"/>
  <c r="AF161" i="18"/>
  <c r="AD161" i="18"/>
  <c r="BH426" i="18"/>
  <c r="AV426" i="18"/>
  <c r="M355" i="18"/>
  <c r="M444" i="18"/>
  <c r="L68" i="9"/>
  <c r="BA426" i="18"/>
  <c r="AO426" i="18"/>
  <c r="AP426" i="18"/>
  <c r="BB426" i="18"/>
  <c r="D356" i="18"/>
  <c r="D445" i="18"/>
  <c r="AR426" i="18"/>
  <c r="BD426" i="18"/>
  <c r="BF426" i="18"/>
  <c r="AT426" i="18"/>
  <c r="BI426" i="18"/>
  <c r="AW426" i="18"/>
  <c r="Z534" i="19"/>
  <c r="Z445" i="19"/>
  <c r="U443" i="18"/>
  <c r="U532" i="18"/>
  <c r="Z532" i="18"/>
  <c r="AG355" i="18"/>
  <c r="AG444" i="18"/>
  <c r="AL532" i="18"/>
  <c r="AD532" i="18"/>
  <c r="R532" i="18"/>
  <c r="Y532" i="18"/>
  <c r="AC443" i="18"/>
  <c r="AC532" i="18"/>
  <c r="AH443" i="18"/>
  <c r="AH532" i="18"/>
  <c r="AF265" i="18"/>
  <c r="AF355" i="18"/>
  <c r="AF444" i="18"/>
  <c r="U265" i="18"/>
  <c r="U355" i="18"/>
  <c r="AI265" i="18"/>
  <c r="AI355" i="18"/>
  <c r="AI444" i="18"/>
  <c r="E144" i="9"/>
  <c r="AP515" i="18"/>
  <c r="BB515" i="18"/>
  <c r="F516" i="18"/>
  <c r="AJ532" i="18"/>
  <c r="AH265" i="18"/>
  <c r="AH355" i="18"/>
  <c r="AH444" i="18"/>
  <c r="T532" i="18"/>
  <c r="AJ265" i="18"/>
  <c r="AJ355" i="18"/>
  <c r="AJ444" i="18"/>
  <c r="X265" i="18"/>
  <c r="X355" i="18"/>
  <c r="X444" i="18"/>
  <c r="AC265" i="18"/>
  <c r="AC355" i="18"/>
  <c r="AC444" i="18"/>
  <c r="G516" i="18"/>
  <c r="F144" i="9"/>
  <c r="BC515" i="18"/>
  <c r="AQ515" i="18"/>
  <c r="S532" i="18"/>
  <c r="V265" i="18"/>
  <c r="V355" i="18"/>
  <c r="V444" i="18"/>
  <c r="AK265" i="18"/>
  <c r="AK355" i="18"/>
  <c r="AK444" i="18"/>
  <c r="Z265" i="18"/>
  <c r="Z355" i="18"/>
  <c r="V532" i="18"/>
  <c r="K516" i="18"/>
  <c r="J144" i="9"/>
  <c r="AU515" i="18"/>
  <c r="BG515" i="18"/>
  <c r="E516" i="18"/>
  <c r="D144" i="9"/>
  <c r="AO515" i="18"/>
  <c r="BA515" i="18"/>
  <c r="AE265" i="18"/>
  <c r="AE355" i="18"/>
  <c r="AE444" i="18"/>
  <c r="W265" i="18"/>
  <c r="W355" i="18"/>
  <c r="S265" i="18"/>
  <c r="S355" i="18"/>
  <c r="S444" i="18"/>
  <c r="AL265" i="18"/>
  <c r="AL355" i="18"/>
  <c r="AF532" i="18"/>
  <c r="I516" i="18"/>
  <c r="H144" i="9"/>
  <c r="BE515" i="18"/>
  <c r="AS515" i="18"/>
  <c r="AK532" i="18"/>
  <c r="Q532" i="18"/>
  <c r="X532" i="18"/>
  <c r="AD265" i="18"/>
  <c r="AD355" i="18"/>
  <c r="R265" i="18"/>
  <c r="R355" i="18"/>
  <c r="Y265" i="18"/>
  <c r="Y355" i="18"/>
  <c r="T265" i="18"/>
  <c r="T355" i="18"/>
  <c r="T444" i="18"/>
  <c r="Q265" i="18"/>
  <c r="Q355" i="18"/>
  <c r="Q444" i="18"/>
  <c r="AE532" i="18"/>
  <c r="H516" i="18"/>
  <c r="G144" i="9"/>
  <c r="BD515" i="18"/>
  <c r="AR515" i="18"/>
  <c r="L516" i="18"/>
  <c r="K144" i="9"/>
  <c r="AV515" i="18"/>
  <c r="BH515" i="18"/>
  <c r="AI532" i="18"/>
  <c r="J516" i="18"/>
  <c r="I144" i="9"/>
  <c r="AT515" i="18"/>
  <c r="BF515" i="18"/>
  <c r="AG532" i="18"/>
  <c r="N516" i="18"/>
  <c r="BJ515" i="18"/>
  <c r="AX515" i="18"/>
  <c r="M516" i="18"/>
  <c r="L144" i="9"/>
  <c r="AW515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E518" i="19"/>
  <c r="AC516" i="19"/>
  <c r="BA515" i="19"/>
  <c r="U516" i="19"/>
  <c r="AS515" i="19"/>
  <c r="W516" i="19"/>
  <c r="AU515" i="19"/>
  <c r="BI444" i="19"/>
  <c r="AW444" i="19"/>
  <c r="D268" i="19"/>
  <c r="D165" i="19"/>
  <c r="AC164" i="19"/>
  <c r="AC268" i="19"/>
  <c r="Q164" i="19"/>
  <c r="Q268" i="19"/>
  <c r="H164" i="19"/>
  <c r="H268" i="19"/>
  <c r="J164" i="19"/>
  <c r="J268" i="19"/>
  <c r="G164" i="19"/>
  <c r="G268" i="19"/>
  <c r="Y164" i="19"/>
  <c r="Y268" i="19"/>
  <c r="N164" i="19"/>
  <c r="N268" i="19"/>
  <c r="AF164" i="19"/>
  <c r="AF268" i="19"/>
  <c r="AJ164" i="19"/>
  <c r="AJ268" i="19"/>
  <c r="AH164" i="19"/>
  <c r="AH268" i="19"/>
  <c r="U164" i="19"/>
  <c r="U268" i="19"/>
  <c r="M164" i="19"/>
  <c r="M268" i="19"/>
  <c r="E164" i="19"/>
  <c r="E268" i="19"/>
  <c r="S164" i="19"/>
  <c r="S268" i="19"/>
  <c r="I164" i="19"/>
  <c r="I268" i="19"/>
  <c r="K164" i="19"/>
  <c r="K268" i="19"/>
  <c r="T164" i="19"/>
  <c r="T268" i="19"/>
  <c r="R164" i="19"/>
  <c r="R268" i="19"/>
  <c r="AI164" i="19"/>
  <c r="AI268" i="19"/>
  <c r="AD164" i="19"/>
  <c r="AD268" i="19"/>
  <c r="Z164" i="19"/>
  <c r="Z268" i="19"/>
  <c r="W164" i="19"/>
  <c r="W268" i="19"/>
  <c r="AL164" i="19"/>
  <c r="AL268" i="19"/>
  <c r="AK164" i="19"/>
  <c r="AK268" i="19"/>
  <c r="AG164" i="19"/>
  <c r="AG268" i="19"/>
  <c r="L164" i="19"/>
  <c r="L268" i="19"/>
  <c r="F164" i="19"/>
  <c r="F268" i="19"/>
  <c r="X164" i="19"/>
  <c r="X268" i="19"/>
  <c r="AE164" i="19"/>
  <c r="AE268" i="19"/>
  <c r="V164" i="19"/>
  <c r="V268" i="19"/>
  <c r="K518" i="19"/>
  <c r="AR444" i="19"/>
  <c r="BD444" i="19"/>
  <c r="AF516" i="19"/>
  <c r="BD515" i="19"/>
  <c r="BA444" i="19"/>
  <c r="AO444" i="19"/>
  <c r="Q516" i="19"/>
  <c r="AO515" i="19"/>
  <c r="AJ516" i="19"/>
  <c r="BH515" i="19"/>
  <c r="L355" i="18"/>
  <c r="L444" i="18"/>
  <c r="K68" i="9"/>
  <c r="K355" i="18"/>
  <c r="K444" i="18"/>
  <c r="J68" i="9"/>
  <c r="E355" i="18"/>
  <c r="E444" i="18"/>
  <c r="D68" i="9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AO427" i="18"/>
  <c r="BA427" i="18"/>
  <c r="BI427" i="18"/>
  <c r="AW427" i="18"/>
  <c r="BF427" i="18"/>
  <c r="AT427" i="18"/>
  <c r="D165" i="18"/>
  <c r="D268" i="18"/>
  <c r="BC427" i="18"/>
  <c r="AQ427" i="18"/>
  <c r="BE427" i="18"/>
  <c r="AS427" i="18"/>
  <c r="BB427" i="18"/>
  <c r="AP427" i="18"/>
  <c r="AV427" i="18"/>
  <c r="BH427" i="18"/>
  <c r="D357" i="18"/>
  <c r="D446" i="18"/>
  <c r="Q162" i="18"/>
  <c r="AC162" i="18"/>
  <c r="I162" i="18"/>
  <c r="I266" i="18"/>
  <c r="G162" i="18"/>
  <c r="G266" i="18"/>
  <c r="H162" i="18"/>
  <c r="H266" i="18"/>
  <c r="R162" i="18"/>
  <c r="M162" i="18"/>
  <c r="M266" i="18"/>
  <c r="E162" i="18"/>
  <c r="E266" i="18"/>
  <c r="L162" i="18"/>
  <c r="L266" i="18"/>
  <c r="J162" i="18"/>
  <c r="J266" i="18"/>
  <c r="T162" i="18"/>
  <c r="U162" i="18"/>
  <c r="N162" i="18"/>
  <c r="N266" i="18"/>
  <c r="V162" i="18"/>
  <c r="AL162" i="18"/>
  <c r="Z162" i="18"/>
  <c r="S162" i="18"/>
  <c r="AD162" i="18"/>
  <c r="AK162" i="18"/>
  <c r="F162" i="18"/>
  <c r="F266" i="18"/>
  <c r="X162" i="18"/>
  <c r="AE162" i="18"/>
  <c r="AG162" i="18"/>
  <c r="K162" i="18"/>
  <c r="K266" i="18"/>
  <c r="AI162" i="18"/>
  <c r="AI266" i="18"/>
  <c r="W162" i="18"/>
  <c r="AF162" i="18"/>
  <c r="AF266" i="18"/>
  <c r="Y162" i="18"/>
  <c r="AH162" i="18"/>
  <c r="AJ162" i="18"/>
  <c r="BJ427" i="18"/>
  <c r="AX427" i="18"/>
  <c r="AR427" i="18"/>
  <c r="BD427" i="18"/>
  <c r="AU427" i="18"/>
  <c r="BG427" i="18"/>
  <c r="AG533" i="18"/>
  <c r="AL444" i="18"/>
  <c r="AL533" i="18"/>
  <c r="Y444" i="18"/>
  <c r="Y533" i="18"/>
  <c r="Z444" i="18"/>
  <c r="Z533" i="18"/>
  <c r="U444" i="18"/>
  <c r="U533" i="18"/>
  <c r="AD444" i="18"/>
  <c r="AD533" i="18"/>
  <c r="R444" i="18"/>
  <c r="R533" i="18"/>
  <c r="W444" i="18"/>
  <c r="W533" i="18"/>
  <c r="X266" i="18"/>
  <c r="X356" i="18"/>
  <c r="X445" i="18"/>
  <c r="J517" i="18"/>
  <c r="I145" i="9"/>
  <c r="AT516" i="18"/>
  <c r="BF516" i="18"/>
  <c r="AF533" i="18"/>
  <c r="AH533" i="18"/>
  <c r="Y266" i="18"/>
  <c r="Y356" i="18"/>
  <c r="Y445" i="18"/>
  <c r="Z266" i="18"/>
  <c r="Z356" i="18"/>
  <c r="Z445" i="18"/>
  <c r="U266" i="18"/>
  <c r="U356" i="18"/>
  <c r="U445" i="18"/>
  <c r="AI533" i="18"/>
  <c r="L517" i="18"/>
  <c r="K145" i="9"/>
  <c r="AV516" i="18"/>
  <c r="BH516" i="18"/>
  <c r="Q533" i="18"/>
  <c r="E517" i="18"/>
  <c r="D145" i="9"/>
  <c r="AO516" i="18"/>
  <c r="BA516" i="18"/>
  <c r="K517" i="18"/>
  <c r="J145" i="9"/>
  <c r="AU516" i="18"/>
  <c r="BG516" i="18"/>
  <c r="AJ533" i="18"/>
  <c r="AK266" i="18"/>
  <c r="AK356" i="18"/>
  <c r="AK445" i="18"/>
  <c r="H517" i="18"/>
  <c r="G145" i="9"/>
  <c r="BD516" i="18"/>
  <c r="AR516" i="18"/>
  <c r="AK533" i="18"/>
  <c r="V533" i="18"/>
  <c r="S533" i="18"/>
  <c r="G517" i="18"/>
  <c r="F145" i="9"/>
  <c r="BC516" i="18"/>
  <c r="AQ516" i="18"/>
  <c r="T533" i="18"/>
  <c r="E145" i="9"/>
  <c r="AP516" i="18"/>
  <c r="F517" i="18"/>
  <c r="BB516" i="18"/>
  <c r="AC533" i="18"/>
  <c r="AH266" i="18"/>
  <c r="AH356" i="18"/>
  <c r="AH445" i="18"/>
  <c r="S266" i="18"/>
  <c r="S356" i="18"/>
  <c r="S445" i="18"/>
  <c r="Q266" i="18"/>
  <c r="X533" i="18"/>
  <c r="AG266" i="18"/>
  <c r="AG356" i="18"/>
  <c r="AL266" i="18"/>
  <c r="AL356" i="18"/>
  <c r="AL445" i="18"/>
  <c r="T266" i="18"/>
  <c r="T356" i="18"/>
  <c r="T445" i="18"/>
  <c r="AJ266" i="18"/>
  <c r="AJ356" i="18"/>
  <c r="AJ445" i="18"/>
  <c r="W266" i="18"/>
  <c r="W356" i="18"/>
  <c r="W445" i="18"/>
  <c r="AE266" i="18"/>
  <c r="AE356" i="18"/>
  <c r="AE445" i="18"/>
  <c r="AD266" i="18"/>
  <c r="AD356" i="18"/>
  <c r="AD445" i="18"/>
  <c r="V266" i="18"/>
  <c r="V356" i="18"/>
  <c r="V445" i="18"/>
  <c r="R266" i="18"/>
  <c r="R356" i="18"/>
  <c r="R445" i="18"/>
  <c r="AC266" i="18"/>
  <c r="AC356" i="18"/>
  <c r="AC445" i="18"/>
  <c r="M517" i="18"/>
  <c r="L145" i="9"/>
  <c r="BI516" i="18"/>
  <c r="AW516" i="18"/>
  <c r="N517" i="18"/>
  <c r="BJ516" i="18"/>
  <c r="AX516" i="18"/>
  <c r="AE533" i="18"/>
  <c r="I517" i="18"/>
  <c r="H145" i="9"/>
  <c r="BE516" i="18"/>
  <c r="AS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O516" i="19"/>
  <c r="AF517" i="19"/>
  <c r="BD516" i="19"/>
  <c r="D269" i="19"/>
  <c r="D166" i="19"/>
  <c r="AC165" i="19"/>
  <c r="AC269" i="19"/>
  <c r="Q165" i="19"/>
  <c r="Q269" i="19"/>
  <c r="H165" i="19"/>
  <c r="H269" i="19"/>
  <c r="F165" i="19"/>
  <c r="F269" i="19"/>
  <c r="I165" i="19"/>
  <c r="I269" i="19"/>
  <c r="G165" i="19"/>
  <c r="G269" i="19"/>
  <c r="T165" i="19"/>
  <c r="T269" i="19"/>
  <c r="AE165" i="19"/>
  <c r="AE269" i="19"/>
  <c r="Y165" i="19"/>
  <c r="Y269" i="19"/>
  <c r="AD165" i="19"/>
  <c r="AD269" i="19"/>
  <c r="AL165" i="19"/>
  <c r="AL269" i="19"/>
  <c r="AK165" i="19"/>
  <c r="AK269" i="19"/>
  <c r="AG165" i="19"/>
  <c r="AG269" i="19"/>
  <c r="E165" i="19"/>
  <c r="E269" i="19"/>
  <c r="K165" i="19"/>
  <c r="K269" i="19"/>
  <c r="X165" i="19"/>
  <c r="X269" i="19"/>
  <c r="N165" i="19"/>
  <c r="N269" i="19"/>
  <c r="AF165" i="19"/>
  <c r="AF269" i="19"/>
  <c r="J165" i="19"/>
  <c r="J269" i="19"/>
  <c r="Z165" i="19"/>
  <c r="Z269" i="19"/>
  <c r="W165" i="19"/>
  <c r="W269" i="19"/>
  <c r="U165" i="19"/>
  <c r="U269" i="19"/>
  <c r="V165" i="19"/>
  <c r="V269" i="19"/>
  <c r="S165" i="19"/>
  <c r="S269" i="19"/>
  <c r="L165" i="19"/>
  <c r="L269" i="19"/>
  <c r="M165" i="19"/>
  <c r="M269" i="19"/>
  <c r="AH165" i="19"/>
  <c r="AH269" i="19"/>
  <c r="AJ165" i="19"/>
  <c r="AJ269" i="19"/>
  <c r="R165" i="19"/>
  <c r="R269" i="19"/>
  <c r="AI165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BA516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E519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D69" i="9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AR428" i="18"/>
  <c r="BJ428" i="18"/>
  <c r="AX428" i="18"/>
  <c r="D269" i="18"/>
  <c r="D166" i="18"/>
  <c r="AI356" i="18"/>
  <c r="AI445" i="18"/>
  <c r="AC163" i="18"/>
  <c r="Q163" i="18"/>
  <c r="Q267" i="18"/>
  <c r="E163" i="18"/>
  <c r="E267" i="18"/>
  <c r="H163" i="18"/>
  <c r="H267" i="18"/>
  <c r="F163" i="18"/>
  <c r="F267" i="18"/>
  <c r="AI163" i="18"/>
  <c r="M163" i="18"/>
  <c r="M267" i="18"/>
  <c r="G163" i="18"/>
  <c r="G267" i="18"/>
  <c r="K163" i="18"/>
  <c r="K267" i="18"/>
  <c r="T163" i="18"/>
  <c r="N163" i="18"/>
  <c r="N267" i="18"/>
  <c r="J163" i="18"/>
  <c r="J267" i="18"/>
  <c r="R163" i="18"/>
  <c r="U163" i="18"/>
  <c r="U267" i="18"/>
  <c r="W163" i="18"/>
  <c r="AG163" i="18"/>
  <c r="I163" i="18"/>
  <c r="I267" i="18"/>
  <c r="Z163" i="18"/>
  <c r="AE163" i="18"/>
  <c r="AE267" i="18"/>
  <c r="AF163" i="18"/>
  <c r="AD163" i="18"/>
  <c r="V163" i="18"/>
  <c r="Y163" i="18"/>
  <c r="Y267" i="18"/>
  <c r="L163" i="18"/>
  <c r="L267" i="18"/>
  <c r="S163" i="18"/>
  <c r="AJ163" i="18"/>
  <c r="AL163" i="18"/>
  <c r="X163" i="18"/>
  <c r="AK163" i="18"/>
  <c r="AH163" i="18"/>
  <c r="BG428" i="18"/>
  <c r="AU428" i="18"/>
  <c r="BH428" i="18"/>
  <c r="AV428" i="18"/>
  <c r="BB428" i="18"/>
  <c r="AP428" i="18"/>
  <c r="AF356" i="18"/>
  <c r="AF445" i="18"/>
  <c r="AS428" i="18"/>
  <c r="BE428" i="18"/>
  <c r="AT428" i="18"/>
  <c r="BF428" i="18"/>
  <c r="AW428" i="18"/>
  <c r="BI428" i="18"/>
  <c r="AO428" i="18"/>
  <c r="BA428" i="18"/>
  <c r="BC428" i="18"/>
  <c r="AQ428" i="18"/>
  <c r="Q357" i="18"/>
  <c r="Q446" i="18"/>
  <c r="AG445" i="18"/>
  <c r="AG534" i="18"/>
  <c r="AG267" i="18"/>
  <c r="AG357" i="18"/>
  <c r="AG446" i="18"/>
  <c r="I518" i="18"/>
  <c r="H146" i="9"/>
  <c r="AS517" i="18"/>
  <c r="BE517" i="18"/>
  <c r="R534" i="18"/>
  <c r="W267" i="18"/>
  <c r="W357" i="18"/>
  <c r="W446" i="18"/>
  <c r="AE534" i="18"/>
  <c r="N518" i="18"/>
  <c r="AX517" i="18"/>
  <c r="BJ517" i="18"/>
  <c r="M518" i="18"/>
  <c r="L146" i="9"/>
  <c r="AW517" i="18"/>
  <c r="BI517" i="18"/>
  <c r="Q356" i="18"/>
  <c r="Q445" i="18"/>
  <c r="V534" i="18"/>
  <c r="AJ534" i="18"/>
  <c r="K518" i="18"/>
  <c r="J146" i="9"/>
  <c r="AU517" i="18"/>
  <c r="BG517" i="18"/>
  <c r="E518" i="18"/>
  <c r="D146" i="9"/>
  <c r="BA517" i="18"/>
  <c r="AO517" i="18"/>
  <c r="AF267" i="18"/>
  <c r="AF357" i="18"/>
  <c r="AF446" i="18"/>
  <c r="E146" i="9"/>
  <c r="F518" i="18"/>
  <c r="AP517" i="18"/>
  <c r="BB517" i="18"/>
  <c r="Y534" i="18"/>
  <c r="AJ267" i="18"/>
  <c r="AJ357" i="18"/>
  <c r="AJ446" i="18"/>
  <c r="Z267" i="18"/>
  <c r="Z357" i="18"/>
  <c r="Z446" i="18"/>
  <c r="T267" i="18"/>
  <c r="T358" i="18"/>
  <c r="T447" i="18"/>
  <c r="AI267" i="18"/>
  <c r="AI357" i="18"/>
  <c r="AI446" i="18"/>
  <c r="X534" i="18"/>
  <c r="AC534" i="18"/>
  <c r="AK534" i="18"/>
  <c r="H518" i="18"/>
  <c r="G146" i="9"/>
  <c r="BD517" i="18"/>
  <c r="AR517" i="18"/>
  <c r="L518" i="18"/>
  <c r="K146" i="9"/>
  <c r="AV517" i="18"/>
  <c r="BH517" i="18"/>
  <c r="AH534" i="18"/>
  <c r="W534" i="18"/>
  <c r="AD534" i="18"/>
  <c r="Z534" i="18"/>
  <c r="AL534" i="18"/>
  <c r="X267" i="18"/>
  <c r="X357" i="18"/>
  <c r="X446" i="18"/>
  <c r="S534" i="18"/>
  <c r="U534" i="18"/>
  <c r="AL267" i="18"/>
  <c r="AL357" i="18"/>
  <c r="AL446" i="18"/>
  <c r="AH267" i="18"/>
  <c r="AH357" i="18"/>
  <c r="AH446" i="18"/>
  <c r="V267" i="18"/>
  <c r="V357" i="18"/>
  <c r="V446" i="18"/>
  <c r="AK267" i="18"/>
  <c r="AK357" i="18"/>
  <c r="AK446" i="18"/>
  <c r="S267" i="18"/>
  <c r="S357" i="18"/>
  <c r="S446" i="18"/>
  <c r="AD267" i="18"/>
  <c r="AD357" i="18"/>
  <c r="AD446" i="18"/>
  <c r="R357" i="18"/>
  <c r="R446" i="18"/>
  <c r="R267" i="18"/>
  <c r="AC267" i="18"/>
  <c r="AC357" i="18"/>
  <c r="AC446" i="18"/>
  <c r="T534" i="18"/>
  <c r="G518" i="18"/>
  <c r="F146" i="9"/>
  <c r="BC517" i="18"/>
  <c r="AQ517" i="18"/>
  <c r="AI534" i="18"/>
  <c r="AF534" i="18"/>
  <c r="J518" i="18"/>
  <c r="I146" i="9"/>
  <c r="AT517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AO517" i="19"/>
  <c r="W518" i="19"/>
  <c r="AU517" i="19"/>
  <c r="S518" i="19"/>
  <c r="AQ517" i="19"/>
  <c r="J520" i="19"/>
  <c r="E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166" i="19"/>
  <c r="AC270" i="19"/>
  <c r="Q166" i="19"/>
  <c r="Q270" i="19"/>
  <c r="I166" i="19"/>
  <c r="I270" i="19"/>
  <c r="K166" i="19"/>
  <c r="K270" i="19"/>
  <c r="T166" i="19"/>
  <c r="T270" i="19"/>
  <c r="R166" i="19"/>
  <c r="R270" i="19"/>
  <c r="AI166" i="19"/>
  <c r="AI270" i="19"/>
  <c r="AD166" i="19"/>
  <c r="AD270" i="19"/>
  <c r="Z166" i="19"/>
  <c r="Z270" i="19"/>
  <c r="W166" i="19"/>
  <c r="W270" i="19"/>
  <c r="AL166" i="19"/>
  <c r="AL270" i="19"/>
  <c r="AK166" i="19"/>
  <c r="AK270" i="19"/>
  <c r="AG166" i="19"/>
  <c r="AG270" i="19"/>
  <c r="M166" i="19"/>
  <c r="M270" i="19"/>
  <c r="V166" i="19"/>
  <c r="V270" i="19"/>
  <c r="S166" i="19"/>
  <c r="S270" i="19"/>
  <c r="H166" i="19"/>
  <c r="H270" i="19"/>
  <c r="J166" i="19"/>
  <c r="J270" i="19"/>
  <c r="Y166" i="19"/>
  <c r="Y270" i="19"/>
  <c r="L166" i="19"/>
  <c r="L270" i="19"/>
  <c r="F166" i="19"/>
  <c r="F270" i="19"/>
  <c r="AH166" i="19"/>
  <c r="AH270" i="19"/>
  <c r="X166" i="19"/>
  <c r="X270" i="19"/>
  <c r="U166" i="19"/>
  <c r="U270" i="19"/>
  <c r="E166" i="19"/>
  <c r="E270" i="19"/>
  <c r="AE166" i="19"/>
  <c r="AE270" i="19"/>
  <c r="G166" i="19"/>
  <c r="G270" i="19"/>
  <c r="N166" i="19"/>
  <c r="N270" i="19"/>
  <c r="AF166" i="19"/>
  <c r="AF270" i="19"/>
  <c r="AJ166" i="19"/>
  <c r="AJ270" i="19"/>
  <c r="I520" i="19"/>
  <c r="AD518" i="19"/>
  <c r="BB517" i="19"/>
  <c r="K520" i="19"/>
  <c r="AC518" i="19"/>
  <c r="BA517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S429" i="18"/>
  <c r="AX429" i="18"/>
  <c r="BJ429" i="18"/>
  <c r="E357" i="18"/>
  <c r="E446" i="18"/>
  <c r="D70" i="9"/>
  <c r="Q164" i="18"/>
  <c r="AC164" i="18"/>
  <c r="AC268" i="18"/>
  <c r="I164" i="18"/>
  <c r="I268" i="18"/>
  <c r="H164" i="18"/>
  <c r="H268" i="18"/>
  <c r="G164" i="18"/>
  <c r="G268" i="18"/>
  <c r="U164" i="18"/>
  <c r="AI164" i="18"/>
  <c r="AI268" i="18"/>
  <c r="M164" i="18"/>
  <c r="M268" i="18"/>
  <c r="R164" i="18"/>
  <c r="E164" i="18"/>
  <c r="E268" i="18"/>
  <c r="F164" i="18"/>
  <c r="F268" i="18"/>
  <c r="V164" i="18"/>
  <c r="L164" i="18"/>
  <c r="L268" i="18"/>
  <c r="N164" i="18"/>
  <c r="N268" i="18"/>
  <c r="AE164" i="18"/>
  <c r="AL164" i="18"/>
  <c r="X164" i="18"/>
  <c r="K164" i="18"/>
  <c r="K268" i="18"/>
  <c r="Z164" i="18"/>
  <c r="AG164" i="18"/>
  <c r="AF164" i="18"/>
  <c r="AD164" i="18"/>
  <c r="AK164" i="18"/>
  <c r="AJ164" i="18"/>
  <c r="J164" i="18"/>
  <c r="J268" i="18"/>
  <c r="T164" i="18"/>
  <c r="T268" i="18"/>
  <c r="W164" i="18"/>
  <c r="S164" i="18"/>
  <c r="Y164" i="18"/>
  <c r="AH164" i="18"/>
  <c r="BH429" i="18"/>
  <c r="AV429" i="18"/>
  <c r="AE357" i="18"/>
  <c r="AE446" i="18"/>
  <c r="F357" i="18"/>
  <c r="F446" i="18"/>
  <c r="E70" i="9"/>
  <c r="BD429" i="18"/>
  <c r="AR429" i="18"/>
  <c r="AI358" i="18"/>
  <c r="AI447" i="18"/>
  <c r="N357" i="18"/>
  <c r="N446" i="18"/>
  <c r="AW429" i="18"/>
  <c r="BI429" i="18"/>
  <c r="AT429" i="18"/>
  <c r="BF429" i="18"/>
  <c r="AP429" i="18"/>
  <c r="BB429" i="18"/>
  <c r="D270" i="18"/>
  <c r="D167" i="18"/>
  <c r="U357" i="18"/>
  <c r="U446" i="18"/>
  <c r="AC358" i="18"/>
  <c r="AC447" i="18"/>
  <c r="BC429" i="18"/>
  <c r="AQ429" i="18"/>
  <c r="BA429" i="18"/>
  <c r="AO429" i="18"/>
  <c r="Y357" i="18"/>
  <c r="Y446" i="18"/>
  <c r="AU429" i="18"/>
  <c r="BG429" i="18"/>
  <c r="D359" i="18"/>
  <c r="D448" i="18"/>
  <c r="AE535" i="18"/>
  <c r="Q534" i="18"/>
  <c r="Q535" i="18"/>
  <c r="AJ268" i="18"/>
  <c r="AJ358" i="18"/>
  <c r="AJ447" i="18"/>
  <c r="V268" i="18"/>
  <c r="V358" i="18"/>
  <c r="V447" i="18"/>
  <c r="W535" i="18"/>
  <c r="AC535" i="18"/>
  <c r="AC536" i="18"/>
  <c r="E519" i="18"/>
  <c r="D147" i="9"/>
  <c r="BA518" i="18"/>
  <c r="AO518" i="18"/>
  <c r="K519" i="18"/>
  <c r="J147" i="9"/>
  <c r="AU518" i="18"/>
  <c r="BG518" i="18"/>
  <c r="W268" i="18"/>
  <c r="W358" i="18"/>
  <c r="W447" i="18"/>
  <c r="AK268" i="18"/>
  <c r="AK358" i="18"/>
  <c r="AK447" i="18"/>
  <c r="Z268" i="18"/>
  <c r="Z358" i="18"/>
  <c r="Z447" i="18"/>
  <c r="AE268" i="18"/>
  <c r="AE358" i="18"/>
  <c r="J519" i="18"/>
  <c r="I147" i="9"/>
  <c r="AT518" i="18"/>
  <c r="BF518" i="18"/>
  <c r="U535" i="18"/>
  <c r="AL535" i="18"/>
  <c r="AH535" i="18"/>
  <c r="L519" i="18"/>
  <c r="K147" i="9"/>
  <c r="AV518" i="18"/>
  <c r="BH518" i="18"/>
  <c r="X535" i="18"/>
  <c r="T357" i="18"/>
  <c r="T446" i="18"/>
  <c r="E147" i="9"/>
  <c r="BB518" i="18"/>
  <c r="F519" i="18"/>
  <c r="AP518" i="18"/>
  <c r="AJ535" i="18"/>
  <c r="S268" i="18"/>
  <c r="S358" i="18"/>
  <c r="S447" i="18"/>
  <c r="AL268" i="18"/>
  <c r="AL358" i="18"/>
  <c r="AL447" i="18"/>
  <c r="AH268" i="18"/>
  <c r="AH358" i="18"/>
  <c r="AH447" i="18"/>
  <c r="AD268" i="18"/>
  <c r="AD358" i="18"/>
  <c r="AD447" i="18"/>
  <c r="U268" i="18"/>
  <c r="U358" i="18"/>
  <c r="U447" i="18"/>
  <c r="AF535" i="18"/>
  <c r="S535" i="18"/>
  <c r="Z535" i="18"/>
  <c r="H519" i="18"/>
  <c r="G147" i="9"/>
  <c r="BD518" i="18"/>
  <c r="AR518" i="18"/>
  <c r="Y535" i="18"/>
  <c r="V535" i="18"/>
  <c r="AG535" i="18"/>
  <c r="AG358" i="18"/>
  <c r="AG447" i="18"/>
  <c r="AG268" i="18"/>
  <c r="Y268" i="18"/>
  <c r="Y358" i="18"/>
  <c r="Y447" i="18"/>
  <c r="AF268" i="18"/>
  <c r="AF358" i="18"/>
  <c r="AF447" i="18"/>
  <c r="X268" i="18"/>
  <c r="X358" i="18"/>
  <c r="X447" i="18"/>
  <c r="R268" i="18"/>
  <c r="R358" i="18"/>
  <c r="R447" i="18"/>
  <c r="Q268" i="18"/>
  <c r="Q358" i="18"/>
  <c r="AI535" i="18"/>
  <c r="AI536" i="18"/>
  <c r="G519" i="18"/>
  <c r="F147" i="9"/>
  <c r="BC518" i="18"/>
  <c r="AQ518" i="18"/>
  <c r="AD535" i="18"/>
  <c r="AK535" i="18"/>
  <c r="M519" i="18"/>
  <c r="L147" i="9"/>
  <c r="BI518" i="18"/>
  <c r="AW518" i="18"/>
  <c r="N519" i="18"/>
  <c r="AX518" i="18"/>
  <c r="BJ518" i="18"/>
  <c r="R535" i="18"/>
  <c r="I519" i="18"/>
  <c r="H147" i="9"/>
  <c r="AS518" i="18"/>
  <c r="BE518" i="18"/>
  <c r="Z537" i="19"/>
  <c r="AC519" i="19"/>
  <c r="BA518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E521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O518" i="19"/>
  <c r="AL537" i="19"/>
  <c r="AP447" i="19"/>
  <c r="BB447" i="19"/>
  <c r="D271" i="19"/>
  <c r="D168" i="19"/>
  <c r="AC167" i="19"/>
  <c r="AC271" i="19"/>
  <c r="Q167" i="19"/>
  <c r="Q271" i="19"/>
  <c r="U167" i="19"/>
  <c r="U271" i="19"/>
  <c r="V167" i="19"/>
  <c r="V271" i="19"/>
  <c r="S167" i="19"/>
  <c r="S271" i="19"/>
  <c r="J167" i="19"/>
  <c r="J271" i="19"/>
  <c r="R167" i="19"/>
  <c r="R271" i="19"/>
  <c r="W167" i="19"/>
  <c r="W271" i="19"/>
  <c r="H167" i="19"/>
  <c r="H271" i="19"/>
  <c r="G167" i="19"/>
  <c r="G271" i="19"/>
  <c r="T167" i="19"/>
  <c r="T271" i="19"/>
  <c r="Y167" i="19"/>
  <c r="Y271" i="19"/>
  <c r="AD167" i="19"/>
  <c r="AD271" i="19"/>
  <c r="AL167" i="19"/>
  <c r="AL271" i="19"/>
  <c r="AK167" i="19"/>
  <c r="AK271" i="19"/>
  <c r="AG167" i="19"/>
  <c r="AG271" i="19"/>
  <c r="L167" i="19"/>
  <c r="L271" i="19"/>
  <c r="M167" i="19"/>
  <c r="M271" i="19"/>
  <c r="E167" i="19"/>
  <c r="E271" i="19"/>
  <c r="K167" i="19"/>
  <c r="K271" i="19"/>
  <c r="AH167" i="19"/>
  <c r="AH271" i="19"/>
  <c r="X167" i="19"/>
  <c r="X271" i="19"/>
  <c r="N167" i="19"/>
  <c r="N271" i="19"/>
  <c r="AF167" i="19"/>
  <c r="AF271" i="19"/>
  <c r="AJ167" i="19"/>
  <c r="AJ271" i="19"/>
  <c r="AI167" i="19"/>
  <c r="AI271" i="19"/>
  <c r="Z167" i="19"/>
  <c r="Z271" i="19"/>
  <c r="F167" i="19"/>
  <c r="F271" i="19"/>
  <c r="I167" i="19"/>
  <c r="I271" i="19"/>
  <c r="AE167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D71" i="9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AQ430" i="18"/>
  <c r="BC430" i="18"/>
  <c r="BA430" i="18"/>
  <c r="AO430" i="18"/>
  <c r="D271" i="18"/>
  <c r="D168" i="18"/>
  <c r="AC165" i="18"/>
  <c r="Q165" i="18"/>
  <c r="J165" i="18"/>
  <c r="J269" i="18"/>
  <c r="G165" i="18"/>
  <c r="G269" i="18"/>
  <c r="K165" i="18"/>
  <c r="K269" i="18"/>
  <c r="AI165" i="18"/>
  <c r="E165" i="18"/>
  <c r="E269" i="18"/>
  <c r="T165" i="18"/>
  <c r="L165" i="18"/>
  <c r="L269" i="18"/>
  <c r="H165" i="18"/>
  <c r="H269" i="18"/>
  <c r="R165" i="18"/>
  <c r="U165" i="18"/>
  <c r="N165" i="18"/>
  <c r="N269" i="18"/>
  <c r="V165" i="18"/>
  <c r="V269" i="18"/>
  <c r="AL165" i="18"/>
  <c r="Y165" i="18"/>
  <c r="AJ165" i="18"/>
  <c r="AJ269" i="18"/>
  <c r="M165" i="18"/>
  <c r="M269" i="18"/>
  <c r="I165" i="18"/>
  <c r="I269" i="18"/>
  <c r="AK165" i="18"/>
  <c r="S165" i="18"/>
  <c r="AD165" i="18"/>
  <c r="F165" i="18"/>
  <c r="F269" i="18"/>
  <c r="Z165" i="18"/>
  <c r="X165" i="18"/>
  <c r="W165" i="18"/>
  <c r="AE165" i="18"/>
  <c r="AG165" i="18"/>
  <c r="AF165" i="18"/>
  <c r="AH165" i="18"/>
  <c r="H358" i="18"/>
  <c r="H447" i="18"/>
  <c r="G71" i="9"/>
  <c r="BH430" i="18"/>
  <c r="AV430" i="18"/>
  <c r="D360" i="18"/>
  <c r="D449" i="18"/>
  <c r="AR430" i="18"/>
  <c r="BD430" i="18"/>
  <c r="AU430" i="18"/>
  <c r="BG430" i="18"/>
  <c r="BB430" i="18"/>
  <c r="AP430" i="18"/>
  <c r="AT430" i="18"/>
  <c r="BF430" i="18"/>
  <c r="BI430" i="18"/>
  <c r="AW430" i="18"/>
  <c r="AX430" i="18"/>
  <c r="BJ430" i="18"/>
  <c r="BE430" i="18"/>
  <c r="AS430" i="18"/>
  <c r="Z538" i="19"/>
  <c r="Z449" i="19"/>
  <c r="AL538" i="19"/>
  <c r="V359" i="18"/>
  <c r="V448" i="18"/>
  <c r="AE447" i="18"/>
  <c r="AE536" i="18"/>
  <c r="Q447" i="18"/>
  <c r="Q536" i="18"/>
  <c r="AH269" i="18"/>
  <c r="AH359" i="18"/>
  <c r="AH448" i="18"/>
  <c r="AD269" i="18"/>
  <c r="AD359" i="18"/>
  <c r="AD448" i="18"/>
  <c r="X536" i="18"/>
  <c r="K520" i="18"/>
  <c r="J148" i="9"/>
  <c r="BG519" i="18"/>
  <c r="AU519" i="18"/>
  <c r="X269" i="18"/>
  <c r="X359" i="18"/>
  <c r="X448" i="18"/>
  <c r="S269" i="18"/>
  <c r="S359" i="18"/>
  <c r="S448" i="18"/>
  <c r="AC269" i="18"/>
  <c r="AC359" i="18"/>
  <c r="R536" i="18"/>
  <c r="N520" i="18"/>
  <c r="AX519" i="18"/>
  <c r="BJ519" i="18"/>
  <c r="M520" i="18"/>
  <c r="L148" i="9"/>
  <c r="AW519" i="18"/>
  <c r="BI519" i="18"/>
  <c r="AG536" i="18"/>
  <c r="Z536" i="18"/>
  <c r="AH536" i="18"/>
  <c r="AI269" i="18"/>
  <c r="AI359" i="18"/>
  <c r="I520" i="18"/>
  <c r="H148" i="9"/>
  <c r="BE519" i="18"/>
  <c r="AS519" i="18"/>
  <c r="E148" i="9"/>
  <c r="F520" i="18"/>
  <c r="AP519" i="18"/>
  <c r="BB519" i="18"/>
  <c r="L520" i="18"/>
  <c r="K148" i="9"/>
  <c r="AV519" i="18"/>
  <c r="BH519" i="18"/>
  <c r="AG269" i="18"/>
  <c r="AG359" i="18"/>
  <c r="AG448" i="18"/>
  <c r="Z269" i="18"/>
  <c r="Z359" i="18"/>
  <c r="Z448" i="18"/>
  <c r="AK269" i="18"/>
  <c r="AK359" i="18"/>
  <c r="AK448" i="18"/>
  <c r="Y269" i="18"/>
  <c r="Y359" i="18"/>
  <c r="Y448" i="18"/>
  <c r="U269" i="18"/>
  <c r="U359" i="18"/>
  <c r="U448" i="18"/>
  <c r="T269" i="18"/>
  <c r="T359" i="18"/>
  <c r="T448" i="18"/>
  <c r="AK536" i="18"/>
  <c r="V536" i="18"/>
  <c r="V537" i="18"/>
  <c r="S536" i="18"/>
  <c r="AJ536" i="18"/>
  <c r="AL536" i="18"/>
  <c r="W536" i="18"/>
  <c r="W269" i="18"/>
  <c r="W359" i="18"/>
  <c r="W448" i="18"/>
  <c r="Q269" i="18"/>
  <c r="Q359" i="18"/>
  <c r="Q448" i="18"/>
  <c r="E520" i="18"/>
  <c r="D148" i="9"/>
  <c r="AO519" i="18"/>
  <c r="BA519" i="18"/>
  <c r="AF269" i="18"/>
  <c r="AF359" i="18"/>
  <c r="AF448" i="18"/>
  <c r="AE269" i="18"/>
  <c r="AE359" i="18"/>
  <c r="AE448" i="18"/>
  <c r="AL269" i="18"/>
  <c r="AL359" i="18"/>
  <c r="AL448" i="18"/>
  <c r="R359" i="18"/>
  <c r="R448" i="18"/>
  <c r="R269" i="18"/>
  <c r="AD536" i="18"/>
  <c r="G520" i="18"/>
  <c r="F148" i="9"/>
  <c r="BC519" i="18"/>
  <c r="AQ519" i="18"/>
  <c r="Y536" i="18"/>
  <c r="H520" i="18"/>
  <c r="G148" i="9"/>
  <c r="AR519" i="18"/>
  <c r="BD519" i="18"/>
  <c r="AF536" i="18"/>
  <c r="U536" i="18"/>
  <c r="J520" i="18"/>
  <c r="I148" i="9"/>
  <c r="AT519" i="18"/>
  <c r="BF519" i="18"/>
  <c r="T535" i="18"/>
  <c r="T536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168" i="19"/>
  <c r="AC272" i="19"/>
  <c r="Q168" i="19"/>
  <c r="Q272" i="19"/>
  <c r="L168" i="19"/>
  <c r="L272" i="19"/>
  <c r="F168" i="19"/>
  <c r="F272" i="19"/>
  <c r="AH168" i="19"/>
  <c r="AH272" i="19"/>
  <c r="X168" i="19"/>
  <c r="X272" i="19"/>
  <c r="U168" i="19"/>
  <c r="U272" i="19"/>
  <c r="Y168" i="19"/>
  <c r="Y272" i="19"/>
  <c r="AD168" i="19"/>
  <c r="AD272" i="19"/>
  <c r="Z168" i="19"/>
  <c r="Z272" i="19"/>
  <c r="W168" i="19"/>
  <c r="W272" i="19"/>
  <c r="AL168" i="19"/>
  <c r="AL272" i="19"/>
  <c r="AG168" i="19"/>
  <c r="AG272" i="19"/>
  <c r="M168" i="19"/>
  <c r="M272" i="19"/>
  <c r="E168" i="19"/>
  <c r="E272" i="19"/>
  <c r="AE168" i="19"/>
  <c r="AE272" i="19"/>
  <c r="V168" i="19"/>
  <c r="V272" i="19"/>
  <c r="S168" i="19"/>
  <c r="S272" i="19"/>
  <c r="H168" i="19"/>
  <c r="H272" i="19"/>
  <c r="J168" i="19"/>
  <c r="J272" i="19"/>
  <c r="G168" i="19"/>
  <c r="G272" i="19"/>
  <c r="N168" i="19"/>
  <c r="N272" i="19"/>
  <c r="AF168" i="19"/>
  <c r="AF272" i="19"/>
  <c r="AJ168" i="19"/>
  <c r="AJ272" i="19"/>
  <c r="I168" i="19"/>
  <c r="I272" i="19"/>
  <c r="K168" i="19"/>
  <c r="K272" i="19"/>
  <c r="T168" i="19"/>
  <c r="T272" i="19"/>
  <c r="R168" i="19"/>
  <c r="R272" i="19"/>
  <c r="AI168" i="19"/>
  <c r="AI272" i="19"/>
  <c r="AK168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O519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E522" i="19"/>
  <c r="V520" i="19"/>
  <c r="AT519" i="19"/>
  <c r="AO449" i="19"/>
  <c r="BA449" i="19"/>
  <c r="AU449" i="19"/>
  <c r="AV449" i="19"/>
  <c r="AW449" i="19"/>
  <c r="AX449" i="19"/>
  <c r="AC520" i="19"/>
  <c r="BA519" i="19"/>
  <c r="F359" i="18"/>
  <c r="F448" i="18"/>
  <c r="E72" i="9"/>
  <c r="I359" i="18"/>
  <c r="I448" i="18"/>
  <c r="H72" i="9"/>
  <c r="E359" i="18"/>
  <c r="E448" i="18"/>
  <c r="D72" i="9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S431" i="18"/>
  <c r="AJ359" i="18"/>
  <c r="AJ448" i="18"/>
  <c r="AQ431" i="18"/>
  <c r="BC431" i="18"/>
  <c r="BB431" i="18"/>
  <c r="AP431" i="18"/>
  <c r="AR431" i="18"/>
  <c r="BD431" i="18"/>
  <c r="AO431" i="18"/>
  <c r="BA431" i="18"/>
  <c r="BJ431" i="18"/>
  <c r="AX431" i="18"/>
  <c r="BI431" i="18"/>
  <c r="AW431" i="18"/>
  <c r="BF431" i="18"/>
  <c r="AT431" i="18"/>
  <c r="D169" i="18"/>
  <c r="D272" i="18"/>
  <c r="Q166" i="18"/>
  <c r="AC166" i="18"/>
  <c r="H166" i="18"/>
  <c r="H270" i="18"/>
  <c r="R166" i="18"/>
  <c r="AL166" i="18"/>
  <c r="M166" i="18"/>
  <c r="M270" i="18"/>
  <c r="E166" i="18"/>
  <c r="E270" i="18"/>
  <c r="L166" i="18"/>
  <c r="L270" i="18"/>
  <c r="J166" i="18"/>
  <c r="J270" i="18"/>
  <c r="F166" i="18"/>
  <c r="F270" i="18"/>
  <c r="U166" i="18"/>
  <c r="G166" i="18"/>
  <c r="G270" i="18"/>
  <c r="T166" i="18"/>
  <c r="AI166" i="18"/>
  <c r="N166" i="18"/>
  <c r="N270" i="18"/>
  <c r="X166" i="18"/>
  <c r="W166" i="18"/>
  <c r="AD166" i="18"/>
  <c r="AJ166" i="18"/>
  <c r="AE166" i="18"/>
  <c r="AF166" i="18"/>
  <c r="S166" i="18"/>
  <c r="AK166" i="18"/>
  <c r="I166" i="18"/>
  <c r="I270" i="18"/>
  <c r="K166" i="18"/>
  <c r="K270" i="18"/>
  <c r="Y166" i="18"/>
  <c r="AH166" i="18"/>
  <c r="Z166" i="18"/>
  <c r="AG166" i="18"/>
  <c r="V166" i="18"/>
  <c r="BG431" i="18"/>
  <c r="AU431" i="18"/>
  <c r="AV431" i="18"/>
  <c r="BH431" i="18"/>
  <c r="D361" i="18"/>
  <c r="D450" i="18"/>
  <c r="AI448" i="18"/>
  <c r="AI537" i="18"/>
  <c r="AC448" i="18"/>
  <c r="AC537" i="18"/>
  <c r="AF270" i="18"/>
  <c r="AF360" i="18"/>
  <c r="AF449" i="18"/>
  <c r="R270" i="18"/>
  <c r="R360" i="18"/>
  <c r="R449" i="18"/>
  <c r="Y537" i="18"/>
  <c r="G521" i="18"/>
  <c r="F149" i="9"/>
  <c r="AQ520" i="18"/>
  <c r="BC520" i="18"/>
  <c r="AL537" i="18"/>
  <c r="AK537" i="18"/>
  <c r="L521" i="18"/>
  <c r="K149" i="9"/>
  <c r="BH520" i="18"/>
  <c r="AV520" i="18"/>
  <c r="I521" i="18"/>
  <c r="H149" i="9"/>
  <c r="AS520" i="18"/>
  <c r="BE520" i="18"/>
  <c r="AH537" i="18"/>
  <c r="T270" i="18"/>
  <c r="T360" i="18"/>
  <c r="T449" i="18"/>
  <c r="Q270" i="18"/>
  <c r="Q360" i="18"/>
  <c r="Q449" i="18"/>
  <c r="AF537" i="18"/>
  <c r="H521" i="18"/>
  <c r="G149" i="9"/>
  <c r="BD520" i="18"/>
  <c r="AR520" i="18"/>
  <c r="E149" i="9"/>
  <c r="F521" i="18"/>
  <c r="BB520" i="18"/>
  <c r="AP520" i="18"/>
  <c r="R537" i="18"/>
  <c r="Q537" i="18"/>
  <c r="Z270" i="18"/>
  <c r="Z360" i="18"/>
  <c r="Z449" i="18"/>
  <c r="AH270" i="18"/>
  <c r="AH360" i="18"/>
  <c r="AH449" i="18"/>
  <c r="AJ270" i="18"/>
  <c r="AJ360" i="18"/>
  <c r="AJ449" i="18"/>
  <c r="U270" i="18"/>
  <c r="U360" i="18"/>
  <c r="U449" i="18"/>
  <c r="T537" i="18"/>
  <c r="J521" i="18"/>
  <c r="I149" i="9"/>
  <c r="AT520" i="18"/>
  <c r="BF520" i="18"/>
  <c r="AD537" i="18"/>
  <c r="E521" i="18"/>
  <c r="D149" i="9"/>
  <c r="BA520" i="18"/>
  <c r="AO520" i="18"/>
  <c r="AJ537" i="18"/>
  <c r="Z537" i="18"/>
  <c r="K521" i="18"/>
  <c r="J149" i="9"/>
  <c r="AU520" i="18"/>
  <c r="BG520" i="18"/>
  <c r="AE537" i="18"/>
  <c r="AG270" i="18"/>
  <c r="AG360" i="18"/>
  <c r="AG449" i="18"/>
  <c r="W270" i="18"/>
  <c r="W360" i="18"/>
  <c r="W449" i="18"/>
  <c r="AL270" i="18"/>
  <c r="AL360" i="18"/>
  <c r="AL449" i="18"/>
  <c r="W537" i="18"/>
  <c r="AE270" i="18"/>
  <c r="AE360" i="18"/>
  <c r="AE449" i="18"/>
  <c r="X270" i="18"/>
  <c r="X360" i="18"/>
  <c r="X449" i="18"/>
  <c r="AK270" i="18"/>
  <c r="AK360" i="18"/>
  <c r="AK449" i="18"/>
  <c r="V270" i="18"/>
  <c r="V360" i="18"/>
  <c r="Y270" i="18"/>
  <c r="Y360" i="18"/>
  <c r="Y449" i="18"/>
  <c r="S270" i="18"/>
  <c r="S360" i="18"/>
  <c r="S449" i="18"/>
  <c r="AD270" i="18"/>
  <c r="AD360" i="18"/>
  <c r="AD449" i="18"/>
  <c r="AI270" i="18"/>
  <c r="AI360" i="18"/>
  <c r="AI449" i="18"/>
  <c r="AC270" i="18"/>
  <c r="AC360" i="18"/>
  <c r="AC449" i="18"/>
  <c r="U537" i="18"/>
  <c r="S537" i="18"/>
  <c r="AG537" i="18"/>
  <c r="M521" i="18"/>
  <c r="L149" i="9"/>
  <c r="AW520" i="18"/>
  <c r="BI520" i="18"/>
  <c r="N521" i="18"/>
  <c r="AX520" i="18"/>
  <c r="BJ520" i="18"/>
  <c r="X537" i="18"/>
  <c r="AL539" i="19"/>
  <c r="BC449" i="19"/>
  <c r="AQ449" i="19"/>
  <c r="E523" i="19"/>
  <c r="R521" i="19"/>
  <c r="AP520" i="19"/>
  <c r="Q521" i="19"/>
  <c r="AO520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BA520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169" i="19"/>
  <c r="Q273" i="19"/>
  <c r="AC169" i="19"/>
  <c r="AC273" i="19"/>
  <c r="L169" i="19"/>
  <c r="L273" i="19"/>
  <c r="M169" i="19"/>
  <c r="M273" i="19"/>
  <c r="E169" i="19"/>
  <c r="E273" i="19"/>
  <c r="K169" i="19"/>
  <c r="K273" i="19"/>
  <c r="AH169" i="19"/>
  <c r="AH273" i="19"/>
  <c r="X169" i="19"/>
  <c r="X273" i="19"/>
  <c r="N169" i="19"/>
  <c r="N273" i="19"/>
  <c r="AF169" i="19"/>
  <c r="AF273" i="19"/>
  <c r="AJ169" i="19"/>
  <c r="AJ273" i="19"/>
  <c r="I169" i="19"/>
  <c r="I273" i="19"/>
  <c r="T169" i="19"/>
  <c r="T273" i="19"/>
  <c r="AE169" i="19"/>
  <c r="AE273" i="19"/>
  <c r="AD169" i="19"/>
  <c r="AD273" i="19"/>
  <c r="AK169" i="19"/>
  <c r="AK273" i="19"/>
  <c r="U169" i="19"/>
  <c r="U273" i="19"/>
  <c r="J169" i="19"/>
  <c r="J273" i="19"/>
  <c r="R169" i="19"/>
  <c r="R273" i="19"/>
  <c r="AI169" i="19"/>
  <c r="AI273" i="19"/>
  <c r="Z169" i="19"/>
  <c r="Z273" i="19"/>
  <c r="W169" i="19"/>
  <c r="W273" i="19"/>
  <c r="H169" i="19"/>
  <c r="H273" i="19"/>
  <c r="F169" i="19"/>
  <c r="F273" i="19"/>
  <c r="G169" i="19"/>
  <c r="G273" i="19"/>
  <c r="Y169" i="19"/>
  <c r="Y273" i="19"/>
  <c r="AL169" i="19"/>
  <c r="AL273" i="19"/>
  <c r="AG169" i="19"/>
  <c r="AG273" i="19"/>
  <c r="V169" i="19"/>
  <c r="V273" i="19"/>
  <c r="S169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D73" i="9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AU432" i="18"/>
  <c r="AV432" i="18"/>
  <c r="BH432" i="18"/>
  <c r="L360" i="18"/>
  <c r="L449" i="18"/>
  <c r="K73" i="9"/>
  <c r="D273" i="18"/>
  <c r="D170" i="18"/>
  <c r="BJ432" i="18"/>
  <c r="AX432" i="18"/>
  <c r="AO432" i="18"/>
  <c r="BA432" i="18"/>
  <c r="D362" i="18"/>
  <c r="D451" i="18"/>
  <c r="BF432" i="18"/>
  <c r="AT432" i="18"/>
  <c r="AW432" i="18"/>
  <c r="BI432" i="18"/>
  <c r="AC167" i="18"/>
  <c r="Q167" i="18"/>
  <c r="M167" i="18"/>
  <c r="M271" i="18"/>
  <c r="N167" i="18"/>
  <c r="N271" i="18"/>
  <c r="AL167" i="18"/>
  <c r="H167" i="18"/>
  <c r="H271" i="18"/>
  <c r="J167" i="18"/>
  <c r="J271" i="18"/>
  <c r="G167" i="18"/>
  <c r="G271" i="18"/>
  <c r="K167" i="18"/>
  <c r="K271" i="18"/>
  <c r="R167" i="18"/>
  <c r="I167" i="18"/>
  <c r="I271" i="18"/>
  <c r="Z167" i="18"/>
  <c r="AI167" i="18"/>
  <c r="X167" i="18"/>
  <c r="W167" i="18"/>
  <c r="V167" i="18"/>
  <c r="S167" i="18"/>
  <c r="AK167" i="18"/>
  <c r="AJ167" i="18"/>
  <c r="E167" i="18"/>
  <c r="E271" i="18"/>
  <c r="U167" i="18"/>
  <c r="AG167" i="18"/>
  <c r="AD167" i="18"/>
  <c r="L167" i="18"/>
  <c r="L271" i="18"/>
  <c r="F167" i="18"/>
  <c r="F271" i="18"/>
  <c r="T167" i="18"/>
  <c r="AE167" i="18"/>
  <c r="AF167" i="18"/>
  <c r="Y167" i="18"/>
  <c r="AH167" i="18"/>
  <c r="BD432" i="18"/>
  <c r="AR432" i="18"/>
  <c r="AP432" i="18"/>
  <c r="BB432" i="18"/>
  <c r="BC432" i="18"/>
  <c r="AQ432" i="18"/>
  <c r="AS432" i="18"/>
  <c r="BE432" i="18"/>
  <c r="V449" i="18"/>
  <c r="V538" i="18"/>
  <c r="AI271" i="18"/>
  <c r="AI361" i="18"/>
  <c r="AI450" i="18"/>
  <c r="AC271" i="18"/>
  <c r="AC361" i="18"/>
  <c r="AC450" i="18"/>
  <c r="E150" i="9"/>
  <c r="BB521" i="18"/>
  <c r="F522" i="18"/>
  <c r="AP521" i="18"/>
  <c r="I522" i="18"/>
  <c r="H150" i="9"/>
  <c r="BE521" i="18"/>
  <c r="AS521" i="18"/>
  <c r="L522" i="18"/>
  <c r="K150" i="9"/>
  <c r="BH521" i="18"/>
  <c r="AV521" i="18"/>
  <c r="AF271" i="18"/>
  <c r="AF361" i="18"/>
  <c r="AF450" i="18"/>
  <c r="V271" i="18"/>
  <c r="V361" i="18"/>
  <c r="V450" i="18"/>
  <c r="Z271" i="18"/>
  <c r="Z361" i="18"/>
  <c r="Z450" i="18"/>
  <c r="U538" i="18"/>
  <c r="AJ538" i="18"/>
  <c r="E522" i="18"/>
  <c r="D150" i="9"/>
  <c r="AO521" i="18"/>
  <c r="BA521" i="18"/>
  <c r="R538" i="18"/>
  <c r="AK538" i="18"/>
  <c r="Y271" i="18"/>
  <c r="Y361" i="18"/>
  <c r="Y450" i="18"/>
  <c r="S271" i="18"/>
  <c r="AL271" i="18"/>
  <c r="AL361" i="18"/>
  <c r="AL450" i="18"/>
  <c r="S538" i="18"/>
  <c r="Z538" i="18"/>
  <c r="Q538" i="18"/>
  <c r="AH538" i="18"/>
  <c r="AC538" i="18"/>
  <c r="AD361" i="18"/>
  <c r="AD450" i="18"/>
  <c r="AD271" i="18"/>
  <c r="W271" i="18"/>
  <c r="W361" i="18"/>
  <c r="W450" i="18"/>
  <c r="X538" i="18"/>
  <c r="N522" i="18"/>
  <c r="AX521" i="18"/>
  <c r="BJ521" i="18"/>
  <c r="M522" i="18"/>
  <c r="L150" i="9"/>
  <c r="AW521" i="18"/>
  <c r="BI521" i="18"/>
  <c r="AD538" i="18"/>
  <c r="J522" i="18"/>
  <c r="I150" i="9"/>
  <c r="AT521" i="18"/>
  <c r="BF521" i="18"/>
  <c r="H522" i="18"/>
  <c r="G150" i="9"/>
  <c r="BD521" i="18"/>
  <c r="AR521" i="18"/>
  <c r="AL538" i="18"/>
  <c r="G522" i="18"/>
  <c r="F150" i="9"/>
  <c r="AQ521" i="18"/>
  <c r="BC521" i="18"/>
  <c r="AI538" i="18"/>
  <c r="U271" i="18"/>
  <c r="U361" i="18"/>
  <c r="U450" i="18"/>
  <c r="W538" i="18"/>
  <c r="AE271" i="18"/>
  <c r="AE361" i="18"/>
  <c r="AE450" i="18"/>
  <c r="AJ271" i="18"/>
  <c r="AJ361" i="18"/>
  <c r="AJ450" i="18"/>
  <c r="AH271" i="18"/>
  <c r="AH361" i="18"/>
  <c r="AH450" i="18"/>
  <c r="T271" i="18"/>
  <c r="T361" i="18"/>
  <c r="T450" i="18"/>
  <c r="AG271" i="18"/>
  <c r="AG361" i="18"/>
  <c r="AG450" i="18"/>
  <c r="AK271" i="18"/>
  <c r="AK361" i="18"/>
  <c r="AK450" i="18"/>
  <c r="X271" i="18"/>
  <c r="X361" i="18"/>
  <c r="X450" i="18"/>
  <c r="R271" i="18"/>
  <c r="R361" i="18"/>
  <c r="R450" i="18"/>
  <c r="Q271" i="18"/>
  <c r="Q361" i="18"/>
  <c r="Q450" i="18"/>
  <c r="AG538" i="18"/>
  <c r="AE538" i="18"/>
  <c r="K522" i="18"/>
  <c r="J150" i="9"/>
  <c r="AU521" i="18"/>
  <c r="BG521" i="18"/>
  <c r="T538" i="18"/>
  <c r="AF538" i="18"/>
  <c r="Y538" i="18"/>
  <c r="AL540" i="19"/>
  <c r="AG522" i="19"/>
  <c r="BE521" i="19"/>
  <c r="G524" i="19"/>
  <c r="V522" i="19"/>
  <c r="AT521" i="19"/>
  <c r="M524" i="19"/>
  <c r="F524" i="19"/>
  <c r="D274" i="19"/>
  <c r="D171" i="19"/>
  <c r="Q170" i="19"/>
  <c r="Q274" i="19"/>
  <c r="AC170" i="19"/>
  <c r="AC274" i="19"/>
  <c r="M170" i="19"/>
  <c r="M274" i="19"/>
  <c r="E170" i="19"/>
  <c r="E274" i="19"/>
  <c r="AE170" i="19"/>
  <c r="AE274" i="19"/>
  <c r="V170" i="19"/>
  <c r="V274" i="19"/>
  <c r="S170" i="19"/>
  <c r="S274" i="19"/>
  <c r="K170" i="19"/>
  <c r="K274" i="19"/>
  <c r="AI170" i="19"/>
  <c r="AI274" i="19"/>
  <c r="AD170" i="19"/>
  <c r="AD274" i="19"/>
  <c r="W170" i="19"/>
  <c r="W274" i="19"/>
  <c r="AG170" i="19"/>
  <c r="AG274" i="19"/>
  <c r="F170" i="19"/>
  <c r="F274" i="19"/>
  <c r="AH170" i="19"/>
  <c r="AH274" i="19"/>
  <c r="H170" i="19"/>
  <c r="H274" i="19"/>
  <c r="J170" i="19"/>
  <c r="J274" i="19"/>
  <c r="G170" i="19"/>
  <c r="G274" i="19"/>
  <c r="Y170" i="19"/>
  <c r="Y274" i="19"/>
  <c r="N170" i="19"/>
  <c r="N274" i="19"/>
  <c r="AF170" i="19"/>
  <c r="AF274" i="19"/>
  <c r="AJ170" i="19"/>
  <c r="AJ274" i="19"/>
  <c r="I170" i="19"/>
  <c r="I274" i="19"/>
  <c r="T170" i="19"/>
  <c r="T274" i="19"/>
  <c r="R170" i="19"/>
  <c r="R274" i="19"/>
  <c r="Z170" i="19"/>
  <c r="Z274" i="19"/>
  <c r="AL170" i="19"/>
  <c r="AL274" i="19"/>
  <c r="AK170" i="19"/>
  <c r="AK274" i="19"/>
  <c r="L170" i="19"/>
  <c r="L274" i="19"/>
  <c r="X170" i="19"/>
  <c r="X274" i="19"/>
  <c r="U170" i="19"/>
  <c r="U274" i="19"/>
  <c r="I524" i="19"/>
  <c r="AJ522" i="19"/>
  <c r="BH521" i="19"/>
  <c r="AC522" i="19"/>
  <c r="BA521" i="19"/>
  <c r="AE522" i="19"/>
  <c r="BC521" i="19"/>
  <c r="J524" i="19"/>
  <c r="S522" i="19"/>
  <c r="AQ521" i="19"/>
  <c r="E524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O521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D74" i="9"/>
  <c r="N361" i="18"/>
  <c r="N450" i="18"/>
  <c r="J361" i="18"/>
  <c r="J450" i="18"/>
  <c r="I74" i="9"/>
  <c r="M361" i="18"/>
  <c r="M450" i="18"/>
  <c r="L74" i="9"/>
  <c r="AQ433" i="18"/>
  <c r="BC433" i="18"/>
  <c r="BI433" i="18"/>
  <c r="AW433" i="18"/>
  <c r="D274" i="18"/>
  <c r="D171" i="18"/>
  <c r="Q168" i="18"/>
  <c r="AC168" i="18"/>
  <c r="AC272" i="18"/>
  <c r="AL168" i="18"/>
  <c r="M168" i="18"/>
  <c r="M272" i="18"/>
  <c r="L168" i="18"/>
  <c r="L272" i="18"/>
  <c r="F168" i="18"/>
  <c r="F272" i="18"/>
  <c r="E168" i="18"/>
  <c r="E272" i="18"/>
  <c r="H168" i="18"/>
  <c r="H272" i="18"/>
  <c r="J168" i="18"/>
  <c r="J272" i="18"/>
  <c r="K168" i="18"/>
  <c r="K272" i="18"/>
  <c r="T168" i="18"/>
  <c r="T272" i="18"/>
  <c r="T362" i="18"/>
  <c r="T451" i="18"/>
  <c r="U168" i="18"/>
  <c r="AI168" i="18"/>
  <c r="N168" i="18"/>
  <c r="N272" i="18"/>
  <c r="N362" i="18"/>
  <c r="N451" i="18"/>
  <c r="Z168" i="18"/>
  <c r="X168" i="18"/>
  <c r="W168" i="18"/>
  <c r="W272" i="18"/>
  <c r="I168" i="18"/>
  <c r="I272" i="18"/>
  <c r="R168" i="18"/>
  <c r="AG168" i="18"/>
  <c r="AF168" i="18"/>
  <c r="Y168" i="18"/>
  <c r="Y272" i="18"/>
  <c r="AK168" i="18"/>
  <c r="AJ168" i="18"/>
  <c r="G168" i="18"/>
  <c r="G272" i="18"/>
  <c r="V168" i="18"/>
  <c r="S168" i="18"/>
  <c r="S272" i="18"/>
  <c r="AD168" i="18"/>
  <c r="AH168" i="18"/>
  <c r="AE168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AT433" i="18"/>
  <c r="G361" i="18"/>
  <c r="G450" i="18"/>
  <c r="F74" i="9"/>
  <c r="BH433" i="18"/>
  <c r="AV433" i="18"/>
  <c r="BE433" i="18"/>
  <c r="AS433" i="18"/>
  <c r="AP433" i="18"/>
  <c r="BB433" i="18"/>
  <c r="AR433" i="18"/>
  <c r="BD433" i="18"/>
  <c r="BA433" i="18"/>
  <c r="AO433" i="18"/>
  <c r="AX433" i="18"/>
  <c r="BJ433" i="18"/>
  <c r="AU433" i="18"/>
  <c r="BG433" i="18"/>
  <c r="Y362" i="18"/>
  <c r="Y451" i="18"/>
  <c r="AC362" i="18"/>
  <c r="AC451" i="18"/>
  <c r="S362" i="18"/>
  <c r="S451" i="18"/>
  <c r="Z272" i="18"/>
  <c r="Z362" i="18"/>
  <c r="Z451" i="18"/>
  <c r="X539" i="18"/>
  <c r="Z539" i="18"/>
  <c r="AE272" i="18"/>
  <c r="AE362" i="18"/>
  <c r="AE451" i="18"/>
  <c r="T539" i="18"/>
  <c r="T540" i="18"/>
  <c r="K523" i="18"/>
  <c r="J151" i="9"/>
  <c r="AU522" i="18"/>
  <c r="BG522" i="18"/>
  <c r="AI539" i="18"/>
  <c r="G523" i="18"/>
  <c r="F151" i="9"/>
  <c r="BC522" i="18"/>
  <c r="AQ522" i="18"/>
  <c r="AC539" i="18"/>
  <c r="AC540" i="18"/>
  <c r="S361" i="18"/>
  <c r="S450" i="18"/>
  <c r="R539" i="18"/>
  <c r="E523" i="18"/>
  <c r="D151" i="9"/>
  <c r="AO522" i="18"/>
  <c r="BA522" i="18"/>
  <c r="L523" i="18"/>
  <c r="K151" i="9"/>
  <c r="AV522" i="18"/>
  <c r="BH522" i="18"/>
  <c r="I523" i="18"/>
  <c r="H151" i="9"/>
  <c r="BE522" i="18"/>
  <c r="AS522" i="18"/>
  <c r="AK539" i="18"/>
  <c r="AF272" i="18"/>
  <c r="AF362" i="18"/>
  <c r="AF451" i="18"/>
  <c r="AI272" i="18"/>
  <c r="AI363" i="18"/>
  <c r="AI452" i="18"/>
  <c r="Q272" i="18"/>
  <c r="Q362" i="18"/>
  <c r="Q451" i="18"/>
  <c r="AE539" i="18"/>
  <c r="W539" i="18"/>
  <c r="AL539" i="18"/>
  <c r="H523" i="18"/>
  <c r="G151" i="9"/>
  <c r="AR522" i="18"/>
  <c r="BD522" i="18"/>
  <c r="J523" i="18"/>
  <c r="I151" i="9"/>
  <c r="AT522" i="18"/>
  <c r="BF522" i="18"/>
  <c r="AH539" i="18"/>
  <c r="AJ539" i="18"/>
  <c r="V539" i="18"/>
  <c r="AK272" i="18"/>
  <c r="AK362" i="18"/>
  <c r="AK451" i="18"/>
  <c r="R272" i="18"/>
  <c r="R362" i="18"/>
  <c r="R451" i="18"/>
  <c r="AL272" i="18"/>
  <c r="AL362" i="18"/>
  <c r="AL451" i="18"/>
  <c r="AF539" i="18"/>
  <c r="V272" i="18"/>
  <c r="V362" i="18"/>
  <c r="V451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X272" i="18"/>
  <c r="X362" i="18"/>
  <c r="X451" i="18"/>
  <c r="U272" i="18"/>
  <c r="U362" i="18"/>
  <c r="U451" i="18"/>
  <c r="Y539" i="18"/>
  <c r="Y540" i="18"/>
  <c r="AG539" i="18"/>
  <c r="AD539" i="18"/>
  <c r="M523" i="18"/>
  <c r="L151" i="9"/>
  <c r="AW522" i="18"/>
  <c r="BI522" i="18"/>
  <c r="N523" i="18"/>
  <c r="AX522" i="18"/>
  <c r="BJ522" i="18"/>
  <c r="Q539" i="18"/>
  <c r="U539" i="18"/>
  <c r="E151" i="9"/>
  <c r="F523" i="18"/>
  <c r="BB522" i="18"/>
  <c r="AP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E525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BA522" i="19"/>
  <c r="I525" i="19"/>
  <c r="D275" i="19"/>
  <c r="D172" i="19"/>
  <c r="Q171" i="19"/>
  <c r="Q275" i="19"/>
  <c r="AC171" i="19"/>
  <c r="AC275" i="19"/>
  <c r="J171" i="19"/>
  <c r="J275" i="19"/>
  <c r="R171" i="19"/>
  <c r="R275" i="19"/>
  <c r="AI171" i="19"/>
  <c r="AI275" i="19"/>
  <c r="Z171" i="19"/>
  <c r="Z275" i="19"/>
  <c r="W171" i="19"/>
  <c r="W275" i="19"/>
  <c r="S171" i="19"/>
  <c r="S275" i="19"/>
  <c r="X171" i="19"/>
  <c r="X275" i="19"/>
  <c r="H171" i="19"/>
  <c r="H275" i="19"/>
  <c r="F171" i="19"/>
  <c r="F275" i="19"/>
  <c r="I171" i="19"/>
  <c r="I275" i="19"/>
  <c r="G171" i="19"/>
  <c r="G275" i="19"/>
  <c r="T171" i="19"/>
  <c r="T275" i="19"/>
  <c r="AE171" i="19"/>
  <c r="AE275" i="19"/>
  <c r="Y171" i="19"/>
  <c r="Y275" i="19"/>
  <c r="AD171" i="19"/>
  <c r="AD275" i="19"/>
  <c r="AL171" i="19"/>
  <c r="AL275" i="19"/>
  <c r="AK171" i="19"/>
  <c r="AK275" i="19"/>
  <c r="AG171" i="19"/>
  <c r="AG275" i="19"/>
  <c r="U171" i="19"/>
  <c r="U275" i="19"/>
  <c r="V171" i="19"/>
  <c r="V275" i="19"/>
  <c r="L171" i="19"/>
  <c r="L275" i="19"/>
  <c r="M171" i="19"/>
  <c r="M275" i="19"/>
  <c r="E171" i="19"/>
  <c r="E275" i="19"/>
  <c r="K171" i="19"/>
  <c r="K275" i="19"/>
  <c r="AH171" i="19"/>
  <c r="AH275" i="19"/>
  <c r="N171" i="19"/>
  <c r="N275" i="19"/>
  <c r="AF171" i="19"/>
  <c r="AF275" i="19"/>
  <c r="AJ171" i="19"/>
  <c r="AJ275" i="19"/>
  <c r="F525" i="19"/>
  <c r="V523" i="19"/>
  <c r="AT522" i="19"/>
  <c r="H525" i="19"/>
  <c r="BF451" i="19"/>
  <c r="AT451" i="19"/>
  <c r="Q523" i="19"/>
  <c r="AO522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D75" i="9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AO434" i="18"/>
  <c r="BA434" i="18"/>
  <c r="BB434" i="18"/>
  <c r="AP434" i="18"/>
  <c r="D275" i="18"/>
  <c r="D172" i="18"/>
  <c r="AQ434" i="18"/>
  <c r="BC434" i="18"/>
  <c r="AC169" i="18"/>
  <c r="Q169" i="18"/>
  <c r="M169" i="18"/>
  <c r="M273" i="18"/>
  <c r="E169" i="18"/>
  <c r="E273" i="18"/>
  <c r="F169" i="18"/>
  <c r="F273" i="18"/>
  <c r="T169" i="18"/>
  <c r="AI169" i="18"/>
  <c r="AI273" i="18"/>
  <c r="AL169" i="18"/>
  <c r="L169" i="18"/>
  <c r="L273" i="18"/>
  <c r="H169" i="18"/>
  <c r="H273" i="18"/>
  <c r="U169" i="18"/>
  <c r="J169" i="18"/>
  <c r="J273" i="18"/>
  <c r="R169" i="18"/>
  <c r="X169" i="18"/>
  <c r="AG169" i="18"/>
  <c r="G169" i="18"/>
  <c r="G273" i="18"/>
  <c r="N169" i="18"/>
  <c r="N273" i="18"/>
  <c r="AK169" i="18"/>
  <c r="I169" i="18"/>
  <c r="I273" i="18"/>
  <c r="Z169" i="18"/>
  <c r="W169" i="18"/>
  <c r="AE169" i="18"/>
  <c r="AD169" i="18"/>
  <c r="AJ169" i="18"/>
  <c r="V169" i="18"/>
  <c r="AF169" i="18"/>
  <c r="AH169" i="18"/>
  <c r="K169" i="18"/>
  <c r="K273" i="18"/>
  <c r="S169" i="18"/>
  <c r="Y169" i="18"/>
  <c r="BE434" i="18"/>
  <c r="AS434" i="18"/>
  <c r="D364" i="18"/>
  <c r="D453" i="18"/>
  <c r="AW434" i="18"/>
  <c r="BI434" i="18"/>
  <c r="BJ434" i="18"/>
  <c r="AX434" i="18"/>
  <c r="BG434" i="18"/>
  <c r="AU434" i="18"/>
  <c r="W362" i="18"/>
  <c r="W451" i="18"/>
  <c r="AR434" i="18"/>
  <c r="BD434" i="18"/>
  <c r="AV434" i="18"/>
  <c r="BH434" i="18"/>
  <c r="BF434" i="18"/>
  <c r="AT434" i="18"/>
  <c r="AI362" i="18"/>
  <c r="AI451" i="18"/>
  <c r="Y273" i="18"/>
  <c r="Y363" i="18"/>
  <c r="AE540" i="18"/>
  <c r="R540" i="18"/>
  <c r="AI540" i="18"/>
  <c r="AI541" i="18"/>
  <c r="S273" i="18"/>
  <c r="S363" i="18"/>
  <c r="S452" i="18"/>
  <c r="W273" i="18"/>
  <c r="W363" i="18"/>
  <c r="W452" i="18"/>
  <c r="R273" i="18"/>
  <c r="R363" i="18"/>
  <c r="R452" i="18"/>
  <c r="AC273" i="18"/>
  <c r="AC363" i="18"/>
  <c r="AC452" i="18"/>
  <c r="U540" i="18"/>
  <c r="AH540" i="18"/>
  <c r="J524" i="18"/>
  <c r="I152" i="9"/>
  <c r="AT523" i="18"/>
  <c r="BF523" i="18"/>
  <c r="H524" i="18"/>
  <c r="G152" i="9"/>
  <c r="BD523" i="18"/>
  <c r="AR523" i="18"/>
  <c r="X540" i="18"/>
  <c r="AE273" i="18"/>
  <c r="AE363" i="18"/>
  <c r="AE452" i="18"/>
  <c r="AK273" i="18"/>
  <c r="AK363" i="18"/>
  <c r="AK452" i="18"/>
  <c r="T273" i="18"/>
  <c r="T363" i="18"/>
  <c r="Q273" i="18"/>
  <c r="Q363" i="18"/>
  <c r="Q452" i="18"/>
  <c r="AF540" i="18"/>
  <c r="K524" i="18"/>
  <c r="J152" i="9"/>
  <c r="AU523" i="18"/>
  <c r="BG523" i="18"/>
  <c r="AJ363" i="18"/>
  <c r="AJ452" i="18"/>
  <c r="AJ273" i="18"/>
  <c r="Z273" i="18"/>
  <c r="Z363" i="18"/>
  <c r="Z452" i="18"/>
  <c r="AL273" i="18"/>
  <c r="AL363" i="18"/>
  <c r="AL452" i="18"/>
  <c r="Q540" i="18"/>
  <c r="N524" i="18"/>
  <c r="BJ523" i="18"/>
  <c r="AX523" i="18"/>
  <c r="M524" i="18"/>
  <c r="L152" i="9"/>
  <c r="BI523" i="18"/>
  <c r="AW523" i="18"/>
  <c r="AL540" i="18"/>
  <c r="S539" i="18"/>
  <c r="S540" i="18"/>
  <c r="AF273" i="18"/>
  <c r="AF363" i="18"/>
  <c r="AF452" i="18"/>
  <c r="X273" i="18"/>
  <c r="X363" i="18"/>
  <c r="X452" i="18"/>
  <c r="AG540" i="18"/>
  <c r="AJ540" i="18"/>
  <c r="Z540" i="18"/>
  <c r="V273" i="18"/>
  <c r="V363" i="18"/>
  <c r="V452" i="18"/>
  <c r="AH273" i="18"/>
  <c r="AH363" i="18"/>
  <c r="AH452" i="18"/>
  <c r="AD363" i="18"/>
  <c r="AD452" i="18"/>
  <c r="AD273" i="18"/>
  <c r="AG273" i="18"/>
  <c r="AG363" i="18"/>
  <c r="AG452" i="18"/>
  <c r="U273" i="18"/>
  <c r="U363" i="18"/>
  <c r="U452" i="18"/>
  <c r="E152" i="9"/>
  <c r="AP523" i="18"/>
  <c r="BB523" i="18"/>
  <c r="F524" i="18"/>
  <c r="AD540" i="18"/>
  <c r="V540" i="18"/>
  <c r="W540" i="18"/>
  <c r="AK540" i="18"/>
  <c r="I524" i="18"/>
  <c r="H152" i="9"/>
  <c r="BE523" i="18"/>
  <c r="AS523" i="18"/>
  <c r="L524" i="18"/>
  <c r="K152" i="9"/>
  <c r="AV523" i="18"/>
  <c r="BH523" i="18"/>
  <c r="E524" i="18"/>
  <c r="D152" i="9"/>
  <c r="AO523" i="18"/>
  <c r="BA523" i="18"/>
  <c r="G524" i="18"/>
  <c r="F152" i="9"/>
  <c r="AQ523" i="18"/>
  <c r="BC523" i="18"/>
  <c r="K526" i="19"/>
  <c r="AK524" i="19"/>
  <c r="BI523" i="19"/>
  <c r="I526" i="19"/>
  <c r="U524" i="19"/>
  <c r="AS523" i="19"/>
  <c r="AF524" i="19"/>
  <c r="BD523" i="19"/>
  <c r="E526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172" i="19"/>
  <c r="Q276" i="19"/>
  <c r="AC172" i="19"/>
  <c r="AC276" i="19"/>
  <c r="H172" i="19"/>
  <c r="H276" i="19"/>
  <c r="J172" i="19"/>
  <c r="J276" i="19"/>
  <c r="G172" i="19"/>
  <c r="G276" i="19"/>
  <c r="Y172" i="19"/>
  <c r="Y276" i="19"/>
  <c r="N172" i="19"/>
  <c r="N276" i="19"/>
  <c r="AF172" i="19"/>
  <c r="AF276" i="19"/>
  <c r="AJ172" i="19"/>
  <c r="AJ276" i="19"/>
  <c r="AH172" i="19"/>
  <c r="AH276" i="19"/>
  <c r="U172" i="19"/>
  <c r="U276" i="19"/>
  <c r="M172" i="19"/>
  <c r="M276" i="19"/>
  <c r="E172" i="19"/>
  <c r="E276" i="19"/>
  <c r="S172" i="19"/>
  <c r="S276" i="19"/>
  <c r="I172" i="19"/>
  <c r="I276" i="19"/>
  <c r="K172" i="19"/>
  <c r="K276" i="19"/>
  <c r="T172" i="19"/>
  <c r="T276" i="19"/>
  <c r="R172" i="19"/>
  <c r="R276" i="19"/>
  <c r="AI172" i="19"/>
  <c r="AI276" i="19"/>
  <c r="AD172" i="19"/>
  <c r="AD276" i="19"/>
  <c r="Z172" i="19"/>
  <c r="Z276" i="19"/>
  <c r="W172" i="19"/>
  <c r="W276" i="19"/>
  <c r="AL172" i="19"/>
  <c r="AL276" i="19"/>
  <c r="AK172" i="19"/>
  <c r="AK276" i="19"/>
  <c r="AG172" i="19"/>
  <c r="AG276" i="19"/>
  <c r="L172" i="19"/>
  <c r="L276" i="19"/>
  <c r="F172" i="19"/>
  <c r="F276" i="19"/>
  <c r="X172" i="19"/>
  <c r="X276" i="19"/>
  <c r="AE172" i="19"/>
  <c r="AE276" i="19"/>
  <c r="V172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O523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BA523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D76" i="9"/>
  <c r="I363" i="18"/>
  <c r="I452" i="18"/>
  <c r="H76" i="9"/>
  <c r="M363" i="18"/>
  <c r="M452" i="18"/>
  <c r="L76" i="9"/>
  <c r="BJ435" i="18"/>
  <c r="AX435" i="18"/>
  <c r="BC435" i="18"/>
  <c r="AQ435" i="18"/>
  <c r="D173" i="18"/>
  <c r="D276" i="18"/>
  <c r="AT435" i="18"/>
  <c r="BF435" i="18"/>
  <c r="BG435" i="18"/>
  <c r="AU435" i="18"/>
  <c r="L363" i="18"/>
  <c r="L452" i="18"/>
  <c r="K76" i="9"/>
  <c r="BB435" i="18"/>
  <c r="AP435" i="18"/>
  <c r="AS435" i="18"/>
  <c r="BE435" i="18"/>
  <c r="D365" i="18"/>
  <c r="D454" i="18"/>
  <c r="AC170" i="18"/>
  <c r="Q170" i="18"/>
  <c r="M170" i="18"/>
  <c r="M274" i="18"/>
  <c r="E170" i="18"/>
  <c r="E274" i="18"/>
  <c r="L170" i="18"/>
  <c r="L274" i="18"/>
  <c r="J170" i="18"/>
  <c r="J274" i="18"/>
  <c r="U170" i="18"/>
  <c r="T170" i="18"/>
  <c r="AI170" i="18"/>
  <c r="N170" i="18"/>
  <c r="N274" i="18"/>
  <c r="I170" i="18"/>
  <c r="I274" i="18"/>
  <c r="F170" i="18"/>
  <c r="F274" i="18"/>
  <c r="K170" i="18"/>
  <c r="K274" i="18"/>
  <c r="AE170" i="18"/>
  <c r="H170" i="18"/>
  <c r="H274" i="18"/>
  <c r="S170" i="18"/>
  <c r="AK170" i="18"/>
  <c r="X170" i="18"/>
  <c r="AG170" i="18"/>
  <c r="Y170" i="18"/>
  <c r="AH170" i="18"/>
  <c r="R170" i="18"/>
  <c r="Z170" i="18"/>
  <c r="W170" i="18"/>
  <c r="V170" i="18"/>
  <c r="AF170" i="18"/>
  <c r="AJ170" i="18"/>
  <c r="G170" i="18"/>
  <c r="G274" i="18"/>
  <c r="AL170" i="18"/>
  <c r="AD170" i="18"/>
  <c r="AO435" i="18"/>
  <c r="BA435" i="18"/>
  <c r="AW435" i="18"/>
  <c r="BI435" i="18"/>
  <c r="BH435" i="18"/>
  <c r="AV435" i="18"/>
  <c r="BD435" i="18"/>
  <c r="AR435" i="18"/>
  <c r="W541" i="18"/>
  <c r="T452" i="18"/>
  <c r="T541" i="18"/>
  <c r="Y452" i="18"/>
  <c r="Y541" i="18"/>
  <c r="AD274" i="18"/>
  <c r="AD364" i="18"/>
  <c r="AD453" i="18"/>
  <c r="X274" i="18"/>
  <c r="X364" i="18"/>
  <c r="X453" i="18"/>
  <c r="Q274" i="18"/>
  <c r="Q364" i="18"/>
  <c r="Q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F153" i="9"/>
  <c r="BC524" i="18"/>
  <c r="AQ524" i="18"/>
  <c r="V541" i="18"/>
  <c r="Z541" i="18"/>
  <c r="AL541" i="18"/>
  <c r="M525" i="18"/>
  <c r="L153" i="9"/>
  <c r="AW524" i="18"/>
  <c r="BI524" i="18"/>
  <c r="N525" i="18"/>
  <c r="AX524" i="18"/>
  <c r="BJ524" i="18"/>
  <c r="AF541" i="18"/>
  <c r="AE541" i="18"/>
  <c r="R274" i="18"/>
  <c r="R364" i="18"/>
  <c r="R453" i="18"/>
  <c r="AL274" i="18"/>
  <c r="AL364" i="18"/>
  <c r="AL453" i="18"/>
  <c r="S274" i="18"/>
  <c r="S364" i="18"/>
  <c r="S453" i="18"/>
  <c r="T274" i="18"/>
  <c r="T364" i="18"/>
  <c r="T453" i="18"/>
  <c r="AC541" i="18"/>
  <c r="E525" i="18"/>
  <c r="D153" i="9"/>
  <c r="BA524" i="18"/>
  <c r="AO524" i="18"/>
  <c r="L525" i="18"/>
  <c r="K153" i="9"/>
  <c r="BH524" i="18"/>
  <c r="AV524" i="18"/>
  <c r="I525" i="18"/>
  <c r="H153" i="9"/>
  <c r="BE524" i="18"/>
  <c r="AS524" i="18"/>
  <c r="AD541" i="18"/>
  <c r="AJ541" i="18"/>
  <c r="Q541" i="18"/>
  <c r="X541" i="18"/>
  <c r="U541" i="18"/>
  <c r="AF274" i="18"/>
  <c r="AF364" i="18"/>
  <c r="AF453" i="18"/>
  <c r="AE274" i="18"/>
  <c r="AE364" i="18"/>
  <c r="AE453" i="18"/>
  <c r="S541" i="18"/>
  <c r="K525" i="18"/>
  <c r="J153" i="9"/>
  <c r="AU524" i="18"/>
  <c r="BG524" i="18"/>
  <c r="R541" i="18"/>
  <c r="V274" i="18"/>
  <c r="V364" i="18"/>
  <c r="V453" i="18"/>
  <c r="W364" i="18"/>
  <c r="W453" i="18"/>
  <c r="W274" i="18"/>
  <c r="Y274" i="18"/>
  <c r="Y364" i="18"/>
  <c r="Y453" i="18"/>
  <c r="AJ274" i="18"/>
  <c r="AJ364" i="18"/>
  <c r="AJ453" i="18"/>
  <c r="Z274" i="18"/>
  <c r="Z364" i="18"/>
  <c r="Z453" i="18"/>
  <c r="AG274" i="18"/>
  <c r="AG364" i="18"/>
  <c r="AG453" i="18"/>
  <c r="U274" i="18"/>
  <c r="U364" i="18"/>
  <c r="U453" i="18"/>
  <c r="AK541" i="18"/>
  <c r="E153" i="9"/>
  <c r="BB524" i="18"/>
  <c r="AP524" i="18"/>
  <c r="F525" i="18"/>
  <c r="AG541" i="18"/>
  <c r="H525" i="18"/>
  <c r="G153" i="9"/>
  <c r="BD524" i="18"/>
  <c r="AR524" i="18"/>
  <c r="J525" i="18"/>
  <c r="I153" i="9"/>
  <c r="AT524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E527" i="19"/>
  <c r="AF525" i="19"/>
  <c r="BD524" i="19"/>
  <c r="H527" i="19"/>
  <c r="F527" i="19"/>
  <c r="Q525" i="19"/>
  <c r="AO524" i="19"/>
  <c r="BF453" i="19"/>
  <c r="AT453" i="19"/>
  <c r="X525" i="19"/>
  <c r="AV524" i="19"/>
  <c r="J527" i="19"/>
  <c r="D277" i="19"/>
  <c r="D174" i="19"/>
  <c r="AC173" i="19"/>
  <c r="AC277" i="19"/>
  <c r="Q173" i="19"/>
  <c r="Q277" i="19"/>
  <c r="H173" i="19"/>
  <c r="H277" i="19"/>
  <c r="F173" i="19"/>
  <c r="F277" i="19"/>
  <c r="I173" i="19"/>
  <c r="I277" i="19"/>
  <c r="G173" i="19"/>
  <c r="G277" i="19"/>
  <c r="T173" i="19"/>
  <c r="T277" i="19"/>
  <c r="AE173" i="19"/>
  <c r="AE277" i="19"/>
  <c r="Y173" i="19"/>
  <c r="Y277" i="19"/>
  <c r="AD173" i="19"/>
  <c r="AD277" i="19"/>
  <c r="AL173" i="19"/>
  <c r="AL277" i="19"/>
  <c r="AK173" i="19"/>
  <c r="AK277" i="19"/>
  <c r="AG173" i="19"/>
  <c r="AG277" i="19"/>
  <c r="E173" i="19"/>
  <c r="E277" i="19"/>
  <c r="K173" i="19"/>
  <c r="K277" i="19"/>
  <c r="X173" i="19"/>
  <c r="X277" i="19"/>
  <c r="AF173" i="19"/>
  <c r="AF277" i="19"/>
  <c r="J173" i="19"/>
  <c r="J277" i="19"/>
  <c r="R173" i="19"/>
  <c r="R277" i="19"/>
  <c r="Z173" i="19"/>
  <c r="Z277" i="19"/>
  <c r="W173" i="19"/>
  <c r="W277" i="19"/>
  <c r="U173" i="19"/>
  <c r="U277" i="19"/>
  <c r="V173" i="19"/>
  <c r="V277" i="19"/>
  <c r="S173" i="19"/>
  <c r="S277" i="19"/>
  <c r="L173" i="19"/>
  <c r="L277" i="19"/>
  <c r="M173" i="19"/>
  <c r="M277" i="19"/>
  <c r="AH173" i="19"/>
  <c r="AH277" i="19"/>
  <c r="N173" i="19"/>
  <c r="N277" i="19"/>
  <c r="AJ173" i="19"/>
  <c r="AJ277" i="19"/>
  <c r="AI173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BA524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D77" i="9"/>
  <c r="H364" i="18"/>
  <c r="H453" i="18"/>
  <c r="G77" i="9"/>
  <c r="I364" i="18"/>
  <c r="I453" i="18"/>
  <c r="H77" i="9"/>
  <c r="M364" i="18"/>
  <c r="M453" i="18"/>
  <c r="L77" i="9"/>
  <c r="BA436" i="18"/>
  <c r="AO436" i="18"/>
  <c r="D366" i="18"/>
  <c r="D455" i="18"/>
  <c r="AW436" i="18"/>
  <c r="BI436" i="18"/>
  <c r="D174" i="18"/>
  <c r="D277" i="18"/>
  <c r="AP436" i="18"/>
  <c r="BB436" i="18"/>
  <c r="BC436" i="18"/>
  <c r="AQ436" i="18"/>
  <c r="AC171" i="18"/>
  <c r="AC275" i="18"/>
  <c r="Q171" i="18"/>
  <c r="Q275" i="18"/>
  <c r="J171" i="18"/>
  <c r="J275" i="18"/>
  <c r="G171" i="18"/>
  <c r="G275" i="18"/>
  <c r="K171" i="18"/>
  <c r="K275" i="18"/>
  <c r="R171" i="18"/>
  <c r="T171" i="18"/>
  <c r="I171" i="18"/>
  <c r="I275" i="18"/>
  <c r="U171" i="18"/>
  <c r="U275" i="18"/>
  <c r="E171" i="18"/>
  <c r="E275" i="18"/>
  <c r="L171" i="18"/>
  <c r="L275" i="18"/>
  <c r="F171" i="18"/>
  <c r="F275" i="18"/>
  <c r="AI171" i="18"/>
  <c r="AI275" i="18"/>
  <c r="AL171" i="18"/>
  <c r="AL275" i="18"/>
  <c r="AE171" i="18"/>
  <c r="H171" i="18"/>
  <c r="H275" i="18"/>
  <c r="S171" i="18"/>
  <c r="Y171" i="18"/>
  <c r="Y275" i="18"/>
  <c r="AJ171" i="18"/>
  <c r="AJ275" i="18"/>
  <c r="AG171" i="18"/>
  <c r="N171" i="18"/>
  <c r="N275" i="18"/>
  <c r="X171" i="18"/>
  <c r="AF171" i="18"/>
  <c r="AK171" i="18"/>
  <c r="AH171" i="18"/>
  <c r="AH275" i="18"/>
  <c r="M171" i="18"/>
  <c r="M275" i="18"/>
  <c r="Z171" i="18"/>
  <c r="Z275" i="18"/>
  <c r="W171" i="18"/>
  <c r="W275" i="18"/>
  <c r="V171" i="18"/>
  <c r="AD171" i="18"/>
  <c r="E365" i="18"/>
  <c r="E454" i="18"/>
  <c r="D78" i="9"/>
  <c r="I365" i="18"/>
  <c r="I454" i="18"/>
  <c r="H78" i="9"/>
  <c r="AI365" i="18"/>
  <c r="AI454" i="18"/>
  <c r="BD436" i="18"/>
  <c r="AR436" i="18"/>
  <c r="AX436" i="18"/>
  <c r="BJ436" i="18"/>
  <c r="BH436" i="18"/>
  <c r="AV436" i="18"/>
  <c r="W365" i="18"/>
  <c r="W454" i="18"/>
  <c r="Y365" i="18"/>
  <c r="Y454" i="18"/>
  <c r="F365" i="18"/>
  <c r="F454" i="18"/>
  <c r="E78" i="9"/>
  <c r="BE436" i="18"/>
  <c r="AS436" i="18"/>
  <c r="AU436" i="18"/>
  <c r="BG436" i="18"/>
  <c r="AT436" i="18"/>
  <c r="BF436" i="18"/>
  <c r="U365" i="18"/>
  <c r="U454" i="18"/>
  <c r="Q365" i="18"/>
  <c r="Q454" i="18"/>
  <c r="AF275" i="18"/>
  <c r="AF365" i="18"/>
  <c r="AF454" i="18"/>
  <c r="E154" i="9"/>
  <c r="F526" i="18"/>
  <c r="BB525" i="18"/>
  <c r="AP525" i="18"/>
  <c r="S542" i="18"/>
  <c r="AE542" i="18"/>
  <c r="G526" i="18"/>
  <c r="F154" i="9"/>
  <c r="AQ525" i="18"/>
  <c r="BC525" i="18"/>
  <c r="Y542" i="18"/>
  <c r="Y543" i="18"/>
  <c r="AL365" i="18"/>
  <c r="AL454" i="18"/>
  <c r="AD275" i="18"/>
  <c r="AD365" i="18"/>
  <c r="AD454" i="18"/>
  <c r="X275" i="18"/>
  <c r="X365" i="18"/>
  <c r="X454" i="18"/>
  <c r="R275" i="18"/>
  <c r="R365" i="18"/>
  <c r="R454" i="18"/>
  <c r="W542" i="18"/>
  <c r="W543" i="18"/>
  <c r="AJ542" i="18"/>
  <c r="AF542" i="18"/>
  <c r="N526" i="18"/>
  <c r="AX525" i="18"/>
  <c r="BJ525" i="18"/>
  <c r="M526" i="18"/>
  <c r="L154" i="9"/>
  <c r="AW525" i="18"/>
  <c r="BI525" i="18"/>
  <c r="AH542" i="18"/>
  <c r="T275" i="18"/>
  <c r="T365" i="18"/>
  <c r="T454" i="18"/>
  <c r="AK542" i="18"/>
  <c r="V542" i="18"/>
  <c r="V275" i="18"/>
  <c r="V365" i="18"/>
  <c r="V454" i="18"/>
  <c r="S275" i="18"/>
  <c r="S365" i="18"/>
  <c r="S454" i="18"/>
  <c r="AI542" i="18"/>
  <c r="AI543" i="18"/>
  <c r="J526" i="18"/>
  <c r="I154" i="9"/>
  <c r="AT525" i="18"/>
  <c r="BF525" i="18"/>
  <c r="H526" i="18"/>
  <c r="G154" i="9"/>
  <c r="BD525" i="18"/>
  <c r="AR525" i="18"/>
  <c r="U542" i="18"/>
  <c r="U543" i="18"/>
  <c r="AD542" i="18"/>
  <c r="I526" i="18"/>
  <c r="H154" i="9"/>
  <c r="AS525" i="18"/>
  <c r="BE525" i="18"/>
  <c r="L526" i="18"/>
  <c r="K154" i="9"/>
  <c r="BH525" i="18"/>
  <c r="AV525" i="18"/>
  <c r="E526" i="18"/>
  <c r="D154" i="9"/>
  <c r="AO525" i="18"/>
  <c r="BA525" i="18"/>
  <c r="AL542" i="18"/>
  <c r="T542" i="18"/>
  <c r="AE275" i="18"/>
  <c r="AE365" i="18"/>
  <c r="AE454" i="18"/>
  <c r="Q542" i="18"/>
  <c r="Q543" i="18"/>
  <c r="AK275" i="18"/>
  <c r="AK365" i="18"/>
  <c r="AK454" i="18"/>
  <c r="AG275" i="18"/>
  <c r="AG365" i="18"/>
  <c r="AG454" i="18"/>
  <c r="AG542" i="18"/>
  <c r="R542" i="18"/>
  <c r="K526" i="18"/>
  <c r="J154" i="9"/>
  <c r="AU525" i="18"/>
  <c r="BG525" i="18"/>
  <c r="X542" i="18"/>
  <c r="AC542" i="18"/>
  <c r="AC543" i="18"/>
  <c r="Z542" i="18"/>
  <c r="Z544" i="19"/>
  <c r="G528" i="19"/>
  <c r="AC526" i="19"/>
  <c r="BA525" i="19"/>
  <c r="E528" i="19"/>
  <c r="I528" i="19"/>
  <c r="AI526" i="19"/>
  <c r="BG525" i="19"/>
  <c r="J528" i="19"/>
  <c r="Q526" i="19"/>
  <c r="AO525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174" i="19"/>
  <c r="AC278" i="19"/>
  <c r="Q174" i="19"/>
  <c r="Q278" i="19"/>
  <c r="I174" i="19"/>
  <c r="I278" i="19"/>
  <c r="K174" i="19"/>
  <c r="K278" i="19"/>
  <c r="T174" i="19"/>
  <c r="T278" i="19"/>
  <c r="R174" i="19"/>
  <c r="R278" i="19"/>
  <c r="AI174" i="19"/>
  <c r="AI278" i="19"/>
  <c r="AD174" i="19"/>
  <c r="AD278" i="19"/>
  <c r="Z174" i="19"/>
  <c r="Z278" i="19"/>
  <c r="W174" i="19"/>
  <c r="W278" i="19"/>
  <c r="AL174" i="19"/>
  <c r="AL278" i="19"/>
  <c r="AK174" i="19"/>
  <c r="AK278" i="19"/>
  <c r="AG174" i="19"/>
  <c r="AG278" i="19"/>
  <c r="M174" i="19"/>
  <c r="M278" i="19"/>
  <c r="V174" i="19"/>
  <c r="V278" i="19"/>
  <c r="S174" i="19"/>
  <c r="S278" i="19"/>
  <c r="H174" i="19"/>
  <c r="H278" i="19"/>
  <c r="J174" i="19"/>
  <c r="J278" i="19"/>
  <c r="AF174" i="19"/>
  <c r="AF278" i="19"/>
  <c r="L174" i="19"/>
  <c r="L278" i="19"/>
  <c r="F174" i="19"/>
  <c r="F278" i="19"/>
  <c r="AH174" i="19"/>
  <c r="AH278" i="19"/>
  <c r="X174" i="19"/>
  <c r="X278" i="19"/>
  <c r="U174" i="19"/>
  <c r="U278" i="19"/>
  <c r="E174" i="19"/>
  <c r="E278" i="19"/>
  <c r="AE174" i="19"/>
  <c r="AE278" i="19"/>
  <c r="G174" i="19"/>
  <c r="G278" i="19"/>
  <c r="Y174" i="19"/>
  <c r="Y278" i="19"/>
  <c r="N174" i="19"/>
  <c r="N278" i="19"/>
  <c r="AJ174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AQ437" i="18"/>
  <c r="BC437" i="18"/>
  <c r="D278" i="18"/>
  <c r="D175" i="18"/>
  <c r="D279" i="18"/>
  <c r="BJ437" i="18"/>
  <c r="AX437" i="18"/>
  <c r="BD437" i="18"/>
  <c r="AR437" i="18"/>
  <c r="AH365" i="18"/>
  <c r="AH454" i="18"/>
  <c r="AT437" i="18"/>
  <c r="BF437" i="18"/>
  <c r="AU437" i="18"/>
  <c r="BG437" i="18"/>
  <c r="AV437" i="18"/>
  <c r="BH437" i="18"/>
  <c r="AJ365" i="18"/>
  <c r="AJ454" i="18"/>
  <c r="BI437" i="18"/>
  <c r="AW437" i="18"/>
  <c r="BA437" i="18"/>
  <c r="AO437" i="18"/>
  <c r="BE437" i="18"/>
  <c r="AS437" i="18"/>
  <c r="AC172" i="18"/>
  <c r="Q172" i="18"/>
  <c r="M172" i="18"/>
  <c r="M276" i="18"/>
  <c r="F172" i="18"/>
  <c r="F276" i="18"/>
  <c r="R172" i="18"/>
  <c r="E172" i="18"/>
  <c r="E276" i="18"/>
  <c r="J172" i="18"/>
  <c r="J276" i="18"/>
  <c r="K172" i="18"/>
  <c r="K276" i="18"/>
  <c r="T172" i="18"/>
  <c r="N172" i="18"/>
  <c r="N276" i="18"/>
  <c r="L172" i="18"/>
  <c r="L276" i="18"/>
  <c r="G172" i="18"/>
  <c r="G276" i="18"/>
  <c r="AL172" i="18"/>
  <c r="AL276" i="18"/>
  <c r="AE172" i="18"/>
  <c r="AG172" i="18"/>
  <c r="X172" i="18"/>
  <c r="AF172" i="18"/>
  <c r="AF276" i="18"/>
  <c r="AK172" i="18"/>
  <c r="AJ172" i="18"/>
  <c r="U172" i="18"/>
  <c r="Z172" i="18"/>
  <c r="V172" i="18"/>
  <c r="S172" i="18"/>
  <c r="AD172" i="18"/>
  <c r="H172" i="18"/>
  <c r="H276" i="18"/>
  <c r="W172" i="18"/>
  <c r="Y172" i="18"/>
  <c r="AH172" i="18"/>
  <c r="I172" i="18"/>
  <c r="I276" i="18"/>
  <c r="AI172" i="18"/>
  <c r="BB437" i="18"/>
  <c r="AP437" i="18"/>
  <c r="D367" i="18"/>
  <c r="D456" i="18"/>
  <c r="AC365" i="18"/>
  <c r="AC454" i="18"/>
  <c r="Z365" i="18"/>
  <c r="Z454" i="18"/>
  <c r="AL543" i="18"/>
  <c r="AH543" i="18"/>
  <c r="R276" i="18"/>
  <c r="R366" i="18"/>
  <c r="R455" i="18"/>
  <c r="I527" i="18"/>
  <c r="H155" i="9"/>
  <c r="BE526" i="18"/>
  <c r="AS526" i="18"/>
  <c r="M527" i="18"/>
  <c r="L155" i="9"/>
  <c r="BI526" i="18"/>
  <c r="AW526" i="18"/>
  <c r="N527" i="18"/>
  <c r="BJ526" i="18"/>
  <c r="AX526" i="18"/>
  <c r="E155" i="9"/>
  <c r="F527" i="18"/>
  <c r="AP526" i="18"/>
  <c r="BB526" i="18"/>
  <c r="AH276" i="18"/>
  <c r="AH366" i="18"/>
  <c r="AD276" i="18"/>
  <c r="AD366" i="18"/>
  <c r="AD455" i="18"/>
  <c r="U276" i="18"/>
  <c r="U366" i="18"/>
  <c r="X276" i="18"/>
  <c r="X366" i="18"/>
  <c r="X455" i="18"/>
  <c r="X543" i="18"/>
  <c r="K527" i="18"/>
  <c r="J155" i="9"/>
  <c r="BG526" i="18"/>
  <c r="AU526" i="18"/>
  <c r="AD543" i="18"/>
  <c r="AK543" i="18"/>
  <c r="AF543" i="18"/>
  <c r="S543" i="18"/>
  <c r="T276" i="18"/>
  <c r="T366" i="18"/>
  <c r="T455" i="18"/>
  <c r="E527" i="18"/>
  <c r="D155" i="9"/>
  <c r="AO526" i="18"/>
  <c r="BA526" i="18"/>
  <c r="V543" i="18"/>
  <c r="Y276" i="18"/>
  <c r="Y366" i="18"/>
  <c r="S276" i="18"/>
  <c r="S366" i="18"/>
  <c r="S455" i="18"/>
  <c r="AJ276" i="18"/>
  <c r="AJ366" i="18"/>
  <c r="AJ455" i="18"/>
  <c r="AG366" i="18"/>
  <c r="AG455" i="18"/>
  <c r="AG276" i="18"/>
  <c r="R543" i="18"/>
  <c r="H527" i="18"/>
  <c r="G155" i="9"/>
  <c r="BD526" i="18"/>
  <c r="AR526" i="18"/>
  <c r="J527" i="18"/>
  <c r="I155" i="9"/>
  <c r="AT526" i="18"/>
  <c r="BF526" i="18"/>
  <c r="AJ543" i="18"/>
  <c r="Z276" i="18"/>
  <c r="Z366" i="18"/>
  <c r="Z455" i="18"/>
  <c r="AC276" i="18"/>
  <c r="AC366" i="18"/>
  <c r="L527" i="18"/>
  <c r="K155" i="9"/>
  <c r="BH526" i="18"/>
  <c r="AV526" i="18"/>
  <c r="AE543" i="18"/>
  <c r="AI276" i="18"/>
  <c r="AI366" i="18"/>
  <c r="W276" i="18"/>
  <c r="W366" i="18"/>
  <c r="V276" i="18"/>
  <c r="V366" i="18"/>
  <c r="V455" i="18"/>
  <c r="AK276" i="18"/>
  <c r="AK366" i="18"/>
  <c r="AK455" i="18"/>
  <c r="AE276" i="18"/>
  <c r="AE366" i="18"/>
  <c r="AE455" i="18"/>
  <c r="Q276" i="18"/>
  <c r="Q366" i="18"/>
  <c r="Z543" i="18"/>
  <c r="AG543" i="18"/>
  <c r="AG544" i="18"/>
  <c r="T543" i="18"/>
  <c r="G527" i="18"/>
  <c r="F155" i="9"/>
  <c r="BC526" i="18"/>
  <c r="AQ526" i="18"/>
  <c r="D279" i="19"/>
  <c r="AC175" i="19"/>
  <c r="AC279" i="19"/>
  <c r="Q175" i="19"/>
  <c r="Q279" i="19"/>
  <c r="U175" i="19"/>
  <c r="U279" i="19"/>
  <c r="V175" i="19"/>
  <c r="V279" i="19"/>
  <c r="S175" i="19"/>
  <c r="S279" i="19"/>
  <c r="J175" i="19"/>
  <c r="J279" i="19"/>
  <c r="R175" i="19"/>
  <c r="R279" i="19"/>
  <c r="H175" i="19"/>
  <c r="H279" i="19"/>
  <c r="G175" i="19"/>
  <c r="G279" i="19"/>
  <c r="AD175" i="19"/>
  <c r="AD279" i="19"/>
  <c r="AL175" i="19"/>
  <c r="AL279" i="19"/>
  <c r="L175" i="19"/>
  <c r="L279" i="19"/>
  <c r="M175" i="19"/>
  <c r="M279" i="19"/>
  <c r="E175" i="19"/>
  <c r="E279" i="19"/>
  <c r="K175" i="19"/>
  <c r="K279" i="19"/>
  <c r="AH175" i="19"/>
  <c r="AH279" i="19"/>
  <c r="X175" i="19"/>
  <c r="X279" i="19"/>
  <c r="N175" i="19"/>
  <c r="N279" i="19"/>
  <c r="AF175" i="19"/>
  <c r="AF279" i="19"/>
  <c r="AJ175" i="19"/>
  <c r="AJ279" i="19"/>
  <c r="AI175" i="19"/>
  <c r="AI279" i="19"/>
  <c r="Z175" i="19"/>
  <c r="Z279" i="19"/>
  <c r="W175" i="19"/>
  <c r="W279" i="19"/>
  <c r="F175" i="19"/>
  <c r="F279" i="19"/>
  <c r="I175" i="19"/>
  <c r="I279" i="19"/>
  <c r="T175" i="19"/>
  <c r="T279" i="19"/>
  <c r="AE175" i="19"/>
  <c r="AE279" i="19"/>
  <c r="Y175" i="19"/>
  <c r="Y279" i="19"/>
  <c r="AK175" i="19"/>
  <c r="AK279" i="19"/>
  <c r="AG175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E529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AO526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BA526" i="19"/>
  <c r="AL545" i="19"/>
  <c r="AL546" i="19"/>
  <c r="N366" i="18"/>
  <c r="N455" i="18"/>
  <c r="E366" i="18"/>
  <c r="E455" i="18"/>
  <c r="D79" i="9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AW438" i="18"/>
  <c r="D368" i="18"/>
  <c r="D457" i="18"/>
  <c r="BB438" i="18"/>
  <c r="AP438" i="18"/>
  <c r="AS438" i="18"/>
  <c r="BE438" i="18"/>
  <c r="Q173" i="18"/>
  <c r="AC173" i="18"/>
  <c r="E173" i="18"/>
  <c r="E277" i="18"/>
  <c r="U173" i="18"/>
  <c r="I173" i="18"/>
  <c r="I277" i="18"/>
  <c r="G173" i="18"/>
  <c r="G277" i="18"/>
  <c r="K173" i="18"/>
  <c r="K277" i="18"/>
  <c r="T173" i="18"/>
  <c r="T277" i="18"/>
  <c r="AI173" i="18"/>
  <c r="M173" i="18"/>
  <c r="M277" i="18"/>
  <c r="L173" i="18"/>
  <c r="L277" i="18"/>
  <c r="H173" i="18"/>
  <c r="H277" i="18"/>
  <c r="F173" i="18"/>
  <c r="F277" i="18"/>
  <c r="N173" i="18"/>
  <c r="N277" i="18"/>
  <c r="Z173" i="18"/>
  <c r="W173" i="18"/>
  <c r="S173" i="18"/>
  <c r="Y173" i="18"/>
  <c r="J173" i="18"/>
  <c r="J277" i="18"/>
  <c r="X173" i="18"/>
  <c r="AF173" i="18"/>
  <c r="AF277" i="18"/>
  <c r="AH173" i="18"/>
  <c r="AE173" i="18"/>
  <c r="AG173" i="18"/>
  <c r="AD173" i="18"/>
  <c r="AK173" i="18"/>
  <c r="R173" i="18"/>
  <c r="R277" i="18"/>
  <c r="R367" i="18"/>
  <c r="R456" i="18"/>
  <c r="AL173" i="18"/>
  <c r="V173" i="18"/>
  <c r="AJ173" i="18"/>
  <c r="BJ438" i="18"/>
  <c r="AX438" i="18"/>
  <c r="AQ438" i="18"/>
  <c r="BC438" i="18"/>
  <c r="T367" i="18"/>
  <c r="T456" i="18"/>
  <c r="BA438" i="18"/>
  <c r="AO438" i="18"/>
  <c r="AV438" i="18"/>
  <c r="BH438" i="18"/>
  <c r="AU438" i="18"/>
  <c r="BG438" i="18"/>
  <c r="BF438" i="18"/>
  <c r="AT438" i="18"/>
  <c r="AR438" i="18"/>
  <c r="BD438" i="18"/>
  <c r="AI455" i="18"/>
  <c r="AI544" i="18"/>
  <c r="U455" i="18"/>
  <c r="U544" i="18"/>
  <c r="AC455" i="18"/>
  <c r="AC544" i="18"/>
  <c r="AH455" i="18"/>
  <c r="AH544" i="18"/>
  <c r="Q455" i="18"/>
  <c r="Q544" i="18"/>
  <c r="W455" i="18"/>
  <c r="W544" i="18"/>
  <c r="Y455" i="18"/>
  <c r="Y544" i="18"/>
  <c r="AI277" i="18"/>
  <c r="AI367" i="18"/>
  <c r="AI456" i="18"/>
  <c r="Q277" i="18"/>
  <c r="Q367" i="18"/>
  <c r="Q456" i="18"/>
  <c r="AG277" i="18"/>
  <c r="X277" i="18"/>
  <c r="X367" i="18"/>
  <c r="X456" i="18"/>
  <c r="W277" i="18"/>
  <c r="W367" i="18"/>
  <c r="W456" i="18"/>
  <c r="U277" i="18"/>
  <c r="U367" i="18"/>
  <c r="U456" i="18"/>
  <c r="Z544" i="18"/>
  <c r="AK544" i="18"/>
  <c r="AL544" i="18"/>
  <c r="V277" i="18"/>
  <c r="V367" i="18"/>
  <c r="V456" i="18"/>
  <c r="S277" i="18"/>
  <c r="S367" i="18"/>
  <c r="S456" i="18"/>
  <c r="AJ544" i="18"/>
  <c r="J528" i="18"/>
  <c r="I156" i="9"/>
  <c r="AT527" i="18"/>
  <c r="BF527" i="18"/>
  <c r="H528" i="18"/>
  <c r="G156" i="9"/>
  <c r="BD527" i="18"/>
  <c r="AR527" i="18"/>
  <c r="AF544" i="18"/>
  <c r="AE277" i="18"/>
  <c r="AE367" i="18"/>
  <c r="AE456" i="18"/>
  <c r="AE544" i="18"/>
  <c r="L528" i="18"/>
  <c r="K156" i="9"/>
  <c r="BH527" i="18"/>
  <c r="AV527" i="18"/>
  <c r="R544" i="18"/>
  <c r="R545" i="18"/>
  <c r="AD544" i="18"/>
  <c r="K528" i="18"/>
  <c r="J156" i="9"/>
  <c r="BG527" i="18"/>
  <c r="AU527" i="18"/>
  <c r="E156" i="9"/>
  <c r="AP527" i="18"/>
  <c r="BB527" i="18"/>
  <c r="F528" i="18"/>
  <c r="AD277" i="18"/>
  <c r="AD367" i="18"/>
  <c r="AD456" i="18"/>
  <c r="I528" i="18"/>
  <c r="H156" i="9"/>
  <c r="AS527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367" i="18"/>
  <c r="AH456" i="18"/>
  <c r="AH277" i="18"/>
  <c r="Y277" i="18"/>
  <c r="Y367" i="18"/>
  <c r="Y456" i="18"/>
  <c r="AC277" i="18"/>
  <c r="AC368" i="18"/>
  <c r="AC457" i="18"/>
  <c r="G528" i="18"/>
  <c r="F156" i="9"/>
  <c r="AQ527" i="18"/>
  <c r="BC527" i="18"/>
  <c r="T544" i="18"/>
  <c r="T545" i="18"/>
  <c r="V544" i="18"/>
  <c r="E528" i="18"/>
  <c r="D156" i="9"/>
  <c r="AO527" i="18"/>
  <c r="BA527" i="18"/>
  <c r="S544" i="18"/>
  <c r="X544" i="18"/>
  <c r="N528" i="18"/>
  <c r="BJ527" i="18"/>
  <c r="AX527" i="18"/>
  <c r="M528" i="18"/>
  <c r="L156" i="9"/>
  <c r="AW527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BA527" i="19"/>
  <c r="X528" i="19"/>
  <c r="AV527" i="19"/>
  <c r="BE456" i="19"/>
  <c r="AS456" i="19"/>
  <c r="Q528" i="19"/>
  <c r="AO527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E530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D80" i="9"/>
  <c r="N367" i="18"/>
  <c r="N456" i="18"/>
  <c r="M367" i="18"/>
  <c r="M456" i="18"/>
  <c r="L80" i="9"/>
  <c r="G367" i="18"/>
  <c r="G456" i="18"/>
  <c r="F80" i="9"/>
  <c r="AS439" i="18"/>
  <c r="BE439" i="18"/>
  <c r="BB439" i="18"/>
  <c r="AP439" i="18"/>
  <c r="Q174" i="18"/>
  <c r="Q278" i="18"/>
  <c r="AC174" i="18"/>
  <c r="AC278" i="18"/>
  <c r="L174" i="18"/>
  <c r="L278" i="18"/>
  <c r="J174" i="18"/>
  <c r="J278" i="18"/>
  <c r="G174" i="18"/>
  <c r="G278" i="18"/>
  <c r="K174" i="18"/>
  <c r="K278" i="18"/>
  <c r="T174" i="18"/>
  <c r="T278" i="18"/>
  <c r="AI174" i="18"/>
  <c r="E174" i="18"/>
  <c r="E278" i="18"/>
  <c r="F174" i="18"/>
  <c r="F278" i="18"/>
  <c r="N174" i="18"/>
  <c r="N278" i="18"/>
  <c r="M174" i="18"/>
  <c r="M278" i="18"/>
  <c r="I174" i="18"/>
  <c r="I278" i="18"/>
  <c r="H174" i="18"/>
  <c r="H278" i="18"/>
  <c r="R174" i="18"/>
  <c r="Z174" i="18"/>
  <c r="Z278" i="18"/>
  <c r="AE174" i="18"/>
  <c r="AE278" i="18"/>
  <c r="V174" i="18"/>
  <c r="U174" i="18"/>
  <c r="U278" i="18"/>
  <c r="Y174" i="18"/>
  <c r="AK174" i="18"/>
  <c r="AK278" i="18"/>
  <c r="AH174" i="18"/>
  <c r="AH278" i="18"/>
  <c r="AF174" i="18"/>
  <c r="AF278" i="18"/>
  <c r="AL174" i="18"/>
  <c r="AL278" i="18"/>
  <c r="W174" i="18"/>
  <c r="AG174" i="18"/>
  <c r="AG278" i="18"/>
  <c r="AD174" i="18"/>
  <c r="X174" i="18"/>
  <c r="X278" i="18"/>
  <c r="S174" i="18"/>
  <c r="S278" i="18"/>
  <c r="AJ174" i="18"/>
  <c r="AJ278" i="18"/>
  <c r="AW439" i="18"/>
  <c r="BI439" i="18"/>
  <c r="AF367" i="18"/>
  <c r="AF456" i="18"/>
  <c r="AO439" i="18"/>
  <c r="BA439" i="18"/>
  <c r="BC439" i="18"/>
  <c r="AQ439" i="18"/>
  <c r="BF439" i="18"/>
  <c r="AT439" i="18"/>
  <c r="BG439" i="18"/>
  <c r="AU439" i="18"/>
  <c r="AX439" i="18"/>
  <c r="BJ439" i="18"/>
  <c r="AJ368" i="18"/>
  <c r="AJ457" i="18"/>
  <c r="AH368" i="18"/>
  <c r="AH457" i="18"/>
  <c r="H367" i="18"/>
  <c r="H456" i="18"/>
  <c r="G80" i="9"/>
  <c r="BD439" i="18"/>
  <c r="AR439" i="18"/>
  <c r="BH439" i="18"/>
  <c r="AV439" i="18"/>
  <c r="J368" i="18"/>
  <c r="J457" i="18"/>
  <c r="I81" i="9"/>
  <c r="F368" i="18"/>
  <c r="F457" i="18"/>
  <c r="E81" i="9"/>
  <c r="S545" i="18"/>
  <c r="AC367" i="18"/>
  <c r="AC456" i="18"/>
  <c r="AG368" i="18"/>
  <c r="AG457" i="18"/>
  <c r="W278" i="18"/>
  <c r="W368" i="18"/>
  <c r="W457" i="18"/>
  <c r="I529" i="18"/>
  <c r="H157" i="9"/>
  <c r="BE528" i="18"/>
  <c r="AS528" i="18"/>
  <c r="L529" i="18"/>
  <c r="K157" i="9"/>
  <c r="AV528" i="18"/>
  <c r="BH528" i="18"/>
  <c r="H529" i="18"/>
  <c r="G157" i="9"/>
  <c r="AR528" i="18"/>
  <c r="BD528" i="18"/>
  <c r="J529" i="18"/>
  <c r="I157" i="9"/>
  <c r="AT528" i="18"/>
  <c r="BF528" i="18"/>
  <c r="AH545" i="18"/>
  <c r="AH546" i="18"/>
  <c r="Y278" i="18"/>
  <c r="Y368" i="18"/>
  <c r="Y457" i="18"/>
  <c r="AI278" i="18"/>
  <c r="AI368" i="18"/>
  <c r="AI457" i="18"/>
  <c r="V545" i="18"/>
  <c r="AE545" i="18"/>
  <c r="AJ545" i="18"/>
  <c r="AJ546" i="18"/>
  <c r="Z545" i="18"/>
  <c r="AG367" i="18"/>
  <c r="AK545" i="18"/>
  <c r="U545" i="18"/>
  <c r="AD278" i="18"/>
  <c r="AD368" i="18"/>
  <c r="AD457" i="18"/>
  <c r="R278" i="18"/>
  <c r="R368" i="18"/>
  <c r="M529" i="18"/>
  <c r="L157" i="9"/>
  <c r="BI528" i="18"/>
  <c r="AW528" i="18"/>
  <c r="N529" i="18"/>
  <c r="AX528" i="18"/>
  <c r="BJ528" i="18"/>
  <c r="G529" i="18"/>
  <c r="F157" i="9"/>
  <c r="AQ528" i="18"/>
  <c r="BC528" i="18"/>
  <c r="K529" i="18"/>
  <c r="J157" i="9"/>
  <c r="AU528" i="18"/>
  <c r="BG528" i="18"/>
  <c r="Y545" i="18"/>
  <c r="Q545" i="18"/>
  <c r="AC545" i="18"/>
  <c r="AC546" i="18"/>
  <c r="AI545" i="18"/>
  <c r="E529" i="18"/>
  <c r="D157" i="9"/>
  <c r="BA528" i="18"/>
  <c r="AO528" i="18"/>
  <c r="AF545" i="18"/>
  <c r="W545" i="18"/>
  <c r="V368" i="18"/>
  <c r="V457" i="18"/>
  <c r="V278" i="18"/>
  <c r="X545" i="18"/>
  <c r="E157" i="9"/>
  <c r="F529" i="18"/>
  <c r="BB528" i="18"/>
  <c r="AP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AO528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E531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BA528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S368" i="18"/>
  <c r="S457" i="18"/>
  <c r="AC175" i="18"/>
  <c r="Q175" i="18"/>
  <c r="Q279" i="18"/>
  <c r="H175" i="18"/>
  <c r="H279" i="18"/>
  <c r="J175" i="18"/>
  <c r="J279" i="18"/>
  <c r="R175" i="18"/>
  <c r="T175" i="18"/>
  <c r="T279" i="18"/>
  <c r="Z175" i="18"/>
  <c r="Z279" i="18"/>
  <c r="Z369" i="18"/>
  <c r="Z458" i="18"/>
  <c r="M175" i="18"/>
  <c r="M279" i="18"/>
  <c r="E175" i="18"/>
  <c r="E279" i="18"/>
  <c r="U175" i="18"/>
  <c r="U279" i="18"/>
  <c r="U369" i="18"/>
  <c r="U458" i="18"/>
  <c r="AI175" i="18"/>
  <c r="AI279" i="18"/>
  <c r="N175" i="18"/>
  <c r="N279" i="18"/>
  <c r="G175" i="18"/>
  <c r="G279" i="18"/>
  <c r="K175" i="18"/>
  <c r="K279" i="18"/>
  <c r="V175" i="18"/>
  <c r="V279" i="18"/>
  <c r="V369" i="18"/>
  <c r="V458" i="18"/>
  <c r="AL175" i="18"/>
  <c r="AL279" i="18"/>
  <c r="AE175" i="18"/>
  <c r="AF175" i="18"/>
  <c r="AF279" i="18"/>
  <c r="AH175" i="18"/>
  <c r="AH279" i="18"/>
  <c r="I175" i="18"/>
  <c r="I279" i="18"/>
  <c r="F175" i="18"/>
  <c r="F279" i="18"/>
  <c r="AG175" i="18"/>
  <c r="AG279" i="18"/>
  <c r="X175" i="18"/>
  <c r="W175" i="18"/>
  <c r="AD175" i="18"/>
  <c r="Y175" i="18"/>
  <c r="Y279" i="18"/>
  <c r="Y369" i="18"/>
  <c r="Y458" i="18"/>
  <c r="AJ175" i="18"/>
  <c r="AJ279" i="18"/>
  <c r="AJ369" i="18"/>
  <c r="AJ458" i="18"/>
  <c r="L175" i="18"/>
  <c r="L279" i="18"/>
  <c r="S175" i="18"/>
  <c r="AK175" i="18"/>
  <c r="AK279" i="18"/>
  <c r="BC440" i="18"/>
  <c r="AQ440" i="18"/>
  <c r="AO440" i="18"/>
  <c r="BA440" i="18"/>
  <c r="AL368" i="18"/>
  <c r="AL457" i="18"/>
  <c r="Z368" i="18"/>
  <c r="Z457" i="18"/>
  <c r="BH440" i="18"/>
  <c r="AV440" i="18"/>
  <c r="BI440" i="18"/>
  <c r="AW440" i="18"/>
  <c r="AK369" i="18"/>
  <c r="AK458" i="18"/>
  <c r="E369" i="18"/>
  <c r="E458" i="18"/>
  <c r="D82" i="9"/>
  <c r="G368" i="18"/>
  <c r="G457" i="18"/>
  <c r="F81" i="9"/>
  <c r="AE368" i="18"/>
  <c r="AE457" i="18"/>
  <c r="BG440" i="18"/>
  <c r="AU440" i="18"/>
  <c r="AT440" i="18"/>
  <c r="BF440" i="18"/>
  <c r="AF369" i="18"/>
  <c r="AF458" i="18"/>
  <c r="T369" i="18"/>
  <c r="T458" i="18"/>
  <c r="L368" i="18"/>
  <c r="L457" i="18"/>
  <c r="K81" i="9"/>
  <c r="E368" i="18"/>
  <c r="E457" i="18"/>
  <c r="D81" i="9"/>
  <c r="U368" i="18"/>
  <c r="U457" i="18"/>
  <c r="BE440" i="18"/>
  <c r="AS440" i="18"/>
  <c r="T368" i="18"/>
  <c r="T457" i="18"/>
  <c r="AF368" i="18"/>
  <c r="AF457" i="18"/>
  <c r="Q368" i="18"/>
  <c r="Q457" i="18"/>
  <c r="Q369" i="18"/>
  <c r="Q458" i="18"/>
  <c r="AP440" i="18"/>
  <c r="BB440" i="18"/>
  <c r="BD440" i="18"/>
  <c r="AR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X368" i="18"/>
  <c r="X457" i="18"/>
  <c r="AK368" i="18"/>
  <c r="AK457" i="18"/>
  <c r="H368" i="18"/>
  <c r="H457" i="18"/>
  <c r="G81" i="9"/>
  <c r="AL546" i="18"/>
  <c r="Z546" i="18"/>
  <c r="Z547" i="18"/>
  <c r="R457" i="18"/>
  <c r="R546" i="18"/>
  <c r="W279" i="18"/>
  <c r="W369" i="18"/>
  <c r="W458" i="18"/>
  <c r="E158" i="9"/>
  <c r="AP529" i="18"/>
  <c r="BB529" i="18"/>
  <c r="F530" i="18"/>
  <c r="T546" i="18"/>
  <c r="T547" i="18"/>
  <c r="N530" i="18"/>
  <c r="BJ529" i="18"/>
  <c r="AX529" i="18"/>
  <c r="M530" i="18"/>
  <c r="L158" i="9"/>
  <c r="BI529" i="18"/>
  <c r="AW529" i="18"/>
  <c r="AH547" i="18"/>
  <c r="J530" i="18"/>
  <c r="I158" i="9"/>
  <c r="AT529" i="18"/>
  <c r="BF529" i="18"/>
  <c r="L530" i="18"/>
  <c r="K158" i="9"/>
  <c r="BH529" i="18"/>
  <c r="AV529" i="18"/>
  <c r="AI369" i="18"/>
  <c r="AI458" i="18"/>
  <c r="X279" i="18"/>
  <c r="X369" i="18"/>
  <c r="X458" i="18"/>
  <c r="AD546" i="18"/>
  <c r="W546" i="18"/>
  <c r="U546" i="18"/>
  <c r="U547" i="18"/>
  <c r="AJ547" i="18"/>
  <c r="S546" i="18"/>
  <c r="H530" i="18"/>
  <c r="G158" i="9"/>
  <c r="AR529" i="18"/>
  <c r="BD529" i="18"/>
  <c r="X546" i="18"/>
  <c r="AF546" i="18"/>
  <c r="AF547" i="18"/>
  <c r="Q546" i="18"/>
  <c r="Q547" i="18"/>
  <c r="AK546" i="18"/>
  <c r="AK547" i="18"/>
  <c r="AE546" i="18"/>
  <c r="AI546" i="18"/>
  <c r="I530" i="18"/>
  <c r="H158" i="9"/>
  <c r="BE529" i="18"/>
  <c r="AS529" i="18"/>
  <c r="S279" i="18"/>
  <c r="S369" i="18"/>
  <c r="S458" i="18"/>
  <c r="AD279" i="18"/>
  <c r="AD369" i="18"/>
  <c r="AD458" i="18"/>
  <c r="AE369" i="18"/>
  <c r="AE458" i="18"/>
  <c r="AE279" i="18"/>
  <c r="R279" i="18"/>
  <c r="R370" i="18"/>
  <c r="R459" i="18"/>
  <c r="AC369" i="18"/>
  <c r="AC458" i="18"/>
  <c r="AC279" i="18"/>
  <c r="E530" i="18"/>
  <c r="D158" i="9"/>
  <c r="AO529" i="18"/>
  <c r="BA529" i="18"/>
  <c r="Y546" i="18"/>
  <c r="Y547" i="18"/>
  <c r="K530" i="18"/>
  <c r="J158" i="9"/>
  <c r="AU529" i="18"/>
  <c r="BG529" i="18"/>
  <c r="G530" i="18"/>
  <c r="F158" i="9"/>
  <c r="AQ529" i="18"/>
  <c r="BC529" i="18"/>
  <c r="AG456" i="18"/>
  <c r="AG545" i="18"/>
  <c r="AG546" i="18"/>
  <c r="AG547" i="18"/>
  <c r="V546" i="18"/>
  <c r="V547" i="18"/>
  <c r="Y530" i="19"/>
  <c r="AW529" i="19"/>
  <c r="AH530" i="19"/>
  <c r="BF529" i="19"/>
  <c r="AO458" i="19"/>
  <c r="BA458" i="19"/>
  <c r="H532" i="19"/>
  <c r="AG530" i="19"/>
  <c r="BE529" i="19"/>
  <c r="AC530" i="19"/>
  <c r="BA529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E532" i="19"/>
  <c r="F532" i="19"/>
  <c r="AJ530" i="19"/>
  <c r="BH529" i="19"/>
  <c r="Q530" i="19"/>
  <c r="AO529" i="19"/>
  <c r="F369" i="18"/>
  <c r="F458" i="18"/>
  <c r="E82" i="9"/>
  <c r="G369" i="18"/>
  <c r="G458" i="18"/>
  <c r="F82" i="9"/>
  <c r="L369" i="18"/>
  <c r="L458" i="18"/>
  <c r="K82" i="9"/>
  <c r="AU441" i="18"/>
  <c r="BG441" i="18"/>
  <c r="BE441" i="18"/>
  <c r="AS441" i="18"/>
  <c r="AV441" i="18"/>
  <c r="BH441" i="18"/>
  <c r="M369" i="18"/>
  <c r="M458" i="18"/>
  <c r="L82" i="9"/>
  <c r="AQ441" i="18"/>
  <c r="BC441" i="18"/>
  <c r="AX441" i="18"/>
  <c r="BJ441" i="18"/>
  <c r="BF441" i="18"/>
  <c r="AT441" i="18"/>
  <c r="AL369" i="18"/>
  <c r="AL458" i="18"/>
  <c r="BA441" i="18"/>
  <c r="AO441" i="18"/>
  <c r="BD441" i="18"/>
  <c r="AR441" i="18"/>
  <c r="BB441" i="18"/>
  <c r="AP441" i="18"/>
  <c r="I369" i="18"/>
  <c r="I458" i="18"/>
  <c r="H82" i="9"/>
  <c r="N369" i="18"/>
  <c r="N458" i="18"/>
  <c r="Q176" i="18"/>
  <c r="Q280" i="18"/>
  <c r="AC176" i="18"/>
  <c r="E176" i="18"/>
  <c r="E280" i="18"/>
  <c r="L176" i="18"/>
  <c r="L280" i="18"/>
  <c r="G176" i="18"/>
  <c r="G280" i="18"/>
  <c r="F176" i="18"/>
  <c r="F280" i="18"/>
  <c r="K176" i="18"/>
  <c r="K280" i="18"/>
  <c r="AI176" i="18"/>
  <c r="I176" i="18"/>
  <c r="I280" i="18"/>
  <c r="H176" i="18"/>
  <c r="H280" i="18"/>
  <c r="U176" i="18"/>
  <c r="N176" i="18"/>
  <c r="N280" i="18"/>
  <c r="AG176" i="18"/>
  <c r="AG280" i="18"/>
  <c r="M176" i="18"/>
  <c r="M280" i="18"/>
  <c r="R176" i="18"/>
  <c r="R280" i="18"/>
  <c r="AL176" i="18"/>
  <c r="AL280" i="18"/>
  <c r="W176" i="18"/>
  <c r="V176" i="18"/>
  <c r="V280" i="18"/>
  <c r="AD176" i="18"/>
  <c r="AD280" i="18"/>
  <c r="AD370" i="18"/>
  <c r="AD459" i="18"/>
  <c r="AJ176" i="18"/>
  <c r="J176" i="18"/>
  <c r="J280" i="18"/>
  <c r="T176" i="18"/>
  <c r="T280" i="18"/>
  <c r="AK176" i="18"/>
  <c r="Z176" i="18"/>
  <c r="X176" i="18"/>
  <c r="AE176" i="18"/>
  <c r="AF176" i="18"/>
  <c r="S176" i="18"/>
  <c r="S280" i="18"/>
  <c r="Y176" i="18"/>
  <c r="AH176" i="18"/>
  <c r="AH280" i="18"/>
  <c r="BI441" i="18"/>
  <c r="AW441" i="18"/>
  <c r="J369" i="18"/>
  <c r="J458" i="18"/>
  <c r="I82" i="9"/>
  <c r="R369" i="18"/>
  <c r="R458" i="18"/>
  <c r="X280" i="18"/>
  <c r="X370" i="18"/>
  <c r="X459" i="18"/>
  <c r="L531" i="18"/>
  <c r="K159" i="9"/>
  <c r="AV530" i="18"/>
  <c r="BH530" i="18"/>
  <c r="Z280" i="18"/>
  <c r="Z370" i="18"/>
  <c r="AI280" i="18"/>
  <c r="AI370" i="18"/>
  <c r="AI459" i="18"/>
  <c r="G531" i="18"/>
  <c r="F159" i="9"/>
  <c r="BC530" i="18"/>
  <c r="AQ530" i="18"/>
  <c r="K531" i="18"/>
  <c r="J159" i="9"/>
  <c r="BG530" i="18"/>
  <c r="AU530" i="18"/>
  <c r="AD547" i="18"/>
  <c r="AD548" i="18"/>
  <c r="M531" i="18"/>
  <c r="L159" i="9"/>
  <c r="BI530" i="18"/>
  <c r="AW530" i="18"/>
  <c r="N531" i="18"/>
  <c r="AX530" i="18"/>
  <c r="BJ530" i="18"/>
  <c r="Y370" i="18"/>
  <c r="Y459" i="18"/>
  <c r="Y280" i="18"/>
  <c r="W280" i="18"/>
  <c r="W370" i="18"/>
  <c r="W459" i="18"/>
  <c r="W547" i="18"/>
  <c r="J531" i="18"/>
  <c r="I159" i="9"/>
  <c r="AT530" i="18"/>
  <c r="BF530" i="18"/>
  <c r="AJ280" i="18"/>
  <c r="AJ370" i="18"/>
  <c r="AF280" i="18"/>
  <c r="AF370" i="18"/>
  <c r="AF459" i="18"/>
  <c r="U280" i="18"/>
  <c r="U370" i="18"/>
  <c r="Y548" i="18"/>
  <c r="E531" i="18"/>
  <c r="D159" i="9"/>
  <c r="AO530" i="18"/>
  <c r="BA530" i="18"/>
  <c r="AI547" i="18"/>
  <c r="R547" i="18"/>
  <c r="R548" i="18"/>
  <c r="I531" i="18"/>
  <c r="H159" i="9"/>
  <c r="AS530" i="18"/>
  <c r="BE530" i="18"/>
  <c r="S547" i="18"/>
  <c r="AK280" i="18"/>
  <c r="AK370" i="18"/>
  <c r="AE280" i="18"/>
  <c r="AE370" i="18"/>
  <c r="AE459" i="18"/>
  <c r="AC280" i="18"/>
  <c r="AC370" i="18"/>
  <c r="AC459" i="18"/>
  <c r="AE547" i="18"/>
  <c r="X547" i="18"/>
  <c r="H531" i="18"/>
  <c r="G159" i="9"/>
  <c r="BD530" i="18"/>
  <c r="AR530" i="18"/>
  <c r="AC547" i="18"/>
  <c r="E159" i="9"/>
  <c r="F531" i="18"/>
  <c r="BB530" i="18"/>
  <c r="AP530" i="18"/>
  <c r="AL547" i="18"/>
  <c r="R531" i="19"/>
  <c r="AP530" i="19"/>
  <c r="AX531" i="19"/>
  <c r="BJ531" i="19"/>
  <c r="N532" i="19"/>
  <c r="X531" i="19"/>
  <c r="AV530" i="19"/>
  <c r="AC531" i="19"/>
  <c r="BA530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AO530" i="19"/>
  <c r="E533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371" i="18"/>
  <c r="E460" i="18"/>
  <c r="D84" i="9"/>
  <c r="J370" i="18"/>
  <c r="J459" i="18"/>
  <c r="I83" i="9"/>
  <c r="G370" i="18"/>
  <c r="G459" i="18"/>
  <c r="F83" i="9"/>
  <c r="F370" i="18"/>
  <c r="F459" i="18"/>
  <c r="E83" i="9"/>
  <c r="BJ442" i="18"/>
  <c r="AX442" i="18"/>
  <c r="AV442" i="18"/>
  <c r="BH442" i="18"/>
  <c r="M370" i="18"/>
  <c r="M459" i="18"/>
  <c r="L83" i="9"/>
  <c r="AR442" i="18"/>
  <c r="BD442" i="18"/>
  <c r="Q177" i="18"/>
  <c r="Q281" i="18"/>
  <c r="AC177" i="18"/>
  <c r="AL177" i="18"/>
  <c r="I177" i="18"/>
  <c r="I281" i="18"/>
  <c r="H177" i="18"/>
  <c r="H281" i="18"/>
  <c r="U177" i="18"/>
  <c r="U281" i="18"/>
  <c r="N177" i="18"/>
  <c r="M177" i="18"/>
  <c r="M281" i="18"/>
  <c r="J177" i="18"/>
  <c r="J281" i="18"/>
  <c r="R177" i="18"/>
  <c r="R281" i="18"/>
  <c r="T177" i="18"/>
  <c r="Z177" i="18"/>
  <c r="K177" i="18"/>
  <c r="K281" i="18"/>
  <c r="W177" i="18"/>
  <c r="W281" i="18"/>
  <c r="AG177" i="18"/>
  <c r="V177" i="18"/>
  <c r="V281" i="18"/>
  <c r="AD177" i="18"/>
  <c r="AJ177" i="18"/>
  <c r="AJ281" i="18"/>
  <c r="E177" i="18"/>
  <c r="E281" i="18"/>
  <c r="L177" i="18"/>
  <c r="L281" i="18"/>
  <c r="G177" i="18"/>
  <c r="G281" i="18"/>
  <c r="AI177" i="18"/>
  <c r="AI281" i="18"/>
  <c r="AK177" i="18"/>
  <c r="F177" i="18"/>
  <c r="F281" i="18"/>
  <c r="X177" i="18"/>
  <c r="AE177" i="18"/>
  <c r="AE281" i="18"/>
  <c r="AF177" i="18"/>
  <c r="S177" i="18"/>
  <c r="Y177" i="18"/>
  <c r="Y281" i="18"/>
  <c r="AH177" i="18"/>
  <c r="AH281" i="18"/>
  <c r="AW442" i="18"/>
  <c r="BI442" i="18"/>
  <c r="BB442" i="18"/>
  <c r="AP442" i="18"/>
  <c r="Q370" i="18"/>
  <c r="Q459" i="18"/>
  <c r="BF442" i="18"/>
  <c r="AT442" i="18"/>
  <c r="V370" i="18"/>
  <c r="V459" i="18"/>
  <c r="N370" i="18"/>
  <c r="N459" i="18"/>
  <c r="AU442" i="18"/>
  <c r="BG442" i="18"/>
  <c r="S370" i="18"/>
  <c r="S459" i="18"/>
  <c r="I370" i="18"/>
  <c r="I459" i="18"/>
  <c r="H83" i="9"/>
  <c r="T370" i="18"/>
  <c r="T459" i="18"/>
  <c r="AG370" i="18"/>
  <c r="AG459" i="18"/>
  <c r="BA442" i="18"/>
  <c r="AO442" i="18"/>
  <c r="L370" i="18"/>
  <c r="L459" i="18"/>
  <c r="K83" i="9"/>
  <c r="H370" i="18"/>
  <c r="H459" i="18"/>
  <c r="G83" i="9"/>
  <c r="AH370" i="18"/>
  <c r="AH459" i="18"/>
  <c r="BC442" i="18"/>
  <c r="AQ442" i="18"/>
  <c r="BE442" i="18"/>
  <c r="AS442" i="18"/>
  <c r="AL370" i="18"/>
  <c r="AL459" i="18"/>
  <c r="Q548" i="18"/>
  <c r="AK459" i="18"/>
  <c r="AK548" i="18"/>
  <c r="AJ459" i="18"/>
  <c r="AJ548" i="18"/>
  <c r="U459" i="18"/>
  <c r="U548" i="18"/>
  <c r="AC548" i="18"/>
  <c r="H532" i="18"/>
  <c r="G160" i="9"/>
  <c r="BD531" i="18"/>
  <c r="AR531" i="18"/>
  <c r="T548" i="18"/>
  <c r="N532" i="18"/>
  <c r="BJ531" i="18"/>
  <c r="AX531" i="18"/>
  <c r="M532" i="18"/>
  <c r="L160" i="9"/>
  <c r="AW531" i="18"/>
  <c r="BI531" i="18"/>
  <c r="K532" i="18"/>
  <c r="J160" i="9"/>
  <c r="BG531" i="18"/>
  <c r="AU531" i="18"/>
  <c r="G532" i="18"/>
  <c r="F160" i="9"/>
  <c r="AQ531" i="18"/>
  <c r="BC531" i="18"/>
  <c r="Z459" i="18"/>
  <c r="Z548" i="18"/>
  <c r="L532" i="18"/>
  <c r="K160" i="9"/>
  <c r="BH531" i="18"/>
  <c r="AV531" i="18"/>
  <c r="AF281" i="18"/>
  <c r="AF371" i="18"/>
  <c r="AF460" i="18"/>
  <c r="AK281" i="18"/>
  <c r="AK371" i="18"/>
  <c r="AK460" i="18"/>
  <c r="AG281" i="18"/>
  <c r="AG371" i="18"/>
  <c r="AG460" i="18"/>
  <c r="T281" i="18"/>
  <c r="T371" i="18"/>
  <c r="T460" i="18"/>
  <c r="N281" i="18"/>
  <c r="N371" i="18"/>
  <c r="N460" i="18"/>
  <c r="AL281" i="18"/>
  <c r="AL371" i="18"/>
  <c r="AL460" i="18"/>
  <c r="X548" i="18"/>
  <c r="AH548" i="18"/>
  <c r="AG548" i="18"/>
  <c r="S371" i="18"/>
  <c r="S460" i="18"/>
  <c r="S281" i="18"/>
  <c r="E160" i="9"/>
  <c r="BB531" i="18"/>
  <c r="AP531" i="18"/>
  <c r="F532" i="18"/>
  <c r="AE548" i="18"/>
  <c r="S548" i="18"/>
  <c r="I532" i="18"/>
  <c r="H160" i="9"/>
  <c r="AS531" i="18"/>
  <c r="BE531" i="18"/>
  <c r="AF548" i="18"/>
  <c r="J532" i="18"/>
  <c r="I160" i="9"/>
  <c r="AT531" i="18"/>
  <c r="BF531" i="18"/>
  <c r="Z281" i="18"/>
  <c r="Z371" i="18"/>
  <c r="Z460" i="18"/>
  <c r="AC281" i="18"/>
  <c r="AC371" i="18"/>
  <c r="AC460" i="18"/>
  <c r="X281" i="18"/>
  <c r="X371" i="18"/>
  <c r="X460" i="18"/>
  <c r="AD281" i="18"/>
  <c r="AD371" i="18"/>
  <c r="AD460" i="18"/>
  <c r="AL548" i="18"/>
  <c r="V548" i="18"/>
  <c r="AI548" i="18"/>
  <c r="E532" i="18"/>
  <c r="D160" i="9"/>
  <c r="BA531" i="18"/>
  <c r="AO531" i="18"/>
  <c r="W548" i="18"/>
  <c r="AJ532" i="19"/>
  <c r="BH531" i="19"/>
  <c r="I534" i="19"/>
  <c r="K534" i="19"/>
  <c r="AC532" i="19"/>
  <c r="BA531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E534" i="19"/>
  <c r="Q532" i="19"/>
  <c r="AO531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D83" i="9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U443" i="18"/>
  <c r="Y371" i="18"/>
  <c r="Y460" i="18"/>
  <c r="AE371" i="18"/>
  <c r="AE460" i="18"/>
  <c r="BC443" i="18"/>
  <c r="AQ443" i="18"/>
  <c r="AO443" i="18"/>
  <c r="BA443" i="18"/>
  <c r="U371" i="18"/>
  <c r="U460" i="18"/>
  <c r="AT443" i="18"/>
  <c r="BF443" i="18"/>
  <c r="AJ371" i="18"/>
  <c r="AJ460" i="18"/>
  <c r="AW443" i="18"/>
  <c r="BI443" i="18"/>
  <c r="AR443" i="18"/>
  <c r="BD443" i="18"/>
  <c r="V371" i="18"/>
  <c r="V460" i="18"/>
  <c r="BJ443" i="18"/>
  <c r="AX443" i="18"/>
  <c r="Q371" i="18"/>
  <c r="Q460" i="18"/>
  <c r="W371" i="18"/>
  <c r="W460" i="18"/>
  <c r="BB443" i="18"/>
  <c r="AP443" i="18"/>
  <c r="AC178" i="18"/>
  <c r="AC282" i="18"/>
  <c r="Q178" i="18"/>
  <c r="Q282" i="18"/>
  <c r="I178" i="18"/>
  <c r="I282" i="18"/>
  <c r="H178" i="18"/>
  <c r="H282" i="18"/>
  <c r="U178" i="18"/>
  <c r="N178" i="18"/>
  <c r="N282" i="18"/>
  <c r="M178" i="18"/>
  <c r="M282" i="18"/>
  <c r="J178" i="18"/>
  <c r="J282" i="18"/>
  <c r="R178" i="18"/>
  <c r="R282" i="18"/>
  <c r="T178" i="18"/>
  <c r="E178" i="18"/>
  <c r="E282" i="18"/>
  <c r="L178" i="18"/>
  <c r="L282" i="18"/>
  <c r="G178" i="18"/>
  <c r="G282" i="18"/>
  <c r="F178" i="18"/>
  <c r="F282" i="18"/>
  <c r="K178" i="18"/>
  <c r="K282" i="18"/>
  <c r="AI178" i="18"/>
  <c r="AI282" i="18"/>
  <c r="X178" i="18"/>
  <c r="X282" i="18"/>
  <c r="W178" i="18"/>
  <c r="AE178" i="18"/>
  <c r="V178" i="18"/>
  <c r="AK178" i="18"/>
  <c r="AK282" i="18"/>
  <c r="AF178" i="18"/>
  <c r="S178" i="18"/>
  <c r="Y178" i="18"/>
  <c r="Y282" i="18"/>
  <c r="AH178" i="18"/>
  <c r="Z178" i="18"/>
  <c r="AL178" i="18"/>
  <c r="AG178" i="18"/>
  <c r="AD178" i="18"/>
  <c r="AD282" i="18"/>
  <c r="AJ178" i="18"/>
  <c r="AJ282" i="18"/>
  <c r="AS443" i="18"/>
  <c r="BE443" i="18"/>
  <c r="R371" i="18"/>
  <c r="R460" i="18"/>
  <c r="AI371" i="18"/>
  <c r="AI460" i="18"/>
  <c r="AH371" i="18"/>
  <c r="AH460" i="18"/>
  <c r="BH443" i="18"/>
  <c r="AV443" i="18"/>
  <c r="G371" i="18"/>
  <c r="G460" i="18"/>
  <c r="F84" i="9"/>
  <c r="J371" i="18"/>
  <c r="J460" i="18"/>
  <c r="I84" i="9"/>
  <c r="F371" i="18"/>
  <c r="F460" i="18"/>
  <c r="E84" i="9"/>
  <c r="R549" i="18"/>
  <c r="AJ549" i="18"/>
  <c r="Z282" i="18"/>
  <c r="Z372" i="18"/>
  <c r="Z461" i="18"/>
  <c r="AF282" i="18"/>
  <c r="AF372" i="18"/>
  <c r="AF461" i="18"/>
  <c r="T282" i="18"/>
  <c r="T372" i="18"/>
  <c r="T461" i="18"/>
  <c r="Z549" i="18"/>
  <c r="H533" i="18"/>
  <c r="G161" i="9"/>
  <c r="BD532" i="18"/>
  <c r="AR532" i="18"/>
  <c r="AH282" i="18"/>
  <c r="AH372" i="18"/>
  <c r="AH461" i="18"/>
  <c r="U282" i="18"/>
  <c r="U372" i="18"/>
  <c r="U461" i="18"/>
  <c r="V549" i="18"/>
  <c r="S549" i="18"/>
  <c r="AG549" i="18"/>
  <c r="G533" i="18"/>
  <c r="F161" i="9"/>
  <c r="BC532" i="18"/>
  <c r="AQ532" i="18"/>
  <c r="K533" i="18"/>
  <c r="J161" i="9"/>
  <c r="BG532" i="18"/>
  <c r="AU532" i="18"/>
  <c r="AC549" i="18"/>
  <c r="AC550" i="18"/>
  <c r="W282" i="18"/>
  <c r="W372" i="18"/>
  <c r="W461" i="18"/>
  <c r="I533" i="18"/>
  <c r="H161" i="9"/>
  <c r="BE532" i="18"/>
  <c r="AS532" i="18"/>
  <c r="W549" i="18"/>
  <c r="E533" i="18"/>
  <c r="D161" i="9"/>
  <c r="BA532" i="18"/>
  <c r="AO532" i="18"/>
  <c r="AL549" i="18"/>
  <c r="AE549" i="18"/>
  <c r="AH549" i="18"/>
  <c r="Q549" i="18"/>
  <c r="M533" i="18"/>
  <c r="L161" i="9"/>
  <c r="BI532" i="18"/>
  <c r="AW532" i="18"/>
  <c r="N533" i="18"/>
  <c r="AX532" i="18"/>
  <c r="BJ532" i="18"/>
  <c r="U549" i="18"/>
  <c r="AK549" i="18"/>
  <c r="AF549" i="18"/>
  <c r="T549" i="18"/>
  <c r="AG282" i="18"/>
  <c r="AG372" i="18"/>
  <c r="AG461" i="18"/>
  <c r="V282" i="18"/>
  <c r="V372" i="18"/>
  <c r="V461" i="18"/>
  <c r="AL282" i="18"/>
  <c r="AL372" i="18"/>
  <c r="AL461" i="18"/>
  <c r="S282" i="18"/>
  <c r="S372" i="18"/>
  <c r="S461" i="18"/>
  <c r="AE282" i="18"/>
  <c r="AE372" i="18"/>
  <c r="AE461" i="18"/>
  <c r="AI549" i="18"/>
  <c r="AD549" i="18"/>
  <c r="J533" i="18"/>
  <c r="I161" i="9"/>
  <c r="AT532" i="18"/>
  <c r="BF532" i="18"/>
  <c r="E161" i="9"/>
  <c r="F533" i="18"/>
  <c r="AP532" i="18"/>
  <c r="BB532" i="18"/>
  <c r="X549" i="18"/>
  <c r="L533" i="18"/>
  <c r="K161" i="9"/>
  <c r="AV532" i="18"/>
  <c r="BH532" i="18"/>
  <c r="Y549" i="18"/>
  <c r="U533" i="19"/>
  <c r="AS532" i="19"/>
  <c r="Q533" i="19"/>
  <c r="AO532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E535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BA532" i="19"/>
  <c r="AJ533" i="19"/>
  <c r="BH532" i="19"/>
  <c r="K372" i="18"/>
  <c r="K461" i="18"/>
  <c r="J85" i="9"/>
  <c r="E372" i="18"/>
  <c r="E461" i="18"/>
  <c r="D85" i="9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AV444" i="18"/>
  <c r="AP444" i="18"/>
  <c r="BB444" i="18"/>
  <c r="AX444" i="18"/>
  <c r="BJ444" i="18"/>
  <c r="BD444" i="18"/>
  <c r="AR444" i="18"/>
  <c r="BI444" i="18"/>
  <c r="AW444" i="18"/>
  <c r="X372" i="18"/>
  <c r="X461" i="18"/>
  <c r="BG444" i="18"/>
  <c r="AU444" i="18"/>
  <c r="AT444" i="18"/>
  <c r="BF444" i="18"/>
  <c r="Q179" i="18"/>
  <c r="Q283" i="18"/>
  <c r="AC179" i="18"/>
  <c r="AC283" i="18"/>
  <c r="I179" i="18"/>
  <c r="I283" i="18"/>
  <c r="M179" i="18"/>
  <c r="M283" i="18"/>
  <c r="L179" i="18"/>
  <c r="L283" i="18"/>
  <c r="R179" i="18"/>
  <c r="R283" i="18"/>
  <c r="H179" i="18"/>
  <c r="H283" i="18"/>
  <c r="G179" i="18"/>
  <c r="G283" i="18"/>
  <c r="AL179" i="18"/>
  <c r="AL283" i="18"/>
  <c r="T179" i="18"/>
  <c r="T283" i="18"/>
  <c r="AG179" i="18"/>
  <c r="AG283" i="18"/>
  <c r="S179" i="18"/>
  <c r="AH179" i="18"/>
  <c r="AH283" i="18"/>
  <c r="F179" i="18"/>
  <c r="F283" i="18"/>
  <c r="K179" i="18"/>
  <c r="K283" i="18"/>
  <c r="N179" i="18"/>
  <c r="N283" i="18"/>
  <c r="AE179" i="18"/>
  <c r="AE283" i="18"/>
  <c r="V179" i="18"/>
  <c r="AD179" i="18"/>
  <c r="AD283" i="18"/>
  <c r="J179" i="18"/>
  <c r="J283" i="18"/>
  <c r="U179" i="18"/>
  <c r="U283" i="18"/>
  <c r="AI179" i="18"/>
  <c r="Z179" i="18"/>
  <c r="Z283" i="18"/>
  <c r="X179" i="18"/>
  <c r="Y179" i="18"/>
  <c r="Y283" i="18"/>
  <c r="E179" i="18"/>
  <c r="E283" i="18"/>
  <c r="W179" i="18"/>
  <c r="AF179" i="18"/>
  <c r="AK179" i="18"/>
  <c r="AK283" i="18"/>
  <c r="AJ179" i="18"/>
  <c r="AS444" i="18"/>
  <c r="BE444" i="18"/>
  <c r="AG373" i="18"/>
  <c r="AG462" i="18"/>
  <c r="L373" i="18"/>
  <c r="L462" i="18"/>
  <c r="K86" i="9"/>
  <c r="R372" i="18"/>
  <c r="R461" i="18"/>
  <c r="L372" i="18"/>
  <c r="L461" i="18"/>
  <c r="K85" i="9"/>
  <c r="AQ444" i="18"/>
  <c r="BC444" i="18"/>
  <c r="AC372" i="18"/>
  <c r="AC461" i="18"/>
  <c r="Y372" i="18"/>
  <c r="Y461" i="18"/>
  <c r="AO444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Q372" i="18"/>
  <c r="Q461" i="18"/>
  <c r="AD372" i="18"/>
  <c r="AD461" i="18"/>
  <c r="Q550" i="18"/>
  <c r="AD550" i="18"/>
  <c r="AI283" i="18"/>
  <c r="AI373" i="18"/>
  <c r="AI462" i="18"/>
  <c r="T550" i="18"/>
  <c r="W550" i="18"/>
  <c r="K534" i="18"/>
  <c r="J162" i="9"/>
  <c r="AU533" i="18"/>
  <c r="BG533" i="18"/>
  <c r="AI550" i="18"/>
  <c r="AF550" i="18"/>
  <c r="AH550" i="18"/>
  <c r="AH551" i="18"/>
  <c r="AJ550" i="18"/>
  <c r="I534" i="18"/>
  <c r="H162" i="9"/>
  <c r="BE533" i="18"/>
  <c r="AS533" i="18"/>
  <c r="AG550" i="18"/>
  <c r="AG551" i="18"/>
  <c r="R550" i="18"/>
  <c r="AC551" i="18"/>
  <c r="G534" i="18"/>
  <c r="F162" i="9"/>
  <c r="BC533" i="18"/>
  <c r="AQ533" i="18"/>
  <c r="AF283" i="18"/>
  <c r="AF373" i="18"/>
  <c r="AF462" i="18"/>
  <c r="X283" i="18"/>
  <c r="X373" i="18"/>
  <c r="X462" i="18"/>
  <c r="S283" i="18"/>
  <c r="S373" i="18"/>
  <c r="S462" i="18"/>
  <c r="Y550" i="18"/>
  <c r="L534" i="18"/>
  <c r="K162" i="9"/>
  <c r="AV533" i="18"/>
  <c r="BH533" i="18"/>
  <c r="E162" i="9"/>
  <c r="AP533" i="18"/>
  <c r="BB533" i="18"/>
  <c r="F534" i="18"/>
  <c r="AK550" i="18"/>
  <c r="AE550" i="18"/>
  <c r="AE551" i="18"/>
  <c r="S550" i="18"/>
  <c r="AJ283" i="18"/>
  <c r="AJ373" i="18"/>
  <c r="AJ462" i="18"/>
  <c r="V283" i="18"/>
  <c r="V373" i="18"/>
  <c r="V462" i="18"/>
  <c r="Z550" i="18"/>
  <c r="W373" i="18"/>
  <c r="W462" i="18"/>
  <c r="W283" i="18"/>
  <c r="X550" i="18"/>
  <c r="J534" i="18"/>
  <c r="I162" i="9"/>
  <c r="AT533" i="18"/>
  <c r="BF533" i="18"/>
  <c r="U550" i="18"/>
  <c r="N534" i="18"/>
  <c r="BJ533" i="18"/>
  <c r="AX533" i="18"/>
  <c r="M534" i="18"/>
  <c r="L162" i="9"/>
  <c r="BI533" i="18"/>
  <c r="AW533" i="18"/>
  <c r="AL550" i="18"/>
  <c r="AL551" i="18"/>
  <c r="E534" i="18"/>
  <c r="D162" i="9"/>
  <c r="BA533" i="18"/>
  <c r="AO533" i="18"/>
  <c r="V550" i="18"/>
  <c r="H534" i="18"/>
  <c r="G162" i="9"/>
  <c r="AR533" i="18"/>
  <c r="BD533" i="18"/>
  <c r="S534" i="19"/>
  <c r="AQ533" i="19"/>
  <c r="I536" i="19"/>
  <c r="AC534" i="19"/>
  <c r="BA533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O533" i="19"/>
  <c r="AJ534" i="19"/>
  <c r="BH533" i="19"/>
  <c r="AI534" i="19"/>
  <c r="BG533" i="19"/>
  <c r="Y534" i="19"/>
  <c r="AW533" i="19"/>
  <c r="K536" i="19"/>
  <c r="AH534" i="19"/>
  <c r="BF533" i="19"/>
  <c r="E536" i="19"/>
  <c r="AF534" i="19"/>
  <c r="BD533" i="19"/>
  <c r="BJ534" i="19"/>
  <c r="N535" i="19"/>
  <c r="AX534" i="19"/>
  <c r="AG534" i="19"/>
  <c r="BE533" i="19"/>
  <c r="U534" i="19"/>
  <c r="AS533" i="19"/>
  <c r="E373" i="18"/>
  <c r="E462" i="18"/>
  <c r="D86" i="9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R445" i="18"/>
  <c r="AC373" i="18"/>
  <c r="AC462" i="18"/>
  <c r="Z373" i="18"/>
  <c r="Z462" i="18"/>
  <c r="H373" i="18"/>
  <c r="H462" i="18"/>
  <c r="G86" i="9"/>
  <c r="Q373" i="18"/>
  <c r="Q462" i="18"/>
  <c r="AC180" i="18"/>
  <c r="AC284" i="18"/>
  <c r="Q180" i="18"/>
  <c r="H180" i="18"/>
  <c r="H284" i="18"/>
  <c r="J180" i="18"/>
  <c r="J284" i="18"/>
  <c r="T180" i="18"/>
  <c r="N180" i="18"/>
  <c r="N284" i="18"/>
  <c r="E180" i="18"/>
  <c r="E284" i="18"/>
  <c r="L180" i="18"/>
  <c r="L284" i="18"/>
  <c r="G180" i="18"/>
  <c r="G284" i="18"/>
  <c r="F180" i="18"/>
  <c r="F284" i="18"/>
  <c r="K180" i="18"/>
  <c r="K284" i="18"/>
  <c r="R180" i="18"/>
  <c r="R284" i="18"/>
  <c r="I180" i="18"/>
  <c r="I284" i="18"/>
  <c r="U180" i="18"/>
  <c r="U284" i="18"/>
  <c r="W180" i="18"/>
  <c r="AG180" i="18"/>
  <c r="AG284" i="18"/>
  <c r="Z180" i="18"/>
  <c r="Z284" i="18"/>
  <c r="X180" i="18"/>
  <c r="AF180" i="18"/>
  <c r="AD180" i="18"/>
  <c r="AD284" i="18"/>
  <c r="AH180" i="18"/>
  <c r="AK180" i="18"/>
  <c r="AI180" i="18"/>
  <c r="AL180" i="18"/>
  <c r="AE180" i="18"/>
  <c r="AE284" i="18"/>
  <c r="V180" i="18"/>
  <c r="S180" i="18"/>
  <c r="AJ180" i="18"/>
  <c r="AJ284" i="18"/>
  <c r="M180" i="18"/>
  <c r="M284" i="18"/>
  <c r="Y180" i="18"/>
  <c r="U373" i="18"/>
  <c r="U462" i="18"/>
  <c r="AK373" i="18"/>
  <c r="AK462" i="18"/>
  <c r="BF445" i="18"/>
  <c r="AT445" i="18"/>
  <c r="AD373" i="18"/>
  <c r="AD462" i="18"/>
  <c r="I373" i="18"/>
  <c r="I462" i="18"/>
  <c r="H86" i="9"/>
  <c r="BA445" i="18"/>
  <c r="AO445" i="18"/>
  <c r="AQ445" i="18"/>
  <c r="BC445" i="18"/>
  <c r="Y373" i="18"/>
  <c r="Y462" i="18"/>
  <c r="BE445" i="18"/>
  <c r="AS445" i="18"/>
  <c r="F373" i="18"/>
  <c r="F462" i="18"/>
  <c r="E86" i="9"/>
  <c r="AU445" i="18"/>
  <c r="BG445" i="18"/>
  <c r="BI445" i="18"/>
  <c r="AW445" i="18"/>
  <c r="BJ445" i="18"/>
  <c r="AX445" i="18"/>
  <c r="AP445" i="18"/>
  <c r="BB445" i="18"/>
  <c r="R373" i="18"/>
  <c r="R462" i="18"/>
  <c r="AH373" i="18"/>
  <c r="AH462" i="18"/>
  <c r="T373" i="18"/>
  <c r="T462" i="18"/>
  <c r="AV445" i="18"/>
  <c r="BH445" i="18"/>
  <c r="Z551" i="18"/>
  <c r="V551" i="18"/>
  <c r="AK551" i="18"/>
  <c r="U551" i="18"/>
  <c r="J535" i="18"/>
  <c r="I163" i="9"/>
  <c r="AT534" i="18"/>
  <c r="BF534" i="18"/>
  <c r="L535" i="18"/>
  <c r="K163" i="9"/>
  <c r="AV534" i="18"/>
  <c r="BH534" i="18"/>
  <c r="T551" i="18"/>
  <c r="Y284" i="18"/>
  <c r="Y374" i="18"/>
  <c r="Y463" i="18"/>
  <c r="V284" i="18"/>
  <c r="V374" i="18"/>
  <c r="AK284" i="18"/>
  <c r="AK374" i="18"/>
  <c r="X284" i="18"/>
  <c r="X374" i="18"/>
  <c r="X463" i="18"/>
  <c r="Q284" i="18"/>
  <c r="Q374" i="18"/>
  <c r="Q463" i="18"/>
  <c r="H535" i="18"/>
  <c r="G163" i="9"/>
  <c r="BD534" i="18"/>
  <c r="AR534" i="18"/>
  <c r="X551" i="18"/>
  <c r="Q551" i="18"/>
  <c r="E163" i="9"/>
  <c r="F535" i="18"/>
  <c r="BB534" i="18"/>
  <c r="AP534" i="18"/>
  <c r="Y551" i="18"/>
  <c r="R551" i="18"/>
  <c r="AF551" i="18"/>
  <c r="AD551" i="18"/>
  <c r="AD552" i="18"/>
  <c r="S284" i="18"/>
  <c r="S374" i="18"/>
  <c r="S463" i="18"/>
  <c r="AF284" i="18"/>
  <c r="AF374" i="18"/>
  <c r="AF463" i="18"/>
  <c r="AH284" i="18"/>
  <c r="AH374" i="18"/>
  <c r="T374" i="18"/>
  <c r="T463" i="18"/>
  <c r="T284" i="18"/>
  <c r="E535" i="18"/>
  <c r="D163" i="9"/>
  <c r="AO534" i="18"/>
  <c r="BA534" i="18"/>
  <c r="S551" i="18"/>
  <c r="I535" i="18"/>
  <c r="H163" i="9"/>
  <c r="BE534" i="18"/>
  <c r="AS534" i="18"/>
  <c r="AI551" i="18"/>
  <c r="K535" i="18"/>
  <c r="J163" i="9"/>
  <c r="BG534" i="18"/>
  <c r="AU534" i="18"/>
  <c r="AI284" i="18"/>
  <c r="AI374" i="18"/>
  <c r="AI463" i="18"/>
  <c r="W284" i="18"/>
  <c r="W374" i="18"/>
  <c r="W463" i="18"/>
  <c r="AL284" i="18"/>
  <c r="AL374" i="18"/>
  <c r="M535" i="18"/>
  <c r="L163" i="9"/>
  <c r="BI534" i="18"/>
  <c r="AW534" i="18"/>
  <c r="N535" i="18"/>
  <c r="AX534" i="18"/>
  <c r="BJ534" i="18"/>
  <c r="G535" i="18"/>
  <c r="F163" i="9"/>
  <c r="BC534" i="18"/>
  <c r="AQ534" i="18"/>
  <c r="AJ551" i="18"/>
  <c r="W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AO534" i="19"/>
  <c r="W535" i="19"/>
  <c r="AU534" i="19"/>
  <c r="AK535" i="19"/>
  <c r="BI534" i="19"/>
  <c r="H537" i="19"/>
  <c r="AC535" i="19"/>
  <c r="BA534" i="19"/>
  <c r="Y535" i="19"/>
  <c r="AW534" i="19"/>
  <c r="AD535" i="19"/>
  <c r="BB534" i="19"/>
  <c r="AE535" i="19"/>
  <c r="BC534" i="19"/>
  <c r="AG535" i="19"/>
  <c r="BE534" i="19"/>
  <c r="E537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AV446" i="18"/>
  <c r="BH446" i="18"/>
  <c r="BJ446" i="18"/>
  <c r="AX446" i="18"/>
  <c r="BA446" i="18"/>
  <c r="AO446" i="18"/>
  <c r="BF446" i="18"/>
  <c r="AT446" i="18"/>
  <c r="AR446" i="18"/>
  <c r="BD446" i="18"/>
  <c r="R374" i="18"/>
  <c r="R463" i="18"/>
  <c r="BB446" i="18"/>
  <c r="AP446" i="18"/>
  <c r="BG446" i="18"/>
  <c r="AU446" i="18"/>
  <c r="J374" i="18"/>
  <c r="J463" i="18"/>
  <c r="I87" i="9"/>
  <c r="BE446" i="18"/>
  <c r="AS446" i="18"/>
  <c r="BC446" i="18"/>
  <c r="AQ446" i="18"/>
  <c r="AE374" i="18"/>
  <c r="AE463" i="18"/>
  <c r="H374" i="18"/>
  <c r="H463" i="18"/>
  <c r="G87" i="9"/>
  <c r="E374" i="18"/>
  <c r="E463" i="18"/>
  <c r="D87" i="9"/>
  <c r="AC374" i="18"/>
  <c r="AC463" i="18"/>
  <c r="Z374" i="18"/>
  <c r="Z463" i="18"/>
  <c r="AW446" i="18"/>
  <c r="BI446" i="18"/>
  <c r="G374" i="18"/>
  <c r="G463" i="18"/>
  <c r="F87" i="9"/>
  <c r="L374" i="18"/>
  <c r="L463" i="18"/>
  <c r="K87" i="9"/>
  <c r="U374" i="18"/>
  <c r="U463" i="18"/>
  <c r="AD374" i="18"/>
  <c r="AD463" i="18"/>
  <c r="AC181" i="18"/>
  <c r="AC285" i="18"/>
  <c r="Q181" i="18"/>
  <c r="I181" i="18"/>
  <c r="I285" i="18"/>
  <c r="N181" i="18"/>
  <c r="N285" i="18"/>
  <c r="AL181" i="18"/>
  <c r="M181" i="18"/>
  <c r="M285" i="18"/>
  <c r="H181" i="18"/>
  <c r="H285" i="18"/>
  <c r="G181" i="18"/>
  <c r="G285" i="18"/>
  <c r="K181" i="18"/>
  <c r="K285" i="18"/>
  <c r="F181" i="18"/>
  <c r="F285" i="18"/>
  <c r="R181" i="18"/>
  <c r="R285" i="18"/>
  <c r="AI181" i="18"/>
  <c r="E181" i="18"/>
  <c r="E285" i="18"/>
  <c r="L181" i="18"/>
  <c r="L285" i="18"/>
  <c r="J181" i="18"/>
  <c r="J285" i="18"/>
  <c r="AE181" i="18"/>
  <c r="V181" i="18"/>
  <c r="V285" i="18"/>
  <c r="AF181" i="18"/>
  <c r="AF285" i="18"/>
  <c r="Y181" i="18"/>
  <c r="Z181" i="18"/>
  <c r="Z285" i="18"/>
  <c r="X181" i="18"/>
  <c r="W181" i="18"/>
  <c r="AD181" i="18"/>
  <c r="T181" i="18"/>
  <c r="AG181" i="18"/>
  <c r="AG285" i="18"/>
  <c r="S181" i="18"/>
  <c r="AJ181" i="18"/>
  <c r="AJ285" i="18"/>
  <c r="U181" i="18"/>
  <c r="AK181" i="18"/>
  <c r="AH181" i="18"/>
  <c r="F374" i="18"/>
  <c r="F463" i="18"/>
  <c r="E87" i="9"/>
  <c r="AJ374" i="18"/>
  <c r="AJ463" i="18"/>
  <c r="AG374" i="18"/>
  <c r="AG463" i="18"/>
  <c r="AG552" i="18"/>
  <c r="W552" i="18"/>
  <c r="T552" i="18"/>
  <c r="V463" i="18"/>
  <c r="V552" i="18"/>
  <c r="AH463" i="18"/>
  <c r="AH552" i="18"/>
  <c r="AL463" i="18"/>
  <c r="AL552" i="18"/>
  <c r="AK463" i="18"/>
  <c r="AK552" i="18"/>
  <c r="AH285" i="18"/>
  <c r="AH375" i="18"/>
  <c r="AH464" i="18"/>
  <c r="W285" i="18"/>
  <c r="W375" i="18"/>
  <c r="Q552" i="18"/>
  <c r="AK285" i="18"/>
  <c r="AK375" i="18"/>
  <c r="AK464" i="18"/>
  <c r="AL285" i="18"/>
  <c r="AL375" i="18"/>
  <c r="AL464" i="18"/>
  <c r="AJ552" i="18"/>
  <c r="G536" i="18"/>
  <c r="F164" i="9"/>
  <c r="BC535" i="18"/>
  <c r="AQ535" i="18"/>
  <c r="S552" i="18"/>
  <c r="E536" i="18"/>
  <c r="D164" i="9"/>
  <c r="BA535" i="18"/>
  <c r="AO535" i="18"/>
  <c r="AF552" i="18"/>
  <c r="X552" i="18"/>
  <c r="H536" i="18"/>
  <c r="G164" i="9"/>
  <c r="BD535" i="18"/>
  <c r="AR535" i="18"/>
  <c r="S285" i="18"/>
  <c r="S375" i="18"/>
  <c r="S464" i="18"/>
  <c r="U285" i="18"/>
  <c r="U375" i="18"/>
  <c r="U464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L164" i="9"/>
  <c r="AW535" i="18"/>
  <c r="BI535" i="18"/>
  <c r="Z552" i="18"/>
  <c r="K536" i="18"/>
  <c r="J164" i="9"/>
  <c r="BG535" i="18"/>
  <c r="AU535" i="18"/>
  <c r="R552" i="18"/>
  <c r="E164" i="9"/>
  <c r="AP535" i="18"/>
  <c r="BB535" i="18"/>
  <c r="F536" i="18"/>
  <c r="AC552" i="18"/>
  <c r="L536" i="18"/>
  <c r="K164" i="9"/>
  <c r="BH535" i="18"/>
  <c r="AV535" i="18"/>
  <c r="J536" i="18"/>
  <c r="I164" i="9"/>
  <c r="AT535" i="18"/>
  <c r="BF535" i="18"/>
  <c r="Q285" i="18"/>
  <c r="Q375" i="18"/>
  <c r="Q464" i="18"/>
  <c r="X285" i="18"/>
  <c r="X375" i="18"/>
  <c r="X464" i="18"/>
  <c r="T285" i="18"/>
  <c r="T375" i="18"/>
  <c r="AD285" i="18"/>
  <c r="AD375" i="18"/>
  <c r="AD464" i="18"/>
  <c r="Y285" i="18"/>
  <c r="Y375" i="18"/>
  <c r="Y464" i="18"/>
  <c r="AI552" i="18"/>
  <c r="I536" i="18"/>
  <c r="H164" i="9"/>
  <c r="AS535" i="18"/>
  <c r="BE535" i="18"/>
  <c r="Y552" i="18"/>
  <c r="U552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BA535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E538" i="19"/>
  <c r="AK536" i="19"/>
  <c r="BI535" i="19"/>
  <c r="Q536" i="19"/>
  <c r="AO535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AP447" i="18"/>
  <c r="BB447" i="18"/>
  <c r="AC375" i="18"/>
  <c r="AC464" i="18"/>
  <c r="AW447" i="18"/>
  <c r="BI447" i="18"/>
  <c r="Q183" i="18"/>
  <c r="Q287" i="18"/>
  <c r="AC183" i="18"/>
  <c r="AC287" i="18"/>
  <c r="G183" i="18"/>
  <c r="G287" i="18"/>
  <c r="R183" i="18"/>
  <c r="R287" i="18"/>
  <c r="AL183" i="18"/>
  <c r="AL287" i="18"/>
  <c r="E183" i="18"/>
  <c r="E287" i="18"/>
  <c r="K183" i="18"/>
  <c r="K287" i="18"/>
  <c r="U183" i="18"/>
  <c r="U287" i="18"/>
  <c r="I183" i="18"/>
  <c r="I287" i="18"/>
  <c r="L183" i="18"/>
  <c r="L287" i="18"/>
  <c r="J183" i="18"/>
  <c r="J287" i="18"/>
  <c r="F183" i="18"/>
  <c r="F287" i="18"/>
  <c r="T183" i="18"/>
  <c r="T287" i="18"/>
  <c r="AI183" i="18"/>
  <c r="AI287" i="18"/>
  <c r="N183" i="18"/>
  <c r="N287" i="18"/>
  <c r="W183" i="18"/>
  <c r="W287" i="18"/>
  <c r="AE183" i="18"/>
  <c r="AE287" i="18"/>
  <c r="AG183" i="18"/>
  <c r="AG287" i="18"/>
  <c r="X183" i="18"/>
  <c r="X287" i="18"/>
  <c r="V183" i="18"/>
  <c r="V287" i="18"/>
  <c r="M183" i="18"/>
  <c r="M287" i="18"/>
  <c r="Y183" i="18"/>
  <c r="Y287" i="18"/>
  <c r="AK183" i="18"/>
  <c r="AK287" i="18"/>
  <c r="H183" i="18"/>
  <c r="H287" i="18"/>
  <c r="AF183" i="18"/>
  <c r="AF287" i="18"/>
  <c r="AJ183" i="18"/>
  <c r="AJ287" i="18"/>
  <c r="Z183" i="18"/>
  <c r="Z287" i="18"/>
  <c r="S183" i="18"/>
  <c r="S287" i="18"/>
  <c r="AD183" i="18"/>
  <c r="AD287" i="18"/>
  <c r="AH183" i="18"/>
  <c r="AH287" i="18"/>
  <c r="E375" i="18"/>
  <c r="E464" i="18"/>
  <c r="D88" i="9"/>
  <c r="AO447" i="18"/>
  <c r="BA447" i="18"/>
  <c r="N375" i="18"/>
  <c r="N464" i="18"/>
  <c r="AS447" i="18"/>
  <c r="BE447" i="18"/>
  <c r="G375" i="18"/>
  <c r="G464" i="18"/>
  <c r="F88" i="9"/>
  <c r="R375" i="18"/>
  <c r="R464" i="18"/>
  <c r="AJ375" i="18"/>
  <c r="AJ464" i="18"/>
  <c r="BC447" i="18"/>
  <c r="AQ447" i="18"/>
  <c r="BF447" i="18"/>
  <c r="AT447" i="18"/>
  <c r="F375" i="18"/>
  <c r="F464" i="18"/>
  <c r="E88" i="9"/>
  <c r="V375" i="18"/>
  <c r="V464" i="18"/>
  <c r="M375" i="18"/>
  <c r="M464" i="18"/>
  <c r="L88" i="9"/>
  <c r="AC182" i="18"/>
  <c r="AC286" i="18"/>
  <c r="Q182" i="18"/>
  <c r="M182" i="18"/>
  <c r="M286" i="18"/>
  <c r="E182" i="18"/>
  <c r="E286" i="18"/>
  <c r="L182" i="18"/>
  <c r="L286" i="18"/>
  <c r="G182" i="18"/>
  <c r="G286" i="18"/>
  <c r="F182" i="18"/>
  <c r="F286" i="18"/>
  <c r="T182" i="18"/>
  <c r="AI182" i="18"/>
  <c r="AI286" i="18"/>
  <c r="I182" i="18"/>
  <c r="I286" i="18"/>
  <c r="K182" i="18"/>
  <c r="K286" i="18"/>
  <c r="U182" i="18"/>
  <c r="AL182" i="18"/>
  <c r="Z182" i="18"/>
  <c r="Z286" i="18"/>
  <c r="V182" i="18"/>
  <c r="V286" i="18"/>
  <c r="S182" i="18"/>
  <c r="AD182" i="18"/>
  <c r="J182" i="18"/>
  <c r="J286" i="18"/>
  <c r="R182" i="18"/>
  <c r="R286" i="18"/>
  <c r="X182" i="18"/>
  <c r="X286" i="18"/>
  <c r="W182" i="18"/>
  <c r="AE182" i="18"/>
  <c r="AG182" i="18"/>
  <c r="AH182" i="18"/>
  <c r="AH286" i="18"/>
  <c r="AF182" i="18"/>
  <c r="Y182" i="18"/>
  <c r="AJ182" i="18"/>
  <c r="H182" i="18"/>
  <c r="H286" i="18"/>
  <c r="N182" i="18"/>
  <c r="N286" i="18"/>
  <c r="AK182" i="18"/>
  <c r="AK286" i="18"/>
  <c r="H375" i="18"/>
  <c r="H464" i="18"/>
  <c r="G88" i="9"/>
  <c r="AF375" i="18"/>
  <c r="AF464" i="18"/>
  <c r="BG447" i="18"/>
  <c r="AU447" i="18"/>
  <c r="Z375" i="18"/>
  <c r="Z464" i="18"/>
  <c r="BD447" i="18"/>
  <c r="AR447" i="18"/>
  <c r="AG375" i="18"/>
  <c r="AG464" i="18"/>
  <c r="AX447" i="18"/>
  <c r="BJ447" i="18"/>
  <c r="AV447" i="18"/>
  <c r="BH447" i="18"/>
  <c r="W464" i="18"/>
  <c r="W553" i="18"/>
  <c r="T464" i="18"/>
  <c r="T553" i="18"/>
  <c r="T286" i="18"/>
  <c r="T377" i="18"/>
  <c r="T466" i="18"/>
  <c r="S553" i="18"/>
  <c r="G537" i="18"/>
  <c r="F165" i="9"/>
  <c r="BC536" i="18"/>
  <c r="AQ536" i="18"/>
  <c r="AH553" i="18"/>
  <c r="AJ286" i="18"/>
  <c r="AJ377" i="18"/>
  <c r="AJ466" i="18"/>
  <c r="E165" i="9"/>
  <c r="BB536" i="18"/>
  <c r="AP536" i="18"/>
  <c r="F537" i="18"/>
  <c r="R553" i="18"/>
  <c r="K537" i="18"/>
  <c r="J165" i="9"/>
  <c r="AU536" i="18"/>
  <c r="BG536" i="18"/>
  <c r="H537" i="18"/>
  <c r="G165" i="9"/>
  <c r="AR536" i="18"/>
  <c r="BD536" i="18"/>
  <c r="AJ553" i="18"/>
  <c r="S286" i="18"/>
  <c r="S377" i="18"/>
  <c r="S466" i="18"/>
  <c r="AC553" i="18"/>
  <c r="AG377" i="18"/>
  <c r="AG466" i="18"/>
  <c r="AG286" i="18"/>
  <c r="Y286" i="18"/>
  <c r="Y377" i="18"/>
  <c r="Y466" i="18"/>
  <c r="AE377" i="18"/>
  <c r="AE466" i="18"/>
  <c r="AE286" i="18"/>
  <c r="Q286" i="18"/>
  <c r="Q377" i="18"/>
  <c r="Q466" i="18"/>
  <c r="U553" i="18"/>
  <c r="Z553" i="18"/>
  <c r="M537" i="18"/>
  <c r="L165" i="9"/>
  <c r="AW536" i="18"/>
  <c r="BI536" i="18"/>
  <c r="N537" i="18"/>
  <c r="BJ536" i="18"/>
  <c r="AX536" i="18"/>
  <c r="AD553" i="18"/>
  <c r="X553" i="18"/>
  <c r="Q553" i="18"/>
  <c r="AL553" i="18"/>
  <c r="V553" i="18"/>
  <c r="U286" i="18"/>
  <c r="U376" i="18"/>
  <c r="U465" i="18"/>
  <c r="AI553" i="18"/>
  <c r="AK553" i="18"/>
  <c r="AF286" i="18"/>
  <c r="AF376" i="18"/>
  <c r="AF465" i="18"/>
  <c r="W286" i="18"/>
  <c r="W376" i="18"/>
  <c r="W465" i="18"/>
  <c r="AD286" i="18"/>
  <c r="AD376" i="18"/>
  <c r="AD465" i="18"/>
  <c r="AL286" i="18"/>
  <c r="AL377" i="18"/>
  <c r="AL466" i="18"/>
  <c r="Y553" i="18"/>
  <c r="I537" i="18"/>
  <c r="H165" i="9"/>
  <c r="AS536" i="18"/>
  <c r="BE536" i="18"/>
  <c r="J537" i="18"/>
  <c r="I165" i="9"/>
  <c r="AT536" i="18"/>
  <c r="BF536" i="18"/>
  <c r="L537" i="18"/>
  <c r="K165" i="9"/>
  <c r="AV536" i="18"/>
  <c r="BH536" i="18"/>
  <c r="AE553" i="18"/>
  <c r="AG553" i="18"/>
  <c r="AF553" i="18"/>
  <c r="E537" i="18"/>
  <c r="D165" i="9"/>
  <c r="BA536" i="18"/>
  <c r="AO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BA536" i="19"/>
  <c r="AG537" i="19"/>
  <c r="BE536" i="19"/>
  <c r="G539" i="19"/>
  <c r="AI537" i="19"/>
  <c r="BG536" i="19"/>
  <c r="Q537" i="19"/>
  <c r="AO536" i="19"/>
  <c r="S537" i="19"/>
  <c r="AQ536" i="19"/>
  <c r="AD537" i="19"/>
  <c r="BB536" i="19"/>
  <c r="T537" i="19"/>
  <c r="AR536" i="19"/>
  <c r="J539" i="19"/>
  <c r="E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D90" i="9"/>
  <c r="N377" i="18"/>
  <c r="N466" i="18"/>
  <c r="AC376" i="18"/>
  <c r="AC465" i="18"/>
  <c r="X377" i="18"/>
  <c r="X466" i="18"/>
  <c r="Q376" i="18"/>
  <c r="Q465" i="18"/>
  <c r="AK376" i="18"/>
  <c r="AK465" i="18"/>
  <c r="G376" i="18"/>
  <c r="G465" i="18"/>
  <c r="F89" i="9"/>
  <c r="K377" i="18"/>
  <c r="K466" i="18"/>
  <c r="J90" i="9"/>
  <c r="X376" i="18"/>
  <c r="X465" i="18"/>
  <c r="T376" i="18"/>
  <c r="T465" i="18"/>
  <c r="R377" i="18"/>
  <c r="R466" i="18"/>
  <c r="V377" i="18"/>
  <c r="V466" i="18"/>
  <c r="F377" i="18"/>
  <c r="F466" i="18"/>
  <c r="E90" i="9"/>
  <c r="M376" i="18"/>
  <c r="M465" i="18"/>
  <c r="L89" i="9"/>
  <c r="AS448" i="18"/>
  <c r="BE448" i="18"/>
  <c r="R376" i="18"/>
  <c r="R465" i="18"/>
  <c r="BI448" i="18"/>
  <c r="AW448" i="18"/>
  <c r="AP448" i="18"/>
  <c r="BB448" i="18"/>
  <c r="AI376" i="18"/>
  <c r="AI465" i="18"/>
  <c r="E376" i="18"/>
  <c r="E465" i="18"/>
  <c r="D89" i="9"/>
  <c r="H376" i="18"/>
  <c r="H465" i="18"/>
  <c r="G89" i="9"/>
  <c r="BD448" i="18"/>
  <c r="AR448" i="18"/>
  <c r="AU448" i="18"/>
  <c r="BG448" i="18"/>
  <c r="F376" i="18"/>
  <c r="F465" i="18"/>
  <c r="E89" i="9"/>
  <c r="S376" i="18"/>
  <c r="S465" i="18"/>
  <c r="AT448" i="18"/>
  <c r="BF448" i="18"/>
  <c r="J376" i="18"/>
  <c r="J465" i="18"/>
  <c r="I89" i="9"/>
  <c r="AE376" i="18"/>
  <c r="AE465" i="18"/>
  <c r="AG376" i="18"/>
  <c r="AG465" i="18"/>
  <c r="AX448" i="18"/>
  <c r="BJ448" i="18"/>
  <c r="BC448" i="18"/>
  <c r="AQ448" i="18"/>
  <c r="BH448" i="18"/>
  <c r="AV448" i="18"/>
  <c r="W377" i="18"/>
  <c r="W466" i="18"/>
  <c r="L376" i="18"/>
  <c r="L465" i="18"/>
  <c r="K89" i="9"/>
  <c r="AH376" i="18"/>
  <c r="AH465" i="18"/>
  <c r="V376" i="18"/>
  <c r="V465" i="18"/>
  <c r="I376" i="18"/>
  <c r="I465" i="18"/>
  <c r="H89" i="9"/>
  <c r="Y376" i="18"/>
  <c r="Y465" i="18"/>
  <c r="BA448" i="18"/>
  <c r="AO448" i="18"/>
  <c r="K376" i="18"/>
  <c r="K465" i="18"/>
  <c r="J89" i="9"/>
  <c r="N376" i="18"/>
  <c r="N465" i="18"/>
  <c r="Z376" i="18"/>
  <c r="Z465" i="18"/>
  <c r="Q554" i="18"/>
  <c r="AH554" i="18"/>
  <c r="AE554" i="18"/>
  <c r="AE555" i="18"/>
  <c r="AL376" i="18"/>
  <c r="AL465" i="18"/>
  <c r="AJ376" i="18"/>
  <c r="AJ465" i="18"/>
  <c r="I538" i="18"/>
  <c r="H166" i="9"/>
  <c r="BE537" i="18"/>
  <c r="AS537" i="18"/>
  <c r="K538" i="18"/>
  <c r="J166" i="9"/>
  <c r="BG537" i="18"/>
  <c r="AU537" i="18"/>
  <c r="AH555" i="18"/>
  <c r="E538" i="18"/>
  <c r="D166" i="9"/>
  <c r="AO537" i="18"/>
  <c r="BA537" i="18"/>
  <c r="Y554" i="18"/>
  <c r="Y555" i="18"/>
  <c r="AD377" i="18"/>
  <c r="AD466" i="18"/>
  <c r="AF377" i="18"/>
  <c r="AF466" i="18"/>
  <c r="U377" i="18"/>
  <c r="U466" i="18"/>
  <c r="X554" i="18"/>
  <c r="X555" i="18"/>
  <c r="AC554" i="18"/>
  <c r="AC555" i="18"/>
  <c r="R554" i="18"/>
  <c r="R555" i="18"/>
  <c r="S554" i="18"/>
  <c r="S555" i="18"/>
  <c r="J538" i="18"/>
  <c r="I166" i="9"/>
  <c r="AT537" i="18"/>
  <c r="BF537" i="18"/>
  <c r="H538" i="18"/>
  <c r="G166" i="9"/>
  <c r="AR537" i="18"/>
  <c r="BD537" i="18"/>
  <c r="G538" i="18"/>
  <c r="F166" i="9"/>
  <c r="BC537" i="18"/>
  <c r="AQ537" i="18"/>
  <c r="AF554" i="18"/>
  <c r="AK554" i="18"/>
  <c r="AK555" i="18"/>
  <c r="V554" i="18"/>
  <c r="V555" i="18"/>
  <c r="AD554" i="18"/>
  <c r="N538" i="18"/>
  <c r="AX537" i="18"/>
  <c r="BJ537" i="18"/>
  <c r="M538" i="18"/>
  <c r="L166" i="9"/>
  <c r="AW537" i="18"/>
  <c r="BI537" i="18"/>
  <c r="E166" i="9"/>
  <c r="BB537" i="18"/>
  <c r="AP537" i="18"/>
  <c r="F538" i="18"/>
  <c r="W554" i="18"/>
  <c r="W555" i="18"/>
  <c r="L538" i="18"/>
  <c r="K166" i="9"/>
  <c r="BH537" i="18"/>
  <c r="AV537" i="18"/>
  <c r="Q555" i="18"/>
  <c r="U554" i="18"/>
  <c r="U555" i="18"/>
  <c r="AJ554" i="18"/>
  <c r="AJ555" i="18"/>
  <c r="T554" i="18"/>
  <c r="T555" i="18"/>
  <c r="AG554" i="18"/>
  <c r="AG555" i="18"/>
  <c r="AI554" i="18"/>
  <c r="AI555" i="18"/>
  <c r="Z554" i="18"/>
  <c r="Z555" i="18"/>
  <c r="M540" i="19"/>
  <c r="H540" i="19"/>
  <c r="AC538" i="19"/>
  <c r="BA537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E540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AO537" i="19"/>
  <c r="K540" i="19"/>
  <c r="X538" i="19"/>
  <c r="AV537" i="19"/>
  <c r="BE449" i="18"/>
  <c r="AS449" i="18"/>
  <c r="BJ449" i="18"/>
  <c r="AX449" i="18"/>
  <c r="AU449" i="18"/>
  <c r="BG449" i="18"/>
  <c r="AP449" i="18"/>
  <c r="BB449" i="18"/>
  <c r="BA449" i="18"/>
  <c r="AO449" i="18"/>
  <c r="BH449" i="18"/>
  <c r="AV449" i="18"/>
  <c r="AQ449" i="18"/>
  <c r="BC449" i="18"/>
  <c r="BF449" i="18"/>
  <c r="AT449" i="18"/>
  <c r="AR449" i="18"/>
  <c r="BD449" i="18"/>
  <c r="BI449" i="18"/>
  <c r="AW449" i="18"/>
  <c r="AL554" i="18"/>
  <c r="AL555" i="18"/>
  <c r="L539" i="18"/>
  <c r="K167" i="9"/>
  <c r="AV538" i="18"/>
  <c r="BH538" i="18"/>
  <c r="M539" i="18"/>
  <c r="L167" i="9"/>
  <c r="BI538" i="18"/>
  <c r="AW538" i="18"/>
  <c r="N539" i="18"/>
  <c r="BJ538" i="18"/>
  <c r="AX538" i="18"/>
  <c r="AF555" i="18"/>
  <c r="G539" i="18"/>
  <c r="F167" i="9"/>
  <c r="BC538" i="18"/>
  <c r="AQ538" i="18"/>
  <c r="H539" i="18"/>
  <c r="G167" i="9"/>
  <c r="AR538" i="18"/>
  <c r="BD538" i="18"/>
  <c r="J539" i="18"/>
  <c r="I167" i="9"/>
  <c r="AT538" i="18"/>
  <c r="BF538" i="18"/>
  <c r="E539" i="18"/>
  <c r="D167" i="9"/>
  <c r="AO538" i="18"/>
  <c r="BA538" i="18"/>
  <c r="E167" i="9"/>
  <c r="F539" i="18"/>
  <c r="BB538" i="18"/>
  <c r="AP538" i="18"/>
  <c r="AD555" i="18"/>
  <c r="K539" i="18"/>
  <c r="J167" i="9"/>
  <c r="AU538" i="18"/>
  <c r="BG538" i="18"/>
  <c r="I539" i="18"/>
  <c r="H167" i="9"/>
  <c r="AS538" i="18"/>
  <c r="BE538" i="18"/>
  <c r="K541" i="19"/>
  <c r="V539" i="19"/>
  <c r="AT538" i="19"/>
  <c r="H541" i="19"/>
  <c r="J541" i="19"/>
  <c r="R539" i="19"/>
  <c r="AP538" i="19"/>
  <c r="AC539" i="19"/>
  <c r="BA538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AO538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E541" i="19"/>
  <c r="Y539" i="19"/>
  <c r="AW538" i="19"/>
  <c r="AH539" i="19"/>
  <c r="BF538" i="19"/>
  <c r="AK539" i="19"/>
  <c r="BI538" i="19"/>
  <c r="BH450" i="18"/>
  <c r="AV450" i="18"/>
  <c r="BA450" i="18"/>
  <c r="AO450" i="18"/>
  <c r="AQ450" i="18"/>
  <c r="BC450" i="18"/>
  <c r="AT450" i="18"/>
  <c r="BF450" i="18"/>
  <c r="AP450" i="18"/>
  <c r="BB450" i="18"/>
  <c r="BE450" i="18"/>
  <c r="AS450" i="18"/>
  <c r="AX450" i="18"/>
  <c r="BJ450" i="18"/>
  <c r="AW450" i="18"/>
  <c r="BI450" i="18"/>
  <c r="BD450" i="18"/>
  <c r="AR450" i="18"/>
  <c r="BG450" i="18"/>
  <c r="AU450" i="18"/>
  <c r="I540" i="18"/>
  <c r="H168" i="9"/>
  <c r="AS539" i="18"/>
  <c r="BE539" i="18"/>
  <c r="K540" i="18"/>
  <c r="J168" i="9"/>
  <c r="AU539" i="18"/>
  <c r="BG539" i="18"/>
  <c r="E168" i="9"/>
  <c r="BB539" i="18"/>
  <c r="AP539" i="18"/>
  <c r="F540" i="18"/>
  <c r="E540" i="18"/>
  <c r="D168" i="9"/>
  <c r="BA539" i="18"/>
  <c r="AO539" i="18"/>
  <c r="J540" i="18"/>
  <c r="I168" i="9"/>
  <c r="AT539" i="18"/>
  <c r="BF539" i="18"/>
  <c r="H540" i="18"/>
  <c r="G168" i="9"/>
  <c r="BD539" i="18"/>
  <c r="AR539" i="18"/>
  <c r="G540" i="18"/>
  <c r="F168" i="9"/>
  <c r="AQ539" i="18"/>
  <c r="BC539" i="18"/>
  <c r="N540" i="18"/>
  <c r="AX539" i="18"/>
  <c r="BJ539" i="18"/>
  <c r="M540" i="18"/>
  <c r="L168" i="9"/>
  <c r="BI539" i="18"/>
  <c r="AW539" i="18"/>
  <c r="L540" i="18"/>
  <c r="K168" i="9"/>
  <c r="AV539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E542" i="19"/>
  <c r="G542" i="19"/>
  <c r="F542" i="19"/>
  <c r="AC540" i="19"/>
  <c r="BA539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O539" i="19"/>
  <c r="AG540" i="19"/>
  <c r="BE539" i="19"/>
  <c r="AI540" i="19"/>
  <c r="BG539" i="19"/>
  <c r="BJ451" i="18"/>
  <c r="AX451" i="18"/>
  <c r="BE451" i="18"/>
  <c r="AS451" i="18"/>
  <c r="BA451" i="18"/>
  <c r="AO451" i="18"/>
  <c r="BB451" i="18"/>
  <c r="AP451" i="18"/>
  <c r="AT451" i="18"/>
  <c r="BF451" i="18"/>
  <c r="AQ451" i="18"/>
  <c r="BC451" i="18"/>
  <c r="BH451" i="18"/>
  <c r="AV451" i="18"/>
  <c r="BD451" i="18"/>
  <c r="AR451" i="18"/>
  <c r="BI451" i="18"/>
  <c r="AW451" i="18"/>
  <c r="AU451" i="18"/>
  <c r="BG451" i="18"/>
  <c r="E169" i="9"/>
  <c r="AP540" i="18"/>
  <c r="BB540" i="18"/>
  <c r="F541" i="18"/>
  <c r="L541" i="18"/>
  <c r="K169" i="9"/>
  <c r="AV540" i="18"/>
  <c r="BH540" i="18"/>
  <c r="M541" i="18"/>
  <c r="L169" i="9"/>
  <c r="AW540" i="18"/>
  <c r="BI540" i="18"/>
  <c r="N541" i="18"/>
  <c r="BJ540" i="18"/>
  <c r="AX540" i="18"/>
  <c r="G541" i="18"/>
  <c r="F169" i="9"/>
  <c r="BC540" i="18"/>
  <c r="AQ540" i="18"/>
  <c r="H541" i="18"/>
  <c r="G169" i="9"/>
  <c r="BD540" i="18"/>
  <c r="AR540" i="18"/>
  <c r="J541" i="18"/>
  <c r="I169" i="9"/>
  <c r="AT540" i="18"/>
  <c r="BF540" i="18"/>
  <c r="E541" i="18"/>
  <c r="D169" i="9"/>
  <c r="BA540" i="18"/>
  <c r="AO540" i="18"/>
  <c r="K541" i="18"/>
  <c r="J169" i="9"/>
  <c r="BG540" i="18"/>
  <c r="AU540" i="18"/>
  <c r="I541" i="18"/>
  <c r="H169" i="9"/>
  <c r="AS540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BA540" i="19"/>
  <c r="E543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AO540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AV452" i="18"/>
  <c r="BH452" i="18"/>
  <c r="AO452" i="18"/>
  <c r="BA452" i="18"/>
  <c r="BI452" i="18"/>
  <c r="AW452" i="18"/>
  <c r="AR452" i="18"/>
  <c r="BD452" i="18"/>
  <c r="BB452" i="18"/>
  <c r="AP452" i="18"/>
  <c r="BE452" i="18"/>
  <c r="AS452" i="18"/>
  <c r="AU452" i="18"/>
  <c r="BG452" i="18"/>
  <c r="AQ452" i="18"/>
  <c r="BC452" i="18"/>
  <c r="BF452" i="18"/>
  <c r="AT452" i="18"/>
  <c r="BJ452" i="18"/>
  <c r="AX452" i="18"/>
  <c r="E170" i="9"/>
  <c r="AP541" i="18"/>
  <c r="F542" i="18"/>
  <c r="BB541" i="18"/>
  <c r="I542" i="18"/>
  <c r="H170" i="9"/>
  <c r="AS541" i="18"/>
  <c r="BE541" i="18"/>
  <c r="K542" i="18"/>
  <c r="J170" i="9"/>
  <c r="AU541" i="18"/>
  <c r="BG541" i="18"/>
  <c r="E542" i="18"/>
  <c r="D170" i="9"/>
  <c r="BA541" i="18"/>
  <c r="AO541" i="18"/>
  <c r="J542" i="18"/>
  <c r="I170" i="9"/>
  <c r="AT541" i="18"/>
  <c r="BF541" i="18"/>
  <c r="H542" i="18"/>
  <c r="G170" i="9"/>
  <c r="BD541" i="18"/>
  <c r="AR541" i="18"/>
  <c r="G542" i="18"/>
  <c r="F170" i="9"/>
  <c r="BC541" i="18"/>
  <c r="AQ541" i="18"/>
  <c r="N542" i="18"/>
  <c r="AX541" i="18"/>
  <c r="BJ541" i="18"/>
  <c r="M542" i="18"/>
  <c r="L170" i="9"/>
  <c r="BI541" i="18"/>
  <c r="AW541" i="18"/>
  <c r="L542" i="18"/>
  <c r="K170" i="9"/>
  <c r="BH541" i="18"/>
  <c r="AV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E544" i="19"/>
  <c r="AC542" i="19"/>
  <c r="BA541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AO541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AU453" i="18"/>
  <c r="BB453" i="18"/>
  <c r="AP453" i="18"/>
  <c r="BD453" i="18"/>
  <c r="AR453" i="18"/>
  <c r="AW453" i="18"/>
  <c r="BI453" i="18"/>
  <c r="BF453" i="18"/>
  <c r="AT453" i="18"/>
  <c r="BC453" i="18"/>
  <c r="AQ453" i="18"/>
  <c r="BH453" i="18"/>
  <c r="AV453" i="18"/>
  <c r="AO453" i="18"/>
  <c r="BA453" i="18"/>
  <c r="BJ453" i="18"/>
  <c r="AX453" i="18"/>
  <c r="AS453" i="18"/>
  <c r="BE453" i="18"/>
  <c r="E171" i="9"/>
  <c r="BB542" i="18"/>
  <c r="AP542" i="18"/>
  <c r="F543" i="18"/>
  <c r="L543" i="18"/>
  <c r="K171" i="9"/>
  <c r="BH542" i="18"/>
  <c r="AV542" i="18"/>
  <c r="M543" i="18"/>
  <c r="L171" i="9"/>
  <c r="AW542" i="18"/>
  <c r="BI542" i="18"/>
  <c r="N543" i="18"/>
  <c r="BJ542" i="18"/>
  <c r="AX542" i="18"/>
  <c r="G543" i="18"/>
  <c r="F171" i="9"/>
  <c r="BC542" i="18"/>
  <c r="AQ542" i="18"/>
  <c r="H543" i="18"/>
  <c r="G171" i="9"/>
  <c r="BD542" i="18"/>
  <c r="AR542" i="18"/>
  <c r="J543" i="18"/>
  <c r="I171" i="9"/>
  <c r="AT542" i="18"/>
  <c r="BF542" i="18"/>
  <c r="E543" i="18"/>
  <c r="D171" i="9"/>
  <c r="AO542" i="18"/>
  <c r="BA542" i="18"/>
  <c r="K543" i="18"/>
  <c r="J171" i="9"/>
  <c r="AU542" i="18"/>
  <c r="BG542" i="18"/>
  <c r="I543" i="18"/>
  <c r="H171" i="9"/>
  <c r="BE542" i="18"/>
  <c r="AS542" i="18"/>
  <c r="V543" i="19"/>
  <c r="AT542" i="19"/>
  <c r="X543" i="19"/>
  <c r="AV542" i="19"/>
  <c r="AE543" i="19"/>
  <c r="BC542" i="19"/>
  <c r="R543" i="19"/>
  <c r="AP542" i="19"/>
  <c r="G545" i="19"/>
  <c r="AC543" i="19"/>
  <c r="BA542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AO542" i="19"/>
  <c r="W543" i="19"/>
  <c r="AU542" i="19"/>
  <c r="H545" i="19"/>
  <c r="E545" i="19"/>
  <c r="F545" i="19"/>
  <c r="BA454" i="18"/>
  <c r="AO454" i="18"/>
  <c r="BH454" i="18"/>
  <c r="AV454" i="18"/>
  <c r="BI454" i="18"/>
  <c r="AW454" i="18"/>
  <c r="BD454" i="18"/>
  <c r="AR454" i="18"/>
  <c r="AX454" i="18"/>
  <c r="BJ454" i="18"/>
  <c r="AP454" i="18"/>
  <c r="BB454" i="18"/>
  <c r="BG454" i="18"/>
  <c r="AU454" i="18"/>
  <c r="AS454" i="18"/>
  <c r="BE454" i="18"/>
  <c r="BC454" i="18"/>
  <c r="AQ454" i="18"/>
  <c r="AT454" i="18"/>
  <c r="BF454" i="18"/>
  <c r="E172" i="9"/>
  <c r="F544" i="18"/>
  <c r="BB543" i="18"/>
  <c r="AP543" i="18"/>
  <c r="I544" i="18"/>
  <c r="H172" i="9"/>
  <c r="AS543" i="18"/>
  <c r="BE543" i="18"/>
  <c r="K544" i="18"/>
  <c r="J172" i="9"/>
  <c r="AU543" i="18"/>
  <c r="BG543" i="18"/>
  <c r="E544" i="18"/>
  <c r="D172" i="9"/>
  <c r="AO543" i="18"/>
  <c r="BA543" i="18"/>
  <c r="J544" i="18"/>
  <c r="I172" i="9"/>
  <c r="AT543" i="18"/>
  <c r="BF543" i="18"/>
  <c r="H544" i="18"/>
  <c r="G172" i="9"/>
  <c r="AR543" i="18"/>
  <c r="BD543" i="18"/>
  <c r="G544" i="18"/>
  <c r="F172" i="9"/>
  <c r="BC543" i="18"/>
  <c r="AQ543" i="18"/>
  <c r="N544" i="18"/>
  <c r="BJ543" i="18"/>
  <c r="AX543" i="18"/>
  <c r="M544" i="18"/>
  <c r="L172" i="9"/>
  <c r="AW543" i="18"/>
  <c r="BI543" i="18"/>
  <c r="L544" i="18"/>
  <c r="K172" i="9"/>
  <c r="BH543" i="18"/>
  <c r="AV543" i="18"/>
  <c r="AK544" i="19"/>
  <c r="BI543" i="19"/>
  <c r="AF544" i="19"/>
  <c r="BD543" i="19"/>
  <c r="AC544" i="19"/>
  <c r="BA543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AO543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E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AR455" i="18"/>
  <c r="BD455" i="18"/>
  <c r="AX455" i="18"/>
  <c r="BJ455" i="18"/>
  <c r="BI455" i="18"/>
  <c r="AW455" i="18"/>
  <c r="BE455" i="18"/>
  <c r="AS455" i="18"/>
  <c r="BB455" i="18"/>
  <c r="AP455" i="18"/>
  <c r="AU455" i="18"/>
  <c r="BG455" i="18"/>
  <c r="BF455" i="18"/>
  <c r="AT455" i="18"/>
  <c r="AQ455" i="18"/>
  <c r="BC455" i="18"/>
  <c r="BH455" i="18"/>
  <c r="AV455" i="18"/>
  <c r="BA455" i="18"/>
  <c r="AO455" i="18"/>
  <c r="E173" i="9"/>
  <c r="F545" i="18"/>
  <c r="BB544" i="18"/>
  <c r="AP544" i="18"/>
  <c r="L545" i="18"/>
  <c r="K173" i="9"/>
  <c r="AV544" i="18"/>
  <c r="BH544" i="18"/>
  <c r="M545" i="18"/>
  <c r="L173" i="9"/>
  <c r="AW544" i="18"/>
  <c r="BI544" i="18"/>
  <c r="N545" i="18"/>
  <c r="AX544" i="18"/>
  <c r="BJ544" i="18"/>
  <c r="G545" i="18"/>
  <c r="F173" i="9"/>
  <c r="BC544" i="18"/>
  <c r="AQ544" i="18"/>
  <c r="H545" i="18"/>
  <c r="G173" i="9"/>
  <c r="BD544" i="18"/>
  <c r="AR544" i="18"/>
  <c r="J545" i="18"/>
  <c r="I173" i="9"/>
  <c r="AT544" i="18"/>
  <c r="BF544" i="18"/>
  <c r="E545" i="18"/>
  <c r="D173" i="9"/>
  <c r="BA544" i="18"/>
  <c r="AO544" i="18"/>
  <c r="K545" i="18"/>
  <c r="J173" i="9"/>
  <c r="BG544" i="18"/>
  <c r="AU544" i="18"/>
  <c r="I545" i="18"/>
  <c r="H173" i="9"/>
  <c r="BE544" i="18"/>
  <c r="AS544" i="18"/>
  <c r="E547" i="19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AO544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BA544" i="19"/>
  <c r="AK545" i="19"/>
  <c r="BI544" i="19"/>
  <c r="BC456" i="18"/>
  <c r="AQ456" i="18"/>
  <c r="BF456" i="18"/>
  <c r="AT456" i="18"/>
  <c r="BE456" i="18"/>
  <c r="AS456" i="18"/>
  <c r="BA456" i="18"/>
  <c r="AO456" i="18"/>
  <c r="AV456" i="18"/>
  <c r="BH456" i="18"/>
  <c r="BJ456" i="18"/>
  <c r="AX456" i="18"/>
  <c r="AU456" i="18"/>
  <c r="BG456" i="18"/>
  <c r="BB456" i="18"/>
  <c r="AP456" i="18"/>
  <c r="AW456" i="18"/>
  <c r="BI456" i="18"/>
  <c r="AR456" i="18"/>
  <c r="BD456" i="18"/>
  <c r="E174" i="9"/>
  <c r="F546" i="18"/>
  <c r="AP545" i="18"/>
  <c r="BB545" i="18"/>
  <c r="I546" i="18"/>
  <c r="H174" i="9"/>
  <c r="AS545" i="18"/>
  <c r="BE545" i="18"/>
  <c r="K546" i="18"/>
  <c r="J174" i="9"/>
  <c r="BG545" i="18"/>
  <c r="AU545" i="18"/>
  <c r="E546" i="18"/>
  <c r="D174" i="9"/>
  <c r="AO545" i="18"/>
  <c r="BA545" i="18"/>
  <c r="J546" i="18"/>
  <c r="I174" i="9"/>
  <c r="AT545" i="18"/>
  <c r="BF545" i="18"/>
  <c r="H546" i="18"/>
  <c r="G174" i="9"/>
  <c r="AR545" i="18"/>
  <c r="BD545" i="18"/>
  <c r="G546" i="18"/>
  <c r="F174" i="9"/>
  <c r="BC545" i="18"/>
  <c r="AQ545" i="18"/>
  <c r="N546" i="18"/>
  <c r="AX545" i="18"/>
  <c r="BJ545" i="18"/>
  <c r="M546" i="18"/>
  <c r="L174" i="9"/>
  <c r="AW545" i="18"/>
  <c r="BI545" i="18"/>
  <c r="L546" i="18"/>
  <c r="K174" i="9"/>
  <c r="BH545" i="18"/>
  <c r="AV545" i="18"/>
  <c r="W546" i="19"/>
  <c r="AU545" i="19"/>
  <c r="Q546" i="19"/>
  <c r="AO545" i="19"/>
  <c r="M548" i="19"/>
  <c r="T546" i="19"/>
  <c r="AR545" i="19"/>
  <c r="AG546" i="19"/>
  <c r="BE545" i="19"/>
  <c r="AC546" i="19"/>
  <c r="BA545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E548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AP457" i="18"/>
  <c r="BB457" i="18"/>
  <c r="BG457" i="18"/>
  <c r="AU457" i="18"/>
  <c r="AS457" i="18"/>
  <c r="BE457" i="18"/>
  <c r="AV457" i="18"/>
  <c r="BH457" i="18"/>
  <c r="AO457" i="18"/>
  <c r="BA457" i="18"/>
  <c r="BF457" i="18"/>
  <c r="AT457" i="18"/>
  <c r="AR457" i="18"/>
  <c r="BD457" i="18"/>
  <c r="AW457" i="18"/>
  <c r="BI457" i="18"/>
  <c r="BJ457" i="18"/>
  <c r="AX457" i="18"/>
  <c r="BC457" i="18"/>
  <c r="AQ457" i="18"/>
  <c r="E175" i="9"/>
  <c r="F547" i="18"/>
  <c r="BB546" i="18"/>
  <c r="AP546" i="18"/>
  <c r="L547" i="18"/>
  <c r="K175" i="9"/>
  <c r="BH546" i="18"/>
  <c r="AV546" i="18"/>
  <c r="M547" i="18"/>
  <c r="L175" i="9"/>
  <c r="BI546" i="18"/>
  <c r="AW546" i="18"/>
  <c r="N547" i="18"/>
  <c r="BJ546" i="18"/>
  <c r="AX546" i="18"/>
  <c r="G547" i="18"/>
  <c r="F175" i="9"/>
  <c r="AQ546" i="18"/>
  <c r="BC546" i="18"/>
  <c r="H547" i="18"/>
  <c r="G175" i="9"/>
  <c r="AR546" i="18"/>
  <c r="BD546" i="18"/>
  <c r="J547" i="18"/>
  <c r="I175" i="9"/>
  <c r="AT546" i="18"/>
  <c r="BF546" i="18"/>
  <c r="E547" i="18"/>
  <c r="D175" i="9"/>
  <c r="BA546" i="18"/>
  <c r="AO546" i="18"/>
  <c r="K547" i="18"/>
  <c r="J175" i="9"/>
  <c r="BG546" i="18"/>
  <c r="AU546" i="18"/>
  <c r="I547" i="18"/>
  <c r="H175" i="9"/>
  <c r="AS546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BA546" i="19"/>
  <c r="E549" i="19"/>
  <c r="Q547" i="19"/>
  <c r="AO546" i="19"/>
  <c r="R547" i="19"/>
  <c r="AP546" i="19"/>
  <c r="X547" i="19"/>
  <c r="AV546" i="19"/>
  <c r="W547" i="19"/>
  <c r="AU546" i="19"/>
  <c r="BE458" i="18"/>
  <c r="AS458" i="18"/>
  <c r="BI458" i="18"/>
  <c r="AW458" i="18"/>
  <c r="BD458" i="18"/>
  <c r="AR458" i="18"/>
  <c r="AQ458" i="18"/>
  <c r="BC458" i="18"/>
  <c r="BA458" i="18"/>
  <c r="AO458" i="18"/>
  <c r="AV458" i="18"/>
  <c r="BH458" i="18"/>
  <c r="AX458" i="18"/>
  <c r="BJ458" i="18"/>
  <c r="AT458" i="18"/>
  <c r="BF458" i="18"/>
  <c r="AU458" i="18"/>
  <c r="BG458" i="18"/>
  <c r="BB458" i="18"/>
  <c r="AP458" i="18"/>
  <c r="E176" i="9"/>
  <c r="F548" i="18"/>
  <c r="BB547" i="18"/>
  <c r="AP547" i="18"/>
  <c r="I548" i="18"/>
  <c r="H176" i="9"/>
  <c r="BE547" i="18"/>
  <c r="AS547" i="18"/>
  <c r="K548" i="18"/>
  <c r="J176" i="9"/>
  <c r="AU547" i="18"/>
  <c r="BG547" i="18"/>
  <c r="E548" i="18"/>
  <c r="D176" i="9"/>
  <c r="BA547" i="18"/>
  <c r="AO547" i="18"/>
  <c r="J548" i="18"/>
  <c r="I176" i="9"/>
  <c r="AT547" i="18"/>
  <c r="BF547" i="18"/>
  <c r="H548" i="18"/>
  <c r="G176" i="9"/>
  <c r="AR547" i="18"/>
  <c r="BD547" i="18"/>
  <c r="G548" i="18"/>
  <c r="F176" i="9"/>
  <c r="AQ547" i="18"/>
  <c r="BC547" i="18"/>
  <c r="N548" i="18"/>
  <c r="AX547" i="18"/>
  <c r="BJ547" i="18"/>
  <c r="M548" i="18"/>
  <c r="L176" i="9"/>
  <c r="AW547" i="18"/>
  <c r="BI547" i="18"/>
  <c r="L548" i="18"/>
  <c r="K176" i="9"/>
  <c r="BH547" i="18"/>
  <c r="AV547" i="18"/>
  <c r="E550" i="19"/>
  <c r="I550" i="19"/>
  <c r="Y548" i="19"/>
  <c r="AW547" i="19"/>
  <c r="Q548" i="19"/>
  <c r="AO547" i="19"/>
  <c r="AI548" i="19"/>
  <c r="BG547" i="19"/>
  <c r="AG548" i="19"/>
  <c r="BE547" i="19"/>
  <c r="AE548" i="19"/>
  <c r="BC547" i="19"/>
  <c r="G550" i="19"/>
  <c r="AJ548" i="19"/>
  <c r="BH547" i="19"/>
  <c r="AC548" i="19"/>
  <c r="BA547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AV459" i="18"/>
  <c r="BH459" i="18"/>
  <c r="BJ459" i="18"/>
  <c r="AX459" i="18"/>
  <c r="BB459" i="18"/>
  <c r="AP459" i="18"/>
  <c r="AU459" i="18"/>
  <c r="BG459" i="18"/>
  <c r="BF459" i="18"/>
  <c r="AT459" i="18"/>
  <c r="AO459" i="18"/>
  <c r="BA459" i="18"/>
  <c r="AQ459" i="18"/>
  <c r="BC459" i="18"/>
  <c r="BI459" i="18"/>
  <c r="AW459" i="18"/>
  <c r="BE459" i="18"/>
  <c r="AS459" i="18"/>
  <c r="AR459" i="18"/>
  <c r="BD459" i="18"/>
  <c r="E177" i="9"/>
  <c r="F549" i="18"/>
  <c r="BB548" i="18"/>
  <c r="AP548" i="18"/>
  <c r="L549" i="18"/>
  <c r="K177" i="9"/>
  <c r="AV548" i="18"/>
  <c r="BH548" i="18"/>
  <c r="M549" i="18"/>
  <c r="L177" i="9"/>
  <c r="BI548" i="18"/>
  <c r="AW548" i="18"/>
  <c r="N549" i="18"/>
  <c r="AX548" i="18"/>
  <c r="BJ548" i="18"/>
  <c r="G549" i="18"/>
  <c r="F177" i="9"/>
  <c r="BC548" i="18"/>
  <c r="AQ548" i="18"/>
  <c r="H549" i="18"/>
  <c r="G177" i="9"/>
  <c r="AR548" i="18"/>
  <c r="BD548" i="18"/>
  <c r="J549" i="18"/>
  <c r="I177" i="9"/>
  <c r="AT548" i="18"/>
  <c r="BF548" i="18"/>
  <c r="E549" i="18"/>
  <c r="D177" i="9"/>
  <c r="BA548" i="18"/>
  <c r="AO548" i="18"/>
  <c r="K549" i="18"/>
  <c r="J177" i="9"/>
  <c r="BG548" i="18"/>
  <c r="AU548" i="18"/>
  <c r="I549" i="18"/>
  <c r="H177" i="9"/>
  <c r="AS548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BA548" i="19"/>
  <c r="G551" i="19"/>
  <c r="I551" i="19"/>
  <c r="E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AO548" i="19"/>
  <c r="AS460" i="18"/>
  <c r="BE460" i="18"/>
  <c r="BC460" i="18"/>
  <c r="AQ460" i="18"/>
  <c r="AV460" i="18"/>
  <c r="BH460" i="18"/>
  <c r="BA460" i="18"/>
  <c r="AO460" i="18"/>
  <c r="BI460" i="18"/>
  <c r="AW460" i="18"/>
  <c r="BF460" i="18"/>
  <c r="AT460" i="18"/>
  <c r="BG460" i="18"/>
  <c r="AU460" i="18"/>
  <c r="BJ460" i="18"/>
  <c r="AX460" i="18"/>
  <c r="BB460" i="18"/>
  <c r="AP460" i="18"/>
  <c r="AR460" i="18"/>
  <c r="BD460" i="18"/>
  <c r="E178" i="9"/>
  <c r="F550" i="18"/>
  <c r="AP549" i="18"/>
  <c r="BB549" i="18"/>
  <c r="I550" i="18"/>
  <c r="H178" i="9"/>
  <c r="AS549" i="18"/>
  <c r="BE549" i="18"/>
  <c r="K550" i="18"/>
  <c r="J178" i="9"/>
  <c r="BG549" i="18"/>
  <c r="AU549" i="18"/>
  <c r="E550" i="18"/>
  <c r="D178" i="9"/>
  <c r="AO549" i="18"/>
  <c r="BA549" i="18"/>
  <c r="J550" i="18"/>
  <c r="I178" i="9"/>
  <c r="AT549" i="18"/>
  <c r="BF549" i="18"/>
  <c r="H550" i="18"/>
  <c r="G178" i="9"/>
  <c r="BD549" i="18"/>
  <c r="AR549" i="18"/>
  <c r="G550" i="18"/>
  <c r="F178" i="9"/>
  <c r="BC549" i="18"/>
  <c r="AQ549" i="18"/>
  <c r="N550" i="18"/>
  <c r="BJ549" i="18"/>
  <c r="AX549" i="18"/>
  <c r="M550" i="18"/>
  <c r="L178" i="9"/>
  <c r="AW549" i="18"/>
  <c r="BI549" i="18"/>
  <c r="L550" i="18"/>
  <c r="K178" i="9"/>
  <c r="BH549" i="18"/>
  <c r="AV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AO549" i="19"/>
  <c r="L552" i="19"/>
  <c r="E552" i="19"/>
  <c r="AC550" i="19"/>
  <c r="BA549" i="19"/>
  <c r="J552" i="19"/>
  <c r="AF550" i="19"/>
  <c r="BD549" i="19"/>
  <c r="BB461" i="18"/>
  <c r="AP461" i="18"/>
  <c r="BG461" i="18"/>
  <c r="AU461" i="18"/>
  <c r="BD461" i="18"/>
  <c r="AR461" i="18"/>
  <c r="AW461" i="18"/>
  <c r="BI461" i="18"/>
  <c r="AO461" i="18"/>
  <c r="BA461" i="18"/>
  <c r="BJ461" i="18"/>
  <c r="AX461" i="18"/>
  <c r="BC461" i="18"/>
  <c r="AQ461" i="18"/>
  <c r="BF461" i="18"/>
  <c r="AT461" i="18"/>
  <c r="AV461" i="18"/>
  <c r="BH461" i="18"/>
  <c r="AS461" i="18"/>
  <c r="BE461" i="18"/>
  <c r="E179" i="9"/>
  <c r="F551" i="18"/>
  <c r="BB550" i="18"/>
  <c r="AP550" i="18"/>
  <c r="L551" i="18"/>
  <c r="K179" i="9"/>
  <c r="BH550" i="18"/>
  <c r="AV550" i="18"/>
  <c r="M551" i="18"/>
  <c r="L179" i="9"/>
  <c r="AW550" i="18"/>
  <c r="BI550" i="18"/>
  <c r="N551" i="18"/>
  <c r="AX550" i="18"/>
  <c r="BJ550" i="18"/>
  <c r="G551" i="18"/>
  <c r="F179" i="9"/>
  <c r="AQ550" i="18"/>
  <c r="BC550" i="18"/>
  <c r="H551" i="18"/>
  <c r="G179" i="9"/>
  <c r="AR550" i="18"/>
  <c r="BD550" i="18"/>
  <c r="J551" i="18"/>
  <c r="I179" i="9"/>
  <c r="AT550" i="18"/>
  <c r="BF550" i="18"/>
  <c r="E551" i="18"/>
  <c r="D179" i="9"/>
  <c r="BA550" i="18"/>
  <c r="AO550" i="18"/>
  <c r="K551" i="18"/>
  <c r="J179" i="9"/>
  <c r="BG550" i="18"/>
  <c r="AU550" i="18"/>
  <c r="I551" i="18"/>
  <c r="H179" i="9"/>
  <c r="AS550" i="18"/>
  <c r="BE550" i="18"/>
  <c r="AC551" i="19"/>
  <c r="BA550" i="19"/>
  <c r="Q551" i="19"/>
  <c r="AO550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E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AQ462" i="18"/>
  <c r="BC462" i="18"/>
  <c r="AX462" i="18"/>
  <c r="BJ462" i="18"/>
  <c r="BA462" i="18"/>
  <c r="AO462" i="18"/>
  <c r="AW462" i="18"/>
  <c r="BI462" i="18"/>
  <c r="BD462" i="18"/>
  <c r="AR462" i="18"/>
  <c r="AT462" i="18"/>
  <c r="BF462" i="18"/>
  <c r="BG462" i="18"/>
  <c r="AU462" i="18"/>
  <c r="AP462" i="18"/>
  <c r="BB462" i="18"/>
  <c r="AS462" i="18"/>
  <c r="BE462" i="18"/>
  <c r="BH462" i="18"/>
  <c r="AV462" i="18"/>
  <c r="E180" i="9"/>
  <c r="F552" i="18"/>
  <c r="BB551" i="18"/>
  <c r="AP551" i="18"/>
  <c r="I552" i="18"/>
  <c r="H180" i="9"/>
  <c r="AS551" i="18"/>
  <c r="BE551" i="18"/>
  <c r="K552" i="18"/>
  <c r="J180" i="9"/>
  <c r="AU551" i="18"/>
  <c r="BG551" i="18"/>
  <c r="E552" i="18"/>
  <c r="D180" i="9"/>
  <c r="AO551" i="18"/>
  <c r="BA551" i="18"/>
  <c r="J552" i="18"/>
  <c r="I180" i="9"/>
  <c r="AT551" i="18"/>
  <c r="BF551" i="18"/>
  <c r="H552" i="18"/>
  <c r="G180" i="9"/>
  <c r="AR551" i="18"/>
  <c r="BD551" i="18"/>
  <c r="G552" i="18"/>
  <c r="F180" i="9"/>
  <c r="BC551" i="18"/>
  <c r="AQ551" i="18"/>
  <c r="N552" i="18"/>
  <c r="AX551" i="18"/>
  <c r="BJ551" i="18"/>
  <c r="M552" i="18"/>
  <c r="L180" i="9"/>
  <c r="AW551" i="18"/>
  <c r="BI551" i="18"/>
  <c r="L552" i="18"/>
  <c r="K180" i="9"/>
  <c r="BH551" i="18"/>
  <c r="AV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AO551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E554" i="19"/>
  <c r="I554" i="19"/>
  <c r="BJ552" i="19"/>
  <c r="N553" i="19"/>
  <c r="AX552" i="19"/>
  <c r="F554" i="19"/>
  <c r="K554" i="19"/>
  <c r="AC552" i="19"/>
  <c r="BA551" i="19"/>
  <c r="AP463" i="18"/>
  <c r="BB463" i="18"/>
  <c r="BD463" i="18"/>
  <c r="AR463" i="18"/>
  <c r="BA463" i="18"/>
  <c r="AO463" i="18"/>
  <c r="BI463" i="18"/>
  <c r="AW463" i="18"/>
  <c r="BH463" i="18"/>
  <c r="AV463" i="18"/>
  <c r="BE463" i="18"/>
  <c r="AS463" i="18"/>
  <c r="AU463" i="18"/>
  <c r="BG463" i="18"/>
  <c r="BF463" i="18"/>
  <c r="AT463" i="18"/>
  <c r="BJ463" i="18"/>
  <c r="AX463" i="18"/>
  <c r="AQ463" i="18"/>
  <c r="BC463" i="18"/>
  <c r="E181" i="9"/>
  <c r="F553" i="18"/>
  <c r="BB552" i="18"/>
  <c r="AP552" i="18"/>
  <c r="L553" i="18"/>
  <c r="K181" i="9"/>
  <c r="AV552" i="18"/>
  <c r="BH552" i="18"/>
  <c r="M553" i="18"/>
  <c r="L181" i="9"/>
  <c r="BI552" i="18"/>
  <c r="AW552" i="18"/>
  <c r="N553" i="18"/>
  <c r="BJ552" i="18"/>
  <c r="AX552" i="18"/>
  <c r="G553" i="18"/>
  <c r="F181" i="9"/>
  <c r="AQ552" i="18"/>
  <c r="BC552" i="18"/>
  <c r="H553" i="18"/>
  <c r="G181" i="9"/>
  <c r="BD552" i="18"/>
  <c r="AR552" i="18"/>
  <c r="J553" i="18"/>
  <c r="I181" i="9"/>
  <c r="AT552" i="18"/>
  <c r="BF552" i="18"/>
  <c r="E553" i="18"/>
  <c r="D181" i="9"/>
  <c r="AO552" i="18"/>
  <c r="BA552" i="18"/>
  <c r="K553" i="18"/>
  <c r="J181" i="9"/>
  <c r="AU552" i="18"/>
  <c r="BG552" i="18"/>
  <c r="I553" i="18"/>
  <c r="H181" i="9"/>
  <c r="AS552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AO552" i="19"/>
  <c r="K555" i="19"/>
  <c r="E555" i="19"/>
  <c r="AI553" i="19"/>
  <c r="BG552" i="19"/>
  <c r="W553" i="19"/>
  <c r="AU552" i="19"/>
  <c r="AC553" i="19"/>
  <c r="BA552" i="19"/>
  <c r="N554" i="19"/>
  <c r="BJ553" i="19"/>
  <c r="AX553" i="19"/>
  <c r="Y553" i="19"/>
  <c r="AW552" i="19"/>
  <c r="AG553" i="19"/>
  <c r="BE552" i="19"/>
  <c r="U553" i="19"/>
  <c r="AS552" i="19"/>
  <c r="T553" i="19"/>
  <c r="AR552" i="19"/>
  <c r="AU464" i="18"/>
  <c r="BG464" i="18"/>
  <c r="AW464" i="18"/>
  <c r="BI464" i="18"/>
  <c r="BF464" i="18"/>
  <c r="AT464" i="18"/>
  <c r="BE464" i="18"/>
  <c r="AS464" i="18"/>
  <c r="AO464" i="18"/>
  <c r="BA464" i="18"/>
  <c r="AQ464" i="18"/>
  <c r="BC464" i="18"/>
  <c r="BJ464" i="18"/>
  <c r="AX464" i="18"/>
  <c r="AV464" i="18"/>
  <c r="BH464" i="18"/>
  <c r="AR464" i="18"/>
  <c r="BD464" i="18"/>
  <c r="BB464" i="18"/>
  <c r="AP464" i="18"/>
  <c r="E182" i="9"/>
  <c r="F554" i="18"/>
  <c r="BB553" i="18"/>
  <c r="AP553" i="18"/>
  <c r="I554" i="18"/>
  <c r="H182" i="9"/>
  <c r="BE553" i="18"/>
  <c r="AS553" i="18"/>
  <c r="K554" i="18"/>
  <c r="J182" i="9"/>
  <c r="AU553" i="18"/>
  <c r="BG553" i="18"/>
  <c r="E554" i="18"/>
  <c r="D182" i="9"/>
  <c r="BA553" i="18"/>
  <c r="AO553" i="18"/>
  <c r="J554" i="18"/>
  <c r="I182" i="9"/>
  <c r="AT553" i="18"/>
  <c r="BF553" i="18"/>
  <c r="H554" i="18"/>
  <c r="G182" i="9"/>
  <c r="AR553" i="18"/>
  <c r="BD553" i="18"/>
  <c r="G554" i="18"/>
  <c r="F182" i="9"/>
  <c r="BC553" i="18"/>
  <c r="AQ553" i="18"/>
  <c r="N554" i="18"/>
  <c r="BJ553" i="18"/>
  <c r="AX553" i="18"/>
  <c r="M554" i="18"/>
  <c r="L182" i="9"/>
  <c r="BI553" i="18"/>
  <c r="AW553" i="18"/>
  <c r="L554" i="18"/>
  <c r="K182" i="9"/>
  <c r="BH553" i="18"/>
  <c r="AV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BA553" i="19"/>
  <c r="AI554" i="19"/>
  <c r="BG553" i="19"/>
  <c r="Q554" i="19"/>
  <c r="AO553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AQ465" i="18"/>
  <c r="BD465" i="18"/>
  <c r="AR465" i="18"/>
  <c r="BH465" i="18"/>
  <c r="AV465" i="18"/>
  <c r="BB465" i="18"/>
  <c r="AP465" i="18"/>
  <c r="AS465" i="18"/>
  <c r="BE465" i="18"/>
  <c r="BJ465" i="18"/>
  <c r="AX465" i="18"/>
  <c r="AW465" i="18"/>
  <c r="BI465" i="18"/>
  <c r="AO465" i="18"/>
  <c r="BA465" i="18"/>
  <c r="AT465" i="18"/>
  <c r="BF465" i="18"/>
  <c r="BG465" i="18"/>
  <c r="AU465" i="18"/>
  <c r="E183" i="9"/>
  <c r="F555" i="18"/>
  <c r="AP554" i="18"/>
  <c r="BB554" i="18"/>
  <c r="L555" i="18"/>
  <c r="K183" i="9"/>
  <c r="AV554" i="18"/>
  <c r="BH554" i="18"/>
  <c r="M555" i="18"/>
  <c r="L183" i="9"/>
  <c r="AW554" i="18"/>
  <c r="BI554" i="18"/>
  <c r="N555" i="18"/>
  <c r="AX554" i="18"/>
  <c r="BJ554" i="18"/>
  <c r="G555" i="18"/>
  <c r="F183" i="9"/>
  <c r="AQ554" i="18"/>
  <c r="BC554" i="18"/>
  <c r="H555" i="18"/>
  <c r="G183" i="9"/>
  <c r="BD554" i="18"/>
  <c r="AR554" i="18"/>
  <c r="J555" i="18"/>
  <c r="I183" i="9"/>
  <c r="AT554" i="18"/>
  <c r="BF554" i="18"/>
  <c r="E555" i="18"/>
  <c r="D183" i="9"/>
  <c r="AO554" i="18"/>
  <c r="BA554" i="18"/>
  <c r="K555" i="18"/>
  <c r="J183" i="9"/>
  <c r="AU554" i="18"/>
  <c r="BG554" i="18"/>
  <c r="I555" i="18"/>
  <c r="H183" i="9"/>
  <c r="AS554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AO555" i="19"/>
  <c r="AO554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BA555" i="19"/>
  <c r="BA554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AO466" i="18"/>
  <c r="BE466" i="18"/>
  <c r="AS466" i="18"/>
  <c r="BH466" i="18"/>
  <c r="AV466" i="18"/>
  <c r="AQ466" i="18"/>
  <c r="BC466" i="18"/>
  <c r="AW466" i="18"/>
  <c r="BI466" i="18"/>
  <c r="BD466" i="18"/>
  <c r="AR466" i="18"/>
  <c r="AP466" i="18"/>
  <c r="BB466" i="18"/>
  <c r="BG466" i="18"/>
  <c r="AU466" i="18"/>
  <c r="AT466" i="18"/>
  <c r="BF466" i="18"/>
  <c r="AX466" i="18"/>
  <c r="BJ466" i="18"/>
  <c r="E184" i="9"/>
  <c r="BB555" i="18"/>
  <c r="AP555" i="18"/>
  <c r="H184" i="9"/>
  <c r="AS555" i="18"/>
  <c r="BE555" i="18"/>
  <c r="J184" i="9"/>
  <c r="BG555" i="18"/>
  <c r="AU555" i="18"/>
  <c r="D184" i="9"/>
  <c r="BA555" i="18"/>
  <c r="AO555" i="18"/>
  <c r="I184" i="9"/>
  <c r="AT555" i="18"/>
  <c r="BF555" i="18"/>
  <c r="G184" i="9"/>
  <c r="AR555" i="18"/>
  <c r="BD555" i="18"/>
  <c r="F184" i="9"/>
  <c r="AQ555" i="18"/>
  <c r="BC555" i="18"/>
  <c r="BJ555" i="18"/>
  <c r="AX555" i="18"/>
  <c r="L184" i="9"/>
  <c r="AW555" i="18"/>
  <c r="BI555" i="18"/>
  <c r="K184" i="9"/>
  <c r="AV555" i="18"/>
  <c r="BH555" i="18"/>
</calcChain>
</file>

<file path=xl/sharedStrings.xml><?xml version="1.0" encoding="utf-8"?>
<sst xmlns="http://schemas.openxmlformats.org/spreadsheetml/2006/main" count="268" uniqueCount="120">
  <si>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</si>
  <si>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</si>
  <si>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</si>
  <si>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</si>
  <si>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</si>
  <si>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</si>
  <si>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</si>
  <si>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</si>
  <si>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</si>
  <si>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</si>
  <si>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</si>
  <si>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</si>
  <si>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</si>
  <si>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</si>
  <si>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</si>
  <si>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</si>
  <si>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</si>
  <si>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</si>
  <si>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</si>
  <si>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</si>
  <si>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</si>
  <si>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</si>
  <si>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</si>
  <si>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</si>
  <si>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</si>
  <si>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</si>
  <si>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</si>
  <si>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</si>
  <si>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</si>
  <si>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</si>
  <si>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</si>
  <si>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</si>
  <si>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</si>
  <si>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</si>
  <si>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</si>
  <si>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</si>
  <si>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</si>
  <si>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</si>
  <si>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</si>
  <si>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</si>
  <si>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</si>
  <si>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</si>
  <si>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</si>
  <si>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</si>
  <si>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</si>
  <si>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</si>
  <si>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</si>
  <si>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</si>
  <si>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</si>
  <si>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</si>
  <si>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</si>
  <si>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Ab + Ac-225 DOTA @ 1 h</t>
  </si>
  <si>
    <t>Ab + Ac-225 DOTA @ 4 h</t>
  </si>
  <si>
    <t>Ab + Ac-225 DOTA @ 1 d</t>
  </si>
  <si>
    <t>Ab + Ac-225 DOTA @ 6 d</t>
  </si>
  <si>
    <t>Ab + Ac-225 DOTA @ 10 d</t>
  </si>
  <si>
    <t>Ab + Ac-227 DOTA @ 1 h</t>
  </si>
  <si>
    <t>Ab + Ac-227 DOTA @ 4 h</t>
  </si>
  <si>
    <t>Ab + Ac-227 DOTA @ 1 d</t>
  </si>
  <si>
    <t>Ab + Ac-227 DOTA @ 6 d</t>
  </si>
  <si>
    <t>Ab + Ac-227 DOTA @ 10 d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</si>
  <si>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</si>
  <si>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</si>
  <si>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</si>
  <si>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</si>
  <si>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</si>
  <si>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</si>
  <si>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</si>
  <si>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</si>
  <si>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</si>
  <si>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</si>
  <si>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</si>
  <si>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</si>
  <si>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</si>
  <si>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</si>
  <si>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</si>
  <si>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</si>
  <si>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</si>
  <si>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</si>
  <si>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</si>
  <si>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</si>
  <si>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</si>
  <si>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</si>
  <si>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</si>
  <si>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</si>
  <si>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</si>
  <si>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</si>
  <si>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</si>
  <si>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</si>
  <si>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</si>
  <si>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</si>
  <si>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</si>
  <si>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</si>
  <si>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</si>
  <si>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</si>
  <si>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</si>
  <si>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</si>
  <si>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</si>
  <si>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</si>
  <si>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</si>
  <si>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</si>
  <si>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</si>
  <si>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</si>
  <si>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</si>
  <si>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</si>
  <si>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</si>
  <si>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</si>
  <si>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</si>
  <si>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</si>
  <si>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</si>
  <si>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</si>
  <si>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</si>
  <si>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</si>
  <si>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</si>
  <si>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</si>
  <si>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 xml:space="preserve">THIS DATA IS A COPY OF 225 </t>
  </si>
  <si>
    <t>******************************</t>
  </si>
  <si>
    <t>Ab + Ac-227 DOTA</t>
  </si>
  <si>
    <t>Ab + Ac-225 DOTA</t>
  </si>
  <si>
    <t>-----&gt;&gt; copied BioD from Ac225 and applied Ac227 power /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</si>
</sst>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3" borderId="0" xfId="0" quotePrefix="1" applyFill="1"/>
    <xf numFmtId="0" fontId="0" fillId="3" borderId="0" xfId="0" applyFill="1"/>
    <xf numFmtId="0" fontId="3" fillId="0" borderId="0" xfId="1" applyFont="1" applyFill="1" applyBorder="1" applyAlignment="1" applyProtection="1">
      <alignment horizontal="center" vertical="center"/>
    </xf>
    <xf numFmtId="0" fontId="1" fillId="0" borderId="0" xfId="3" applyFont="1" applyAlignment="1">
      <alignment horizontal="center" vertical="center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20.391406549065902</c:v>
                </c:pt>
                <c:pt idx="1">
                  <c:v>5.2776018828884608</c:v>
                </c:pt>
                <c:pt idx="2">
                  <c:v>8.6226212161307547</c:v>
                </c:pt>
                <c:pt idx="3">
                  <c:v>25.272929546124828</c:v>
                </c:pt>
                <c:pt idx="4">
                  <c:v>22.471234952020058</c:v>
                </c:pt>
                <c:pt idx="5">
                  <c:v>15.740869389522866</c:v>
                </c:pt>
                <c:pt idx="6">
                  <c:v>45.463562539928979</c:v>
                </c:pt>
                <c:pt idx="7">
                  <c:v>2.1080039884339921</c:v>
                </c:pt>
                <c:pt idx="8">
                  <c:v>2.6809323151408981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25.2729295461248</c:v>
                </c:pt>
                <c:pt idx="2">
                  <c:v>21.1031197876232</c:v>
                </c:pt>
                <c:pt idx="3">
                  <c:v>17.890196202234399</c:v>
                </c:pt>
                <c:pt idx="4">
                  <c:v>15.092720588334799</c:v>
                </c:pt>
                <c:pt idx="5">
                  <c:v>11.266089240767901</c:v>
                </c:pt>
                <c:pt idx="6">
                  <c:v>9.6107347447430502</c:v>
                </c:pt>
                <c:pt idx="7">
                  <c:v>8.2666829582689196</c:v>
                </c:pt>
                <c:pt idx="8">
                  <c:v>7.22240094167927</c:v>
                </c:pt>
                <c:pt idx="9">
                  <c:v>6.4663557553078599</c:v>
                </c:pt>
                <c:pt idx="10">
                  <c:v>5.9870144594885</c:v>
                </c:pt>
                <c:pt idx="11">
                  <c:v>5.7728441145549603</c:v>
                </c:pt>
                <c:pt idx="12">
                  <c:v>5.6884827966261797</c:v>
                </c:pt>
                <c:pt idx="13">
                  <c:v>5.5579470054411804</c:v>
                </c:pt>
                <c:pt idx="14">
                  <c:v>5.4328786819498003</c:v>
                </c:pt>
                <c:pt idx="15">
                  <c:v>5.3132778261520297</c:v>
                </c:pt>
                <c:pt idx="16">
                  <c:v>5.1577539990235701</c:v>
                </c:pt>
                <c:pt idx="17">
                  <c:v>5.0253387658189004</c:v>
                </c:pt>
                <c:pt idx="18">
                  <c:v>4.9014664508854997</c:v>
                </c:pt>
                <c:pt idx="19">
                  <c:v>4.7861370542233601</c:v>
                </c:pt>
                <c:pt idx="20">
                  <c:v>4.6793505758324896</c:v>
                </c:pt>
                <c:pt idx="21">
                  <c:v>4.5811070157128997</c:v>
                </c:pt>
                <c:pt idx="22">
                  <c:v>4.49140637386457</c:v>
                </c:pt>
                <c:pt idx="23">
                  <c:v>4.4102486502875102</c:v>
                </c:pt>
                <c:pt idx="24">
                  <c:v>4.3376338449817204</c:v>
                </c:pt>
                <c:pt idx="25">
                  <c:v>4.2735619579471997</c:v>
                </c:pt>
                <c:pt idx="26">
                  <c:v>4.2180329891839499</c:v>
                </c:pt>
                <c:pt idx="27">
                  <c:v>4.17104693869197</c:v>
                </c:pt>
                <c:pt idx="28">
                  <c:v>4.13260380647126</c:v>
                </c:pt>
                <c:pt idx="29">
                  <c:v>4.10270359252182</c:v>
                </c:pt>
                <c:pt idx="30">
                  <c:v>4.0813462968436403</c:v>
                </c:pt>
                <c:pt idx="31">
                  <c:v>4.0685319194367402</c:v>
                </c:pt>
                <c:pt idx="32">
                  <c:v>4.0642604603011003</c:v>
                </c:pt>
                <c:pt idx="33">
                  <c:v>4.0645677174570798</c:v>
                </c:pt>
                <c:pt idx="34">
                  <c:v>4.0654894889249897</c:v>
                </c:pt>
                <c:pt idx="35">
                  <c:v>4.0670257747048497</c:v>
                </c:pt>
                <c:pt idx="36">
                  <c:v>4.0691765747966597</c:v>
                </c:pt>
                <c:pt idx="37">
                  <c:v>4.07194188920041</c:v>
                </c:pt>
                <c:pt idx="38">
                  <c:v>4.0753217179161103</c:v>
                </c:pt>
                <c:pt idx="39">
                  <c:v>4.0793160609437402</c:v>
                </c:pt>
                <c:pt idx="40">
                  <c:v>4.0839249182833299</c:v>
                </c:pt>
                <c:pt idx="41">
                  <c:v>4.0891482899348599</c:v>
                </c:pt>
                <c:pt idx="42">
                  <c:v>4.0949861758983301</c:v>
                </c:pt>
                <c:pt idx="43">
                  <c:v>4.1014385761737504</c:v>
                </c:pt>
                <c:pt idx="44">
                  <c:v>4.10850549076111</c:v>
                </c:pt>
                <c:pt idx="45">
                  <c:v>4.1161869196604197</c:v>
                </c:pt>
                <c:pt idx="46">
                  <c:v>4.1244828628716697</c:v>
                </c:pt>
                <c:pt idx="47">
                  <c:v>4.1333933203948598</c:v>
                </c:pt>
                <c:pt idx="48">
                  <c:v>4.1429182922300001</c:v>
                </c:pt>
                <c:pt idx="49">
                  <c:v>4.0713908816660487</c:v>
                </c:pt>
                <c:pt idx="50">
                  <c:v>4.0010983214015994</c:v>
                </c:pt>
                <c:pt idx="51">
                  <c:v>3.9320193621324528</c:v>
                </c:pt>
                <c:pt idx="52">
                  <c:v>3.8641330510357146</c:v>
                </c:pt>
                <c:pt idx="53">
                  <c:v>3.6041077626000986</c:v>
                </c:pt>
                <c:pt idx="54">
                  <c:v>3.3615800976936479</c:v>
                </c:pt>
                <c:pt idx="55">
                  <c:v>3.1353726089294343</c:v>
                </c:pt>
                <c:pt idx="56">
                  <c:v>2.9243870772070331</c:v>
                </c:pt>
                <c:pt idx="57">
                  <c:v>2.7294999757010334</c:v>
                </c:pt>
                <c:pt idx="58">
                  <c:v>2.5440535475830401</c:v>
                </c:pt>
                <c:pt idx="59">
                  <c:v>2.372859065367749</c:v>
                </c:pt>
                <c:pt idx="60">
                  <c:v>2.2131846036651166</c:v>
                </c:pt>
                <c:pt idx="61">
                  <c:v>2.0628174359468781</c:v>
                </c:pt>
                <c:pt idx="62">
                  <c:v>1.4560935365543304</c:v>
                </c:pt>
                <c:pt idx="63">
                  <c:v>1.0285378945810522</c:v>
                </c:pt>
                <c:pt idx="64">
                  <c:v>0.51176687539858912</c:v>
                </c:pt>
                <c:pt idx="65">
                  <c:v>0.25499351193356606</c:v>
                </c:pt>
                <c:pt idx="66">
                  <c:v>0.12714187589781342</c:v>
                </c:pt>
                <c:pt idx="67">
                  <c:v>4.4786204458137614E-2</c:v>
                </c:pt>
                <c:pt idx="68">
                  <c:v>7.8368719614201263E-3</c:v>
                </c:pt>
                <c:pt idx="69">
                  <c:v>1.3770695288253976E-3</c:v>
                </c:pt>
                <c:pt idx="70">
                  <c:v>2.4197415710690563E-4</c:v>
                </c:pt>
                <c:pt idx="71">
                  <c:v>4.2077075015093452E-5</c:v>
                </c:pt>
                <c:pt idx="72">
                  <c:v>7.4091087877415525E-6</c:v>
                </c:pt>
                <c:pt idx="73">
                  <c:v>1.2901713775742043E-6</c:v>
                </c:pt>
                <c:pt idx="74">
                  <c:v>2.2908522537132279E-7</c:v>
                </c:pt>
                <c:pt idx="75">
                  <c:v>7.0831785558686639E-9</c:v>
                </c:pt>
                <c:pt idx="76">
                  <c:v>7.4934672333451719E-11</c:v>
                </c:pt>
                <c:pt idx="77">
                  <c:v>6.7804122724647168E-22</c:v>
                </c:pt>
                <c:pt idx="78">
                  <c:v>5.6136245486113137E-44</c:v>
                </c:pt>
                <c:pt idx="79">
                  <c:v>3.9236393625580857E-88</c:v>
                </c:pt>
                <c:pt idx="80">
                  <c:v>2.0014197168947786E-176</c:v>
                </c:pt>
                <c:pt idx="81">
                  <c:v>3.1001074334426039E-240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25.272929546124828</c:v>
                </c:pt>
                <c:pt idx="1">
                  <c:v>12.548300133382284</c:v>
                </c:pt>
                <c:pt idx="2">
                  <c:v>5.7728441145549647</c:v>
                </c:pt>
                <c:pt idx="3">
                  <c:v>4.0642604603011039</c:v>
                </c:pt>
                <c:pt idx="4">
                  <c:v>4.1429182922300019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22.471234952020101</c:v>
                </c:pt>
                <c:pt idx="2">
                  <c:v>25.5354358476893</c:v>
                </c:pt>
                <c:pt idx="3">
                  <c:v>27.910289186720298</c:v>
                </c:pt>
                <c:pt idx="4">
                  <c:v>29.9353842439739</c:v>
                </c:pt>
                <c:pt idx="5">
                  <c:v>31.443088371438598</c:v>
                </c:pt>
                <c:pt idx="6">
                  <c:v>31.089081126042199</c:v>
                </c:pt>
                <c:pt idx="7">
                  <c:v>30.516090268801101</c:v>
                </c:pt>
                <c:pt idx="8">
                  <c:v>29.804728280096999</c:v>
                </c:pt>
                <c:pt idx="9">
                  <c:v>29.0356076403115</c:v>
                </c:pt>
                <c:pt idx="10">
                  <c:v>28.289340829826202</c:v>
                </c:pt>
                <c:pt idx="11">
                  <c:v>27.646540329022901</c:v>
                </c:pt>
                <c:pt idx="12">
                  <c:v>27.078318563954699</c:v>
                </c:pt>
                <c:pt idx="13">
                  <c:v>26.154220057441002</c:v>
                </c:pt>
                <c:pt idx="14">
                  <c:v>25.215310689865099</c:v>
                </c:pt>
                <c:pt idx="15">
                  <c:v>24.265683448011199</c:v>
                </c:pt>
                <c:pt idx="16">
                  <c:v>22.949964176348299</c:v>
                </c:pt>
                <c:pt idx="17">
                  <c:v>21.751940200108798</c:v>
                </c:pt>
                <c:pt idx="18">
                  <c:v>20.560352478265798</c:v>
                </c:pt>
                <c:pt idx="19">
                  <c:v>19.383195125631801</c:v>
                </c:pt>
                <c:pt idx="20">
                  <c:v>18.228462257019299</c:v>
                </c:pt>
                <c:pt idx="21">
                  <c:v>17.104147987240701</c:v>
                </c:pt>
                <c:pt idx="22">
                  <c:v>16.018246431108501</c:v>
                </c:pt>
                <c:pt idx="23">
                  <c:v>14.978751703435099</c:v>
                </c:pt>
                <c:pt idx="24">
                  <c:v>13.993657919033099</c:v>
                </c:pt>
                <c:pt idx="25">
                  <c:v>13.0709591927147</c:v>
                </c:pt>
                <c:pt idx="26">
                  <c:v>12.2186496392926</c:v>
                </c:pt>
                <c:pt idx="27">
                  <c:v>11.4447233735791</c:v>
                </c:pt>
                <c:pt idx="28">
                  <c:v>10.7571745103868</c:v>
                </c:pt>
                <c:pt idx="29">
                  <c:v>10.163997164528</c:v>
                </c:pt>
                <c:pt idx="30">
                  <c:v>9.6731854508152502</c:v>
                </c:pt>
                <c:pt idx="31">
                  <c:v>9.2927334840609994</c:v>
                </c:pt>
                <c:pt idx="32">
                  <c:v>9.0306353790776708</c:v>
                </c:pt>
                <c:pt idx="33">
                  <c:v>8.8366369245785794</c:v>
                </c:pt>
                <c:pt idx="34">
                  <c:v>8.6551544994020002</c:v>
                </c:pt>
                <c:pt idx="35">
                  <c:v>8.4861881035479492</c:v>
                </c:pt>
                <c:pt idx="36">
                  <c:v>8.3297377370164192</c:v>
                </c:pt>
                <c:pt idx="37">
                  <c:v>8.1858033998074102</c:v>
                </c:pt>
                <c:pt idx="38">
                  <c:v>8.0543850919209206</c:v>
                </c:pt>
                <c:pt idx="39">
                  <c:v>7.9354828133569599</c:v>
                </c:pt>
                <c:pt idx="40">
                  <c:v>7.8290965641155204</c:v>
                </c:pt>
                <c:pt idx="41">
                  <c:v>7.7352263441966</c:v>
                </c:pt>
                <c:pt idx="42">
                  <c:v>7.6538721536001999</c:v>
                </c:pt>
                <c:pt idx="43">
                  <c:v>7.5850339923263297</c:v>
                </c:pt>
                <c:pt idx="44">
                  <c:v>7.5287118603749796</c:v>
                </c:pt>
                <c:pt idx="45">
                  <c:v>7.4849057577461497</c:v>
                </c:pt>
                <c:pt idx="46">
                  <c:v>7.45361568443984</c:v>
                </c:pt>
                <c:pt idx="47">
                  <c:v>7.4348416404560602</c:v>
                </c:pt>
                <c:pt idx="48">
                  <c:v>7.4285836257947997</c:v>
                </c:pt>
                <c:pt idx="49">
                  <c:v>7.3003292617376072</c:v>
                </c:pt>
                <c:pt idx="50">
                  <c:v>7.1742890829643438</c:v>
                </c:pt>
                <c:pt idx="51">
                  <c:v>7.0504249877742113</c:v>
                </c:pt>
                <c:pt idx="52">
                  <c:v>6.9286994060810718</c:v>
                </c:pt>
                <c:pt idx="53">
                  <c:v>6.4624532810758746</c:v>
                </c:pt>
                <c:pt idx="54">
                  <c:v>6.0275817935774949</c:v>
                </c:pt>
                <c:pt idx="55">
                  <c:v>5.621973686312244</c:v>
                </c:pt>
                <c:pt idx="56">
                  <c:v>5.2436597646565506</c:v>
                </c:pt>
                <c:pt idx="57">
                  <c:v>4.8942116150656467</c:v>
                </c:pt>
                <c:pt idx="58">
                  <c:v>4.5616913474168399</c:v>
                </c:pt>
                <c:pt idx="59">
                  <c:v>4.254725957875837</c:v>
                </c:pt>
                <c:pt idx="60">
                  <c:v>3.9684168858658011</c:v>
                </c:pt>
                <c:pt idx="61">
                  <c:v>3.6987965358666712</c:v>
                </c:pt>
                <c:pt idx="62">
                  <c:v>2.6108920911039379</c:v>
                </c:pt>
                <c:pt idx="63">
                  <c:v>1.844250652136705</c:v>
                </c:pt>
                <c:pt idx="64">
                  <c:v>0.91763891118494434</c:v>
                </c:pt>
                <c:pt idx="65">
                  <c:v>0.4572237475661125</c:v>
                </c:pt>
                <c:pt idx="66">
                  <c:v>0.22797554545516896</c:v>
                </c:pt>
                <c:pt idx="67">
                  <c:v>8.0305244185768981E-2</c:v>
                </c:pt>
                <c:pt idx="68">
                  <c:v>1.4052137798430888E-2</c:v>
                </c:pt>
                <c:pt idx="69">
                  <c:v>2.4691957291552093E-3</c:v>
                </c:pt>
                <c:pt idx="70">
                  <c:v>4.3387900377400571E-4</c:v>
                </c:pt>
                <c:pt idx="71">
                  <c:v>7.5447558563896902E-5</c:v>
                </c:pt>
                <c:pt idx="72">
                  <c:v>1.3285124238528833E-5</c:v>
                </c:pt>
                <c:pt idx="73">
                  <c:v>2.3133803985204873E-6</c:v>
                </c:pt>
                <c:pt idx="74">
                  <c:v>4.1076811900842652E-7</c:v>
                </c:pt>
                <c:pt idx="75">
                  <c:v>1.2700705282407158E-8</c:v>
                </c:pt>
                <c:pt idx="76">
                  <c:v>1.3436385673948364E-10</c:v>
                </c:pt>
                <c:pt idx="77">
                  <c:v>1.2157821137297295E-21</c:v>
                </c:pt>
                <c:pt idx="78">
                  <c:v>1.0065677491488075E-43</c:v>
                </c:pt>
                <c:pt idx="79">
                  <c:v>7.0353989787556253E-88</c:v>
                </c:pt>
                <c:pt idx="80">
                  <c:v>3.5887055183182484E-176</c:v>
                </c:pt>
                <c:pt idx="81">
                  <c:v>5.5587404080519477E-240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22.471234952020058</c:v>
                </c:pt>
                <c:pt idx="1">
                  <c:v>31.517627007279664</c:v>
                </c:pt>
                <c:pt idx="2">
                  <c:v>27.64654032902288</c:v>
                </c:pt>
                <c:pt idx="3">
                  <c:v>9.0306353790776743</c:v>
                </c:pt>
                <c:pt idx="4">
                  <c:v>7.4285836257947953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15.740869389522899</c:v>
                </c:pt>
                <c:pt idx="2">
                  <c:v>14.7531666198139</c:v>
                </c:pt>
                <c:pt idx="3">
                  <c:v>14.0075560429409</c:v>
                </c:pt>
                <c:pt idx="4">
                  <c:v>13.3798501997851</c:v>
                </c:pt>
                <c:pt idx="5">
                  <c:v>13.143310135180601</c:v>
                </c:pt>
                <c:pt idx="6">
                  <c:v>14.292018469059499</c:v>
                </c:pt>
                <c:pt idx="7">
                  <c:v>16.063168224762101</c:v>
                </c:pt>
                <c:pt idx="8">
                  <c:v>18.111055759037299</c:v>
                </c:pt>
                <c:pt idx="9">
                  <c:v>20.089977428634</c:v>
                </c:pt>
                <c:pt idx="10">
                  <c:v>21.6542295903011</c:v>
                </c:pt>
                <c:pt idx="11">
                  <c:v>22.458108600787501</c:v>
                </c:pt>
                <c:pt idx="12">
                  <c:v>22.762710764343801</c:v>
                </c:pt>
                <c:pt idx="13">
                  <c:v>23.2340344159024</c:v>
                </c:pt>
                <c:pt idx="14">
                  <c:v>23.685616762683701</c:v>
                </c:pt>
                <c:pt idx="15">
                  <c:v>24.1174578046876</c:v>
                </c:pt>
                <c:pt idx="16">
                  <c:v>24.679005388236298</c:v>
                </c:pt>
                <c:pt idx="17">
                  <c:v>25.157115113312098</c:v>
                </c:pt>
                <c:pt idx="18">
                  <c:v>25.604379049673302</c:v>
                </c:pt>
                <c:pt idx="19">
                  <c:v>26.02079719732</c:v>
                </c:pt>
                <c:pt idx="20">
                  <c:v>26.406369556252098</c:v>
                </c:pt>
                <c:pt idx="21">
                  <c:v>26.761096126469599</c:v>
                </c:pt>
                <c:pt idx="22">
                  <c:v>27.0849769079725</c:v>
                </c:pt>
                <c:pt idx="23">
                  <c:v>27.3780119007609</c:v>
                </c:pt>
                <c:pt idx="24">
                  <c:v>27.640201104834802</c:v>
                </c:pt>
                <c:pt idx="25">
                  <c:v>27.871544520194</c:v>
                </c:pt>
                <c:pt idx="26">
                  <c:v>28.072042146838701</c:v>
                </c:pt>
                <c:pt idx="27">
                  <c:v>28.241693984768801</c:v>
                </c:pt>
                <c:pt idx="28">
                  <c:v>28.380500033984401</c:v>
                </c:pt>
                <c:pt idx="29">
                  <c:v>28.4884602944854</c:v>
                </c:pt>
                <c:pt idx="30">
                  <c:v>28.565574766271801</c:v>
                </c:pt>
                <c:pt idx="31">
                  <c:v>28.611843449343599</c:v>
                </c:pt>
                <c:pt idx="32">
                  <c:v>28.627266343700899</c:v>
                </c:pt>
                <c:pt idx="33">
                  <c:v>28.593127898726099</c:v>
                </c:pt>
                <c:pt idx="34">
                  <c:v>28.4924217465067</c:v>
                </c:pt>
                <c:pt idx="35">
                  <c:v>28.327711661099698</c:v>
                </c:pt>
                <c:pt idx="36">
                  <c:v>28.101561416562301</c:v>
                </c:pt>
                <c:pt idx="37">
                  <c:v>27.816534786951799</c:v>
                </c:pt>
                <c:pt idx="38">
                  <c:v>27.475195546325299</c:v>
                </c:pt>
                <c:pt idx="39">
                  <c:v>27.08010746874</c:v>
                </c:pt>
                <c:pt idx="40">
                  <c:v>26.633834328253201</c:v>
                </c:pt>
                <c:pt idx="41">
                  <c:v>26.138939898921901</c:v>
                </c:pt>
                <c:pt idx="42">
                  <c:v>25.597987954803401</c:v>
                </c:pt>
                <c:pt idx="43">
                  <c:v>25.0135422699549</c:v>
                </c:pt>
                <c:pt idx="44">
                  <c:v>24.388166618433601</c:v>
                </c:pt>
                <c:pt idx="45">
                  <c:v>23.724424774296601</c:v>
                </c:pt>
                <c:pt idx="46">
                  <c:v>23.024880511601101</c:v>
                </c:pt>
                <c:pt idx="47">
                  <c:v>22.2920976044044</c:v>
                </c:pt>
                <c:pt idx="48">
                  <c:v>21.528639826763602</c:v>
                </c:pt>
                <c:pt idx="49">
                  <c:v>21.156948243403054</c:v>
                </c:pt>
                <c:pt idx="50">
                  <c:v>20.791673549168166</c:v>
                </c:pt>
                <c:pt idx="51">
                  <c:v>20.432705322229612</c:v>
                </c:pt>
                <c:pt idx="52">
                  <c:v>20.079934681420614</c:v>
                </c:pt>
                <c:pt idx="53">
                  <c:v>18.728715471744266</c:v>
                </c:pt>
                <c:pt idx="54">
                  <c:v>17.468422514581807</c:v>
                </c:pt>
                <c:pt idx="55">
                  <c:v>16.292937214556712</c:v>
                </c:pt>
                <c:pt idx="56">
                  <c:v>15.196552685412442</c:v>
                </c:pt>
                <c:pt idx="57">
                  <c:v>14.183823512579492</c:v>
                </c:pt>
                <c:pt idx="58">
                  <c:v>13.220152719071494</c:v>
                </c:pt>
                <c:pt idx="59">
                  <c:v>12.330542041773185</c:v>
                </c:pt>
                <c:pt idx="60">
                  <c:v>11.500795053526888</c:v>
                </c:pt>
                <c:pt idx="61">
                  <c:v>10.719413339664017</c:v>
                </c:pt>
                <c:pt idx="62">
                  <c:v>7.5665777337074038</c:v>
                </c:pt>
                <c:pt idx="63">
                  <c:v>5.3447884603812321</c:v>
                </c:pt>
                <c:pt idx="64">
                  <c:v>2.6593922347896433</c:v>
                </c:pt>
                <c:pt idx="65">
                  <c:v>1.3250716256883694</c:v>
                </c:pt>
                <c:pt idx="66">
                  <c:v>0.66069168157061542</c:v>
                </c:pt>
                <c:pt idx="67">
                  <c:v>0.23273113225413111</c:v>
                </c:pt>
                <c:pt idx="68">
                  <c:v>4.0724238791362041E-2</c:v>
                </c:pt>
                <c:pt idx="69">
                  <c:v>7.1559301466540192E-3</c:v>
                </c:pt>
                <c:pt idx="70">
                  <c:v>1.25741665856877E-3</c:v>
                </c:pt>
                <c:pt idx="71">
                  <c:v>2.1865316404202218E-4</c:v>
                </c:pt>
                <c:pt idx="72">
                  <c:v>3.8501371081286497E-5</c:v>
                </c:pt>
                <c:pt idx="73">
                  <c:v>6.7043646394589503E-6</c:v>
                </c:pt>
                <c:pt idx="74">
                  <c:v>1.1904394339376399E-6</c:v>
                </c:pt>
                <c:pt idx="75">
                  <c:v>3.680767739106698E-8</c:v>
                </c:pt>
                <c:pt idx="76">
                  <c:v>3.8939739029588077E-10</c:v>
                </c:pt>
                <c:pt idx="77">
                  <c:v>3.5234354962933146E-21</c:v>
                </c:pt>
                <c:pt idx="78">
                  <c:v>2.9171152435323482E-43</c:v>
                </c:pt>
                <c:pt idx="79">
                  <c:v>2.0389158725396325E-87</c:v>
                </c:pt>
                <c:pt idx="80">
                  <c:v>1.0400360612474948E-175</c:v>
                </c:pt>
                <c:pt idx="81">
                  <c:v>1.6109682028735774E-239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15.740869389522866</c:v>
                </c:pt>
                <c:pt idx="1">
                  <c:v>12.894023217682369</c:v>
                </c:pt>
                <c:pt idx="2">
                  <c:v>22.458108600787455</c:v>
                </c:pt>
                <c:pt idx="3">
                  <c:v>28.627266343700903</c:v>
                </c:pt>
                <c:pt idx="4">
                  <c:v>21.528639826763559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45.463562539929001</c:v>
                </c:pt>
                <c:pt idx="2">
                  <c:v>44.454766758472402</c:v>
                </c:pt>
                <c:pt idx="3">
                  <c:v>43.702021228525403</c:v>
                </c:pt>
                <c:pt idx="4">
                  <c:v>43.071980354543697</c:v>
                </c:pt>
                <c:pt idx="5">
                  <c:v>42.962858264565298</c:v>
                </c:pt>
                <c:pt idx="6">
                  <c:v>44.686875877371001</c:v>
                </c:pt>
                <c:pt idx="7">
                  <c:v>47.318271181127002</c:v>
                </c:pt>
                <c:pt idx="8">
                  <c:v>50.312617561263203</c:v>
                </c:pt>
                <c:pt idx="9">
                  <c:v>53.125488403209197</c:v>
                </c:pt>
                <c:pt idx="10">
                  <c:v>55.212457092394999</c:v>
                </c:pt>
                <c:pt idx="11">
                  <c:v>56.029097014250297</c:v>
                </c:pt>
                <c:pt idx="12">
                  <c:v>56.0064432283109</c:v>
                </c:pt>
                <c:pt idx="13">
                  <c:v>55.879409138291102</c:v>
                </c:pt>
                <c:pt idx="14">
                  <c:v>55.6474985165883</c:v>
                </c:pt>
                <c:pt idx="15">
                  <c:v>55.318554317786102</c:v>
                </c:pt>
                <c:pt idx="16">
                  <c:v>54.722225240391602</c:v>
                </c:pt>
                <c:pt idx="17">
                  <c:v>54.0509359953924</c:v>
                </c:pt>
                <c:pt idx="18">
                  <c:v>53.272454771121602</c:v>
                </c:pt>
                <c:pt idx="19">
                  <c:v>52.4020998382504</c:v>
                </c:pt>
                <c:pt idx="20">
                  <c:v>51.455189467449898</c:v>
                </c:pt>
                <c:pt idx="21">
                  <c:v>50.447041929391297</c:v>
                </c:pt>
                <c:pt idx="22">
                  <c:v>49.392975494745599</c:v>
                </c:pt>
                <c:pt idx="23">
                  <c:v>48.3083084341839</c:v>
                </c:pt>
                <c:pt idx="24">
                  <c:v>47.2083590183775</c:v>
                </c:pt>
                <c:pt idx="25">
                  <c:v>46.108445517997403</c:v>
                </c:pt>
                <c:pt idx="26">
                  <c:v>45.023886203714703</c:v>
                </c:pt>
                <c:pt idx="27">
                  <c:v>43.969999346200602</c:v>
                </c:pt>
                <c:pt idx="28">
                  <c:v>42.962103216126302</c:v>
                </c:pt>
                <c:pt idx="29">
                  <c:v>42.015516084162698</c:v>
                </c:pt>
                <c:pt idx="30">
                  <c:v>41.145556220981099</c:v>
                </c:pt>
                <c:pt idx="31">
                  <c:v>40.3675418972526</c:v>
                </c:pt>
                <c:pt idx="32">
                  <c:v>39.696791383648304</c:v>
                </c:pt>
                <c:pt idx="33">
                  <c:v>39.095009003490297</c:v>
                </c:pt>
                <c:pt idx="34">
                  <c:v>38.513686899653599</c:v>
                </c:pt>
                <c:pt idx="35">
                  <c:v>37.952825072137998</c:v>
                </c:pt>
                <c:pt idx="36">
                  <c:v>37.412423520943499</c:v>
                </c:pt>
                <c:pt idx="37">
                  <c:v>36.892482246070202</c:v>
                </c:pt>
                <c:pt idx="38">
                  <c:v>36.3930012475181</c:v>
                </c:pt>
                <c:pt idx="39">
                  <c:v>35.913980525287201</c:v>
                </c:pt>
                <c:pt idx="40">
                  <c:v>35.455420079377298</c:v>
                </c:pt>
                <c:pt idx="41">
                  <c:v>35.017319909788696</c:v>
                </c:pt>
                <c:pt idx="42">
                  <c:v>34.599680016521198</c:v>
                </c:pt>
                <c:pt idx="43">
                  <c:v>34.202500399574902</c:v>
                </c:pt>
                <c:pt idx="44">
                  <c:v>33.825781058949701</c:v>
                </c:pt>
                <c:pt idx="45">
                  <c:v>33.469521994645703</c:v>
                </c:pt>
                <c:pt idx="46">
                  <c:v>33.1337232066629</c:v>
                </c:pt>
                <c:pt idx="47">
                  <c:v>32.8183846950012</c:v>
                </c:pt>
                <c:pt idx="48">
                  <c:v>32.523506459660602</c:v>
                </c:pt>
                <c:pt idx="49">
                  <c:v>31.961988699611496</c:v>
                </c:pt>
                <c:pt idx="50">
                  <c:v>31.410164990677963</c:v>
                </c:pt>
                <c:pt idx="51">
                  <c:v>30.867868517626508</c:v>
                </c:pt>
                <c:pt idx="52">
                  <c:v>30.334934792716172</c:v>
                </c:pt>
                <c:pt idx="53">
                  <c:v>28.293635990378757</c:v>
                </c:pt>
                <c:pt idx="54">
                  <c:v>26.389700281334012</c:v>
                </c:pt>
                <c:pt idx="55">
                  <c:v>24.613884249469571</c:v>
                </c:pt>
                <c:pt idx="56">
                  <c:v>22.957566451279337</c:v>
                </c:pt>
                <c:pt idx="57">
                  <c:v>21.427627539227281</c:v>
                </c:pt>
                <c:pt idx="58">
                  <c:v>19.971801554406799</c:v>
                </c:pt>
                <c:pt idx="59">
                  <c:v>18.627858841698778</c:v>
                </c:pt>
                <c:pt idx="60">
                  <c:v>17.374352733125956</c:v>
                </c:pt>
                <c:pt idx="61">
                  <c:v>16.193912472023765</c:v>
                </c:pt>
                <c:pt idx="62">
                  <c:v>11.430895856868062</c:v>
                </c:pt>
                <c:pt idx="63">
                  <c:v>8.0744191651452084</c:v>
                </c:pt>
                <c:pt idx="64">
                  <c:v>4.017567353206756</c:v>
                </c:pt>
                <c:pt idx="65">
                  <c:v>2.001797416110485</c:v>
                </c:pt>
                <c:pt idx="66">
                  <c:v>0.99811276264155102</c:v>
                </c:pt>
                <c:pt idx="67">
                  <c:v>0.35158897840919662</c:v>
                </c:pt>
                <c:pt idx="68">
                  <c:v>6.1522467469080938E-2</c:v>
                </c:pt>
                <c:pt idx="69">
                  <c:v>1.0810526917741146E-2</c:v>
                </c:pt>
                <c:pt idx="70">
                  <c:v>1.8995904593380934E-3</c:v>
                </c:pt>
                <c:pt idx="71">
                  <c:v>3.3032126740795544E-4</c:v>
                </c:pt>
                <c:pt idx="72">
                  <c:v>5.8164361573429435E-5</c:v>
                </c:pt>
                <c:pt idx="73">
                  <c:v>1.0128342915017435E-5</c:v>
                </c:pt>
                <c:pt idx="74">
                  <c:v>1.7984073741330226E-6</c:v>
                </c:pt>
                <c:pt idx="75">
                  <c:v>5.5605683546494285E-8</c:v>
                </c:pt>
                <c:pt idx="76">
                  <c:v>5.8826607907290733E-10</c:v>
                </c:pt>
                <c:pt idx="77">
                  <c:v>5.3228851449051372E-21</c:v>
                </c:pt>
                <c:pt idx="78">
                  <c:v>4.4069117803092189E-43</c:v>
                </c:pt>
                <c:pt idx="79">
                  <c:v>3.0802082288919069E-87</c:v>
                </c:pt>
                <c:pt idx="80">
                  <c:v>1.571191669722307E-175</c:v>
                </c:pt>
                <c:pt idx="81">
                  <c:v>2.4337039020612878E-239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45.463562539928979</c:v>
                </c:pt>
                <c:pt idx="1">
                  <c:v>42.586464555726685</c:v>
                </c:pt>
                <c:pt idx="2">
                  <c:v>56.029097014250326</c:v>
                </c:pt>
                <c:pt idx="3">
                  <c:v>39.696791383648275</c:v>
                </c:pt>
                <c:pt idx="4">
                  <c:v>32.523506459660631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2.1080039884339898</c:v>
                </c:pt>
                <c:pt idx="2">
                  <c:v>2.3749823446380902</c:v>
                </c:pt>
                <c:pt idx="3">
                  <c:v>2.58122656491379</c:v>
                </c:pt>
                <c:pt idx="4">
                  <c:v>2.7568223382392301</c:v>
                </c:pt>
                <c:pt idx="5">
                  <c:v>2.8783545057439399</c:v>
                </c:pt>
                <c:pt idx="6">
                  <c:v>2.8066492112942498</c:v>
                </c:pt>
                <c:pt idx="7">
                  <c:v>2.6954588965423998</c:v>
                </c:pt>
                <c:pt idx="8">
                  <c:v>2.5657612830224199</c:v>
                </c:pt>
                <c:pt idx="9">
                  <c:v>2.43853409226837</c:v>
                </c:pt>
                <c:pt idx="10">
                  <c:v>2.3347550458142901</c:v>
                </c:pt>
                <c:pt idx="11">
                  <c:v>2.2754018651942198</c:v>
                </c:pt>
                <c:pt idx="12">
                  <c:v>2.2458904062500298</c:v>
                </c:pt>
                <c:pt idx="13">
                  <c:v>2.2012467943155598</c:v>
                </c:pt>
                <c:pt idx="14">
                  <c:v>2.1596290593881999</c:v>
                </c:pt>
                <c:pt idx="15">
                  <c:v>2.1208737591007099</c:v>
                </c:pt>
                <c:pt idx="16">
                  <c:v>2.07195881068307</c:v>
                </c:pt>
                <c:pt idx="17">
                  <c:v>2.03156117977694</c:v>
                </c:pt>
                <c:pt idx="18">
                  <c:v>1.9947103552124701</c:v>
                </c:pt>
                <c:pt idx="19">
                  <c:v>1.96108711361618</c:v>
                </c:pt>
                <c:pt idx="20">
                  <c:v>1.93037223161456</c:v>
                </c:pt>
                <c:pt idx="21">
                  <c:v>1.9022464858341099</c:v>
                </c:pt>
                <c:pt idx="22">
                  <c:v>1.8763906529013401</c:v>
                </c:pt>
                <c:pt idx="23">
                  <c:v>1.8524855094427499</c:v>
                </c:pt>
                <c:pt idx="24">
                  <c:v>1.8302118320848499</c:v>
                </c:pt>
                <c:pt idx="25">
                  <c:v>1.8092503974541301</c:v>
                </c:pt>
                <c:pt idx="26">
                  <c:v>1.7892819821771</c:v>
                </c:pt>
                <c:pt idx="27">
                  <c:v>1.76998736288026</c:v>
                </c:pt>
                <c:pt idx="28">
                  <c:v>1.7510473161901201</c:v>
                </c:pt>
                <c:pt idx="29">
                  <c:v>1.7321426187331701</c:v>
                </c:pt>
                <c:pt idx="30">
                  <c:v>1.7129540471359299</c:v>
                </c:pt>
                <c:pt idx="31">
                  <c:v>1.6931623780248899</c:v>
                </c:pt>
                <c:pt idx="32">
                  <c:v>1.6724483880265499</c:v>
                </c:pt>
                <c:pt idx="33">
                  <c:v>1.65161013557466</c:v>
                </c:pt>
                <c:pt idx="34">
                  <c:v>1.6316584946853001</c:v>
                </c:pt>
                <c:pt idx="35">
                  <c:v>1.6125934653584599</c:v>
                </c:pt>
                <c:pt idx="36">
                  <c:v>1.5944150475941401</c:v>
                </c:pt>
                <c:pt idx="37">
                  <c:v>1.5771232413923499</c:v>
                </c:pt>
                <c:pt idx="38">
                  <c:v>1.5607180467530799</c:v>
                </c:pt>
                <c:pt idx="39">
                  <c:v>1.54519946367633</c:v>
                </c:pt>
                <c:pt idx="40">
                  <c:v>1.53056749216211</c:v>
                </c:pt>
                <c:pt idx="41">
                  <c:v>1.5168221322104101</c:v>
                </c:pt>
                <c:pt idx="42">
                  <c:v>1.5039633838212301</c:v>
                </c:pt>
                <c:pt idx="43">
                  <c:v>1.49199124699458</c:v>
                </c:pt>
                <c:pt idx="44">
                  <c:v>1.48090572173045</c:v>
                </c:pt>
                <c:pt idx="45">
                  <c:v>1.4707068080288499</c:v>
                </c:pt>
                <c:pt idx="46">
                  <c:v>1.4613945058897599</c:v>
                </c:pt>
                <c:pt idx="47">
                  <c:v>1.4529688153132001</c:v>
                </c:pt>
                <c:pt idx="48">
                  <c:v>1.4454297362991699</c:v>
                </c:pt>
                <c:pt idx="49">
                  <c:v>1.4204744176332149</c:v>
                </c:pt>
                <c:pt idx="50">
                  <c:v>1.3959499279667416</c:v>
                </c:pt>
                <c:pt idx="51">
                  <c:v>1.3718488535942424</c:v>
                </c:pt>
                <c:pt idx="52">
                  <c:v>1.3481638842500692</c:v>
                </c:pt>
                <c:pt idx="53">
                  <c:v>1.2574432236955253</c:v>
                </c:pt>
                <c:pt idx="54">
                  <c:v>1.1728273384659156</c:v>
                </c:pt>
                <c:pt idx="55">
                  <c:v>1.0939054269605455</c:v>
                </c:pt>
                <c:pt idx="56">
                  <c:v>1.0202943296689555</c:v>
                </c:pt>
                <c:pt idx="57">
                  <c:v>0.95229984079229979</c:v>
                </c:pt>
                <c:pt idx="58">
                  <c:v>0.88759912434444255</c:v>
                </c:pt>
                <c:pt idx="59">
                  <c:v>0.82787079329132729</c:v>
                </c:pt>
                <c:pt idx="60">
                  <c:v>0.77216170158526876</c:v>
                </c:pt>
                <c:pt idx="61">
                  <c:v>0.71969984734337944</c:v>
                </c:pt>
                <c:pt idx="62">
                  <c:v>0.50801892485206834</c:v>
                </c:pt>
                <c:pt idx="63">
                  <c:v>0.35884831726617566</c:v>
                </c:pt>
                <c:pt idx="64">
                  <c:v>0.17855120655924489</c:v>
                </c:pt>
                <c:pt idx="65">
                  <c:v>8.8965115581302323E-2</c:v>
                </c:pt>
                <c:pt idx="66">
                  <c:v>4.4358743086057403E-2</c:v>
                </c:pt>
                <c:pt idx="67">
                  <c:v>1.5625534257138734E-2</c:v>
                </c:pt>
                <c:pt idx="68">
                  <c:v>2.7342194495727171E-3</c:v>
                </c:pt>
                <c:pt idx="69">
                  <c:v>4.8044810578301729E-4</c:v>
                </c:pt>
                <c:pt idx="70">
                  <c:v>8.4422770961767096E-5</c:v>
                </c:pt>
                <c:pt idx="71">
                  <c:v>1.4680341525772589E-5</c:v>
                </c:pt>
                <c:pt idx="72">
                  <c:v>2.5849764359008479E-6</c:v>
                </c:pt>
                <c:pt idx="73">
                  <c:v>4.5013006352679693E-7</c:v>
                </c:pt>
                <c:pt idx="74">
                  <c:v>7.9925929874004863E-8</c:v>
                </c:pt>
                <c:pt idx="75">
                  <c:v>2.4712620886998628E-9</c:v>
                </c:pt>
                <c:pt idx="76">
                  <c:v>2.6144083959788768E-11</c:v>
                </c:pt>
                <c:pt idx="77">
                  <c:v>2.3656294504695575E-22</c:v>
                </c:pt>
                <c:pt idx="78">
                  <c:v>1.9585469175676738E-44</c:v>
                </c:pt>
                <c:pt idx="79">
                  <c:v>1.368925141437601E-88</c:v>
                </c:pt>
                <c:pt idx="80">
                  <c:v>6.9827869379920057E-177</c:v>
                </c:pt>
                <c:pt idx="81">
                  <c:v>1.0816017005269171E-240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2.1080039884339921</c:v>
                </c:pt>
                <c:pt idx="1">
                  <c:v>2.8938625443281905</c:v>
                </c:pt>
                <c:pt idx="2">
                  <c:v>2.2754018651942163</c:v>
                </c:pt>
                <c:pt idx="3">
                  <c:v>1.6724483880265495</c:v>
                </c:pt>
                <c:pt idx="4">
                  <c:v>1.4454297362991686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2.6809323151408999</c:v>
                </c:pt>
                <c:pt idx="2">
                  <c:v>2.79928924621401</c:v>
                </c:pt>
                <c:pt idx="3">
                  <c:v>2.8911240719137599</c:v>
                </c:pt>
                <c:pt idx="4">
                  <c:v>2.9694763541764</c:v>
                </c:pt>
                <c:pt idx="5">
                  <c:v>3.0286761350004499</c:v>
                </c:pt>
                <c:pt idx="6">
                  <c:v>3.0189780829874899</c:v>
                </c:pt>
                <c:pt idx="7">
                  <c:v>3.00328651068167</c:v>
                </c:pt>
                <c:pt idx="8">
                  <c:v>2.9838151003594802</c:v>
                </c:pt>
                <c:pt idx="9">
                  <c:v>2.9627775342974298</c:v>
                </c:pt>
                <c:pt idx="10">
                  <c:v>2.9423874947720101</c:v>
                </c:pt>
                <c:pt idx="11">
                  <c:v>2.9248586640597201</c:v>
                </c:pt>
                <c:pt idx="12">
                  <c:v>2.9095609398767799</c:v>
                </c:pt>
                <c:pt idx="13">
                  <c:v>2.88534924343457</c:v>
                </c:pt>
                <c:pt idx="14">
                  <c:v>2.8614716609770499</c:v>
                </c:pt>
                <c:pt idx="15">
                  <c:v>2.8379377648816302</c:v>
                </c:pt>
                <c:pt idx="16">
                  <c:v>2.8061574167732299</c:v>
                </c:pt>
                <c:pt idx="17">
                  <c:v>2.77786669591524</c:v>
                </c:pt>
                <c:pt idx="18">
                  <c:v>2.7501672035419702</c:v>
                </c:pt>
                <c:pt idx="19">
                  <c:v>2.7230776357030302</c:v>
                </c:pt>
                <c:pt idx="20">
                  <c:v>2.6966166884480698</c:v>
                </c:pt>
                <c:pt idx="21">
                  <c:v>2.6708030578267099</c:v>
                </c:pt>
                <c:pt idx="22">
                  <c:v>2.6456554398885799</c:v>
                </c:pt>
                <c:pt idx="23">
                  <c:v>2.6211925306833002</c:v>
                </c:pt>
                <c:pt idx="24">
                  <c:v>2.5974330262605201</c:v>
                </c:pt>
                <c:pt idx="25">
                  <c:v>2.5743956226698601</c:v>
                </c:pt>
                <c:pt idx="26">
                  <c:v>2.5520990159609398</c:v>
                </c:pt>
                <c:pt idx="27">
                  <c:v>2.5305619021834</c:v>
                </c:pt>
                <c:pt idx="28">
                  <c:v>2.5098029773868702</c:v>
                </c:pt>
                <c:pt idx="29">
                  <c:v>2.48984093762098</c:v>
                </c:pt>
                <c:pt idx="30">
                  <c:v>2.47069447893535</c:v>
                </c:pt>
                <c:pt idx="31">
                  <c:v>2.4523822973796201</c:v>
                </c:pt>
                <c:pt idx="32">
                  <c:v>2.4349230890034099</c:v>
                </c:pt>
                <c:pt idx="33">
                  <c:v>2.4182701136826599</c:v>
                </c:pt>
                <c:pt idx="34">
                  <c:v>2.4023641672601999</c:v>
                </c:pt>
                <c:pt idx="35">
                  <c:v>2.3872052497360201</c:v>
                </c:pt>
                <c:pt idx="36">
                  <c:v>2.3727933611101402</c:v>
                </c:pt>
                <c:pt idx="37">
                  <c:v>2.3591285013825498</c:v>
                </c:pt>
                <c:pt idx="38">
                  <c:v>2.3462106705532602</c:v>
                </c:pt>
                <c:pt idx="39">
                  <c:v>2.3340398686222499</c:v>
                </c:pt>
                <c:pt idx="40">
                  <c:v>2.3226160955895399</c:v>
                </c:pt>
                <c:pt idx="41">
                  <c:v>2.3119393514551101</c:v>
                </c:pt>
                <c:pt idx="42">
                  <c:v>2.3020096362189801</c:v>
                </c:pt>
                <c:pt idx="43">
                  <c:v>2.2928269498811402</c:v>
                </c:pt>
                <c:pt idx="44">
                  <c:v>2.2843912924415899</c:v>
                </c:pt>
                <c:pt idx="45">
                  <c:v>2.2767026639003398</c:v>
                </c:pt>
                <c:pt idx="46">
                  <c:v>2.26976106425737</c:v>
                </c:pt>
                <c:pt idx="47">
                  <c:v>2.2635664935127</c:v>
                </c:pt>
                <c:pt idx="48">
                  <c:v>2.2581189516663098</c:v>
                </c:pt>
                <c:pt idx="49">
                  <c:v>2.2191325681643712</c:v>
                </c:pt>
                <c:pt idx="50">
                  <c:v>2.1808192461777907</c:v>
                </c:pt>
                <c:pt idx="51">
                  <c:v>2.1431674036638801</c:v>
                </c:pt>
                <c:pt idx="52">
                  <c:v>2.1061656201786105</c:v>
                </c:pt>
                <c:pt idx="53">
                  <c:v>1.9644374975578505</c:v>
                </c:pt>
                <c:pt idx="54">
                  <c:v>1.8322465447563536</c:v>
                </c:pt>
                <c:pt idx="55">
                  <c:v>1.7089509880118916</c:v>
                </c:pt>
                <c:pt idx="56">
                  <c:v>1.5939522373478274</c:v>
                </c:pt>
                <c:pt idx="57">
                  <c:v>1.4877280189819051</c:v>
                </c:pt>
                <c:pt idx="58">
                  <c:v>1.3866494882666252</c:v>
                </c:pt>
                <c:pt idx="59">
                  <c:v>1.2933390540647076</c:v>
                </c:pt>
                <c:pt idx="60">
                  <c:v>1.2063076663725909</c:v>
                </c:pt>
                <c:pt idx="61">
                  <c:v>1.1243492672002589</c:v>
                </c:pt>
                <c:pt idx="62">
                  <c:v>0.79365128114132122</c:v>
                </c:pt>
                <c:pt idx="63">
                  <c:v>0.56060987652505179</c:v>
                </c:pt>
                <c:pt idx="64">
                  <c:v>0.27894117109187933</c:v>
                </c:pt>
                <c:pt idx="65">
                  <c:v>0.13898552692411345</c:v>
                </c:pt>
                <c:pt idx="66">
                  <c:v>6.9299334252793332E-2</c:v>
                </c:pt>
                <c:pt idx="67">
                  <c:v>2.4410951393802723E-2</c:v>
                </c:pt>
                <c:pt idx="68">
                  <c:v>4.2715274233273877E-3</c:v>
                </c:pt>
                <c:pt idx="69">
                  <c:v>7.5057883874630679E-4</c:v>
                </c:pt>
                <c:pt idx="70">
                  <c:v>1.3188926052472825E-4</c:v>
                </c:pt>
                <c:pt idx="71">
                  <c:v>2.2934326438555939E-5</c:v>
                </c:pt>
                <c:pt idx="72">
                  <c:v>4.0383729024863353E-6</c:v>
                </c:pt>
                <c:pt idx="73">
                  <c:v>7.0321455387177632E-7</c:v>
                </c:pt>
                <c:pt idx="74">
                  <c:v>1.2486408190282817E-7</c:v>
                </c:pt>
                <c:pt idx="75">
                  <c:v>3.8607229510273591E-9</c:v>
                </c:pt>
                <c:pt idx="76">
                  <c:v>4.0843529077178917E-11</c:v>
                </c:pt>
                <c:pt idx="77">
                  <c:v>3.6956986289782702E-22</c:v>
                </c:pt>
                <c:pt idx="78">
                  <c:v>3.0597349710064476E-44</c:v>
                </c:pt>
                <c:pt idx="79">
                  <c:v>2.1385998417379493E-88</c:v>
                </c:pt>
                <c:pt idx="80">
                  <c:v>1.0908841242258843E-176</c:v>
                </c:pt>
                <c:pt idx="81">
                  <c:v>1.6897295224932497E-240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2.6809323151408981</c:v>
                </c:pt>
                <c:pt idx="1">
                  <c:v>3.030718593080207</c:v>
                </c:pt>
                <c:pt idx="2">
                  <c:v>2.9248586640597236</c:v>
                </c:pt>
                <c:pt idx="3">
                  <c:v>2.4349230890034139</c:v>
                </c:pt>
                <c:pt idx="4">
                  <c:v>2.2581189516663143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8.6226212161307494</c:v>
                </c:pt>
                <c:pt idx="2">
                  <c:v>8.0441115395063001</c:v>
                </c:pt>
                <c:pt idx="3">
                  <c:v>7.6129620568467402</c:v>
                </c:pt>
                <c:pt idx="4">
                  <c:v>7.2128398215395002</c:v>
                </c:pt>
                <c:pt idx="5">
                  <c:v>5.9079131087616199</c:v>
                </c:pt>
                <c:pt idx="6">
                  <c:v>4.8956064187423198</c:v>
                </c:pt>
                <c:pt idx="7">
                  <c:v>4.0673554905447098</c:v>
                </c:pt>
                <c:pt idx="8">
                  <c:v>3.4231603241687898</c:v>
                </c:pt>
                <c:pt idx="9">
                  <c:v>2.9630209196145598</c:v>
                </c:pt>
                <c:pt idx="10">
                  <c:v>2.6869372768820199</c:v>
                </c:pt>
                <c:pt idx="11">
                  <c:v>2.5949093959711802</c:v>
                </c:pt>
                <c:pt idx="12">
                  <c:v>2.59573071205469</c:v>
                </c:pt>
                <c:pt idx="13">
                  <c:v>2.6003331429789101</c:v>
                </c:pt>
                <c:pt idx="14">
                  <c:v>2.6087275628664601</c:v>
                </c:pt>
                <c:pt idx="15">
                  <c:v>2.6206223368578598</c:v>
                </c:pt>
                <c:pt idx="16">
                  <c:v>2.64215736485674</c:v>
                </c:pt>
                <c:pt idx="17">
                  <c:v>2.6663610167927598</c:v>
                </c:pt>
                <c:pt idx="18">
                  <c:v>2.69438213394481</c:v>
                </c:pt>
                <c:pt idx="19">
                  <c:v>2.7256511169780002</c:v>
                </c:pt>
                <c:pt idx="20">
                  <c:v>2.75959836655742</c:v>
                </c:pt>
                <c:pt idx="21">
                  <c:v>2.7956542833481501</c:v>
                </c:pt>
                <c:pt idx="22">
                  <c:v>2.8332492680152899</c:v>
                </c:pt>
                <c:pt idx="23">
                  <c:v>2.8718137212239401</c:v>
                </c:pt>
                <c:pt idx="24">
                  <c:v>2.9107780436391901</c:v>
                </c:pt>
                <c:pt idx="25">
                  <c:v>2.9495726359261298</c:v>
                </c:pt>
                <c:pt idx="26">
                  <c:v>2.9876278987498601</c:v>
                </c:pt>
                <c:pt idx="27">
                  <c:v>3.0243742327754601</c:v>
                </c:pt>
                <c:pt idx="28">
                  <c:v>3.0592420386680401</c:v>
                </c:pt>
                <c:pt idx="29">
                  <c:v>3.0916617170926899</c:v>
                </c:pt>
                <c:pt idx="30">
                  <c:v>3.1210636687145001</c:v>
                </c:pt>
                <c:pt idx="31">
                  <c:v>3.1468782941985598</c:v>
                </c:pt>
                <c:pt idx="32">
                  <c:v>3.16853599420996</c:v>
                </c:pt>
                <c:pt idx="33">
                  <c:v>3.18746076708599</c:v>
                </c:pt>
                <c:pt idx="34">
                  <c:v>3.20545634405382</c:v>
                </c:pt>
                <c:pt idx="35">
                  <c:v>3.22252272511348</c:v>
                </c:pt>
                <c:pt idx="36">
                  <c:v>3.2386599102649498</c:v>
                </c:pt>
                <c:pt idx="37">
                  <c:v>3.25386789950824</c:v>
                </c:pt>
                <c:pt idx="38">
                  <c:v>3.26814669284335</c:v>
                </c:pt>
                <c:pt idx="39">
                  <c:v>3.28149629027028</c:v>
                </c:pt>
                <c:pt idx="40">
                  <c:v>3.2939166917890201</c:v>
                </c:pt>
                <c:pt idx="41">
                  <c:v>3.3054078973995802</c:v>
                </c:pt>
                <c:pt idx="42">
                  <c:v>3.3159699071019602</c:v>
                </c:pt>
                <c:pt idx="43">
                  <c:v>3.3256027208961498</c:v>
                </c:pt>
                <c:pt idx="44">
                  <c:v>3.3343063387821599</c:v>
                </c:pt>
                <c:pt idx="45">
                  <c:v>3.3420807607599898</c:v>
                </c:pt>
                <c:pt idx="46">
                  <c:v>3.3489259868296402</c:v>
                </c:pt>
                <c:pt idx="47">
                  <c:v>3.3548420169911002</c:v>
                </c:pt>
                <c:pt idx="48">
                  <c:v>3.3598288512443899</c:v>
                </c:pt>
                <c:pt idx="49">
                  <c:v>3.3018214659386542</c:v>
                </c:pt>
                <c:pt idx="50">
                  <c:v>3.2448155210115548</c:v>
                </c:pt>
                <c:pt idx="51">
                  <c:v>3.1887937836768603</c:v>
                </c:pt>
                <c:pt idx="52">
                  <c:v>3.1337392615890973</c:v>
                </c:pt>
                <c:pt idx="53">
                  <c:v>2.9228636409480555</c:v>
                </c:pt>
                <c:pt idx="54">
                  <c:v>2.7261782640469781</c:v>
                </c:pt>
                <c:pt idx="55">
                  <c:v>2.5427282431901941</c:v>
                </c:pt>
                <c:pt idx="56">
                  <c:v>2.3716229433329534</c:v>
                </c:pt>
                <c:pt idx="57">
                  <c:v>2.2135731677428097</c:v>
                </c:pt>
                <c:pt idx="58">
                  <c:v>2.0631796007927661</c:v>
                </c:pt>
                <c:pt idx="59">
                  <c:v>1.9243440940439291</c:v>
                </c:pt>
                <c:pt idx="60">
                  <c:v>1.7948511073631195</c:v>
                </c:pt>
                <c:pt idx="61">
                  <c:v>1.6729061611335123</c:v>
                </c:pt>
                <c:pt idx="62">
                  <c:v>1.1808644846800465</c:v>
                </c:pt>
                <c:pt idx="63">
                  <c:v>0.83412489676485546</c:v>
                </c:pt>
                <c:pt idx="64">
                  <c:v>0.41503331511514024</c:v>
                </c:pt>
                <c:pt idx="65">
                  <c:v>0.20679494449150071</c:v>
                </c:pt>
                <c:pt idx="66">
                  <c:v>0.10310967118129495</c:v>
                </c:pt>
                <c:pt idx="67">
                  <c:v>3.632076986852318E-2</c:v>
                </c:pt>
                <c:pt idx="68">
                  <c:v>6.3555558334013546E-3</c:v>
                </c:pt>
                <c:pt idx="69">
                  <c:v>1.1167775000039102E-3</c:v>
                </c:pt>
                <c:pt idx="70">
                  <c:v>1.9623649248117731E-4</c:v>
                </c:pt>
                <c:pt idx="71">
                  <c:v>3.4123716819814367E-5</c:v>
                </c:pt>
                <c:pt idx="72">
                  <c:v>6.0086479411746079E-6</c:v>
                </c:pt>
                <c:pt idx="73">
                  <c:v>1.0463047329592088E-6</c:v>
                </c:pt>
                <c:pt idx="74">
                  <c:v>1.8578381114586156E-7</c:v>
                </c:pt>
                <c:pt idx="75">
                  <c:v>5.7443246503694049E-9</c:v>
                </c:pt>
                <c:pt idx="76">
                  <c:v>6.077061054683688E-11</c:v>
                </c:pt>
                <c:pt idx="77">
                  <c:v>5.4987868863076702E-22</c:v>
                </c:pt>
                <c:pt idx="78">
                  <c:v>4.5525439769959555E-44</c:v>
                </c:pt>
                <c:pt idx="79">
                  <c:v>3.1819977615597506E-88</c:v>
                </c:pt>
                <c:pt idx="80">
                  <c:v>1.6231137652132918E-176</c:v>
                </c:pt>
                <c:pt idx="81">
                  <c:v>2.5141288488292033E-240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8.6226212161307547</c:v>
                </c:pt>
                <c:pt idx="1">
                  <c:v>6.6850374364532072</c:v>
                </c:pt>
                <c:pt idx="2">
                  <c:v>2.5949093959711784</c:v>
                </c:pt>
                <c:pt idx="3">
                  <c:v>3.1685359942099645</c:v>
                </c:pt>
                <c:pt idx="4">
                  <c:v>3.359828851244385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20.391406549065898</c:v>
                </c:pt>
                <c:pt idx="2">
                  <c:v>20.649960475530001</c:v>
                </c:pt>
                <c:pt idx="3">
                  <c:v>20.8141648168092</c:v>
                </c:pt>
                <c:pt idx="4">
                  <c:v>20.9394612243252</c:v>
                </c:pt>
                <c:pt idx="5">
                  <c:v>20.600113191900199</c:v>
                </c:pt>
                <c:pt idx="6">
                  <c:v>18.6343516796329</c:v>
                </c:pt>
                <c:pt idx="7">
                  <c:v>15.6302337075451</c:v>
                </c:pt>
                <c:pt idx="8">
                  <c:v>12.204951164935901</c:v>
                </c:pt>
                <c:pt idx="9">
                  <c:v>8.9756959411043908</c:v>
                </c:pt>
                <c:pt idx="10">
                  <c:v>6.5596599253496803</c:v>
                </c:pt>
                <c:pt idx="11">
                  <c:v>5.5740350069708802</c:v>
                </c:pt>
                <c:pt idx="12">
                  <c:v>5.5110920860955099</c:v>
                </c:pt>
                <c:pt idx="13">
                  <c:v>5.4173861004213304</c:v>
                </c:pt>
                <c:pt idx="14">
                  <c:v>5.3317820442683699</c:v>
                </c:pt>
                <c:pt idx="15">
                  <c:v>5.2536893312764699</c:v>
                </c:pt>
                <c:pt idx="16">
                  <c:v>5.1574916095276704</c:v>
                </c:pt>
                <c:pt idx="17">
                  <c:v>5.0801015941742298</c:v>
                </c:pt>
                <c:pt idx="18">
                  <c:v>5.0111029344543701</c:v>
                </c:pt>
                <c:pt idx="19">
                  <c:v>4.9493421413834104</c:v>
                </c:pt>
                <c:pt idx="20">
                  <c:v>4.8936657259766703</c:v>
                </c:pt>
                <c:pt idx="21">
                  <c:v>4.8429201992494697</c:v>
                </c:pt>
                <c:pt idx="22">
                  <c:v>4.7959520722171298</c:v>
                </c:pt>
                <c:pt idx="23">
                  <c:v>4.7516078558949699</c:v>
                </c:pt>
                <c:pt idx="24">
                  <c:v>4.7087340612983004</c:v>
                </c:pt>
                <c:pt idx="25">
                  <c:v>4.6661771994424601</c:v>
                </c:pt>
                <c:pt idx="26">
                  <c:v>4.6227837813427604</c:v>
                </c:pt>
                <c:pt idx="27">
                  <c:v>4.5774003180145098</c:v>
                </c:pt>
                <c:pt idx="28">
                  <c:v>4.52887332047304</c:v>
                </c:pt>
                <c:pt idx="29">
                  <c:v>4.4760492997336696</c:v>
                </c:pt>
                <c:pt idx="30">
                  <c:v>4.4177747668117204</c:v>
                </c:pt>
                <c:pt idx="31">
                  <c:v>4.3528962327225003</c:v>
                </c:pt>
                <c:pt idx="32">
                  <c:v>4.2802602084813399</c:v>
                </c:pt>
                <c:pt idx="33">
                  <c:v>4.2027504165499296</c:v>
                </c:pt>
                <c:pt idx="34">
                  <c:v>4.1240195720464401</c:v>
                </c:pt>
                <c:pt idx="35">
                  <c:v>4.0440676749708597</c:v>
                </c:pt>
                <c:pt idx="36">
                  <c:v>3.9628947253231801</c:v>
                </c:pt>
                <c:pt idx="37">
                  <c:v>3.8805007231034199</c:v>
                </c:pt>
                <c:pt idx="38">
                  <c:v>3.7968856683115799</c:v>
                </c:pt>
                <c:pt idx="39">
                  <c:v>3.7120495609476398</c:v>
                </c:pt>
                <c:pt idx="40">
                  <c:v>3.62599240101162</c:v>
                </c:pt>
                <c:pt idx="41">
                  <c:v>3.5387141885035001</c:v>
                </c:pt>
                <c:pt idx="42">
                  <c:v>3.4502149234232999</c:v>
                </c:pt>
                <c:pt idx="43">
                  <c:v>3.3604946057710099</c:v>
                </c:pt>
                <c:pt idx="44">
                  <c:v>3.2695532355466299</c:v>
                </c:pt>
                <c:pt idx="45">
                  <c:v>3.17739081275016</c:v>
                </c:pt>
                <c:pt idx="46">
                  <c:v>3.0840073373816099</c:v>
                </c:pt>
                <c:pt idx="47">
                  <c:v>2.9894028094409602</c:v>
                </c:pt>
                <c:pt idx="48">
                  <c:v>2.8935772289282302</c:v>
                </c:pt>
                <c:pt idx="49">
                  <c:v>2.8436196695816656</c:v>
                </c:pt>
                <c:pt idx="50">
                  <c:v>2.7945245782964356</c:v>
                </c:pt>
                <c:pt idx="51">
                  <c:v>2.7462771137219733</c:v>
                </c:pt>
                <c:pt idx="52">
                  <c:v>2.6988626415819192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20.391406549065902</c:v>
                </c:pt>
                <c:pt idx="1">
                  <c:v>21.028970048672388</c:v>
                </c:pt>
                <c:pt idx="2">
                  <c:v>5.5740350069708757</c:v>
                </c:pt>
                <c:pt idx="3">
                  <c:v>4.2802602084813381</c:v>
                </c:pt>
                <c:pt idx="4">
                  <c:v>2.8935772289282315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5.2776018828884599</c:v>
                </c:pt>
                <c:pt idx="2">
                  <c:v>4.9736240477723497</c:v>
                </c:pt>
                <c:pt idx="3">
                  <c:v>4.7372063075725102</c:v>
                </c:pt>
                <c:pt idx="4">
                  <c:v>4.5352713400125104</c:v>
                </c:pt>
                <c:pt idx="5">
                  <c:v>4.3776945838276298</c:v>
                </c:pt>
                <c:pt idx="6">
                  <c:v>4.3797416478406399</c:v>
                </c:pt>
                <c:pt idx="7">
                  <c:v>4.3835433381505</c:v>
                </c:pt>
                <c:pt idx="8">
                  <c:v>4.3890996547572199</c:v>
                </c:pt>
                <c:pt idx="9">
                  <c:v>4.3964105976608003</c:v>
                </c:pt>
                <c:pt idx="10">
                  <c:v>4.4054761668612397</c:v>
                </c:pt>
                <c:pt idx="11">
                  <c:v>4.4162963623585298</c:v>
                </c:pt>
                <c:pt idx="12">
                  <c:v>4.4299675953117896</c:v>
                </c:pt>
                <c:pt idx="13">
                  <c:v>4.4598527566067601</c:v>
                </c:pt>
                <c:pt idx="14">
                  <c:v>4.4992011941967398</c:v>
                </c:pt>
                <c:pt idx="15">
                  <c:v>4.5475595959690898</c:v>
                </c:pt>
                <c:pt idx="16">
                  <c:v>4.6279312851532097</c:v>
                </c:pt>
                <c:pt idx="17">
                  <c:v>4.7140430941943503</c:v>
                </c:pt>
                <c:pt idx="18">
                  <c:v>4.8116653841325103</c:v>
                </c:pt>
                <c:pt idx="19">
                  <c:v>4.9199127797477402</c:v>
                </c:pt>
                <c:pt idx="20">
                  <c:v>5.0378999058200504</c:v>
                </c:pt>
                <c:pt idx="21">
                  <c:v>5.1647413871294798</c:v>
                </c:pt>
                <c:pt idx="22">
                  <c:v>5.2995518484560504</c:v>
                </c:pt>
                <c:pt idx="23">
                  <c:v>5.4414459145797798</c:v>
                </c:pt>
                <c:pt idx="24">
                  <c:v>5.5895382102806996</c:v>
                </c:pt>
                <c:pt idx="25">
                  <c:v>5.7429433603388302</c:v>
                </c:pt>
                <c:pt idx="26">
                  <c:v>5.9007759895342096</c:v>
                </c:pt>
                <c:pt idx="27">
                  <c:v>6.0621507226468498</c:v>
                </c:pt>
                <c:pt idx="28">
                  <c:v>6.2261821844567899</c:v>
                </c:pt>
                <c:pt idx="29">
                  <c:v>6.3919849997440403</c:v>
                </c:pt>
                <c:pt idx="30">
                  <c:v>6.5586737932886399</c:v>
                </c:pt>
                <c:pt idx="31">
                  <c:v>6.7253631898706097</c:v>
                </c:pt>
                <c:pt idx="32">
                  <c:v>6.8911678142699699</c:v>
                </c:pt>
                <c:pt idx="33">
                  <c:v>7.0583011045366701</c:v>
                </c:pt>
                <c:pt idx="34">
                  <c:v>7.2295667488672803</c:v>
                </c:pt>
                <c:pt idx="35">
                  <c:v>7.4049647472617997</c:v>
                </c:pt>
                <c:pt idx="36">
                  <c:v>7.5844950997202503</c:v>
                </c:pt>
                <c:pt idx="37">
                  <c:v>7.7681578062426002</c:v>
                </c:pt>
                <c:pt idx="38">
                  <c:v>7.9559528668288797</c:v>
                </c:pt>
                <c:pt idx="39">
                  <c:v>8.1478802814790701</c:v>
                </c:pt>
                <c:pt idx="40">
                  <c:v>8.3439400501931793</c:v>
                </c:pt>
                <c:pt idx="41">
                  <c:v>8.5441321729712101</c:v>
                </c:pt>
                <c:pt idx="42">
                  <c:v>8.74845664981315</c:v>
                </c:pt>
                <c:pt idx="43">
                  <c:v>8.9569134807190007</c:v>
                </c:pt>
                <c:pt idx="44">
                  <c:v>9.1695026656887801</c:v>
                </c:pt>
                <c:pt idx="45">
                  <c:v>9.3862242047224704</c:v>
                </c:pt>
                <c:pt idx="46">
                  <c:v>9.6070780978200805</c:v>
                </c:pt>
                <c:pt idx="47">
                  <c:v>9.8320643449815996</c:v>
                </c:pt>
                <c:pt idx="48">
                  <c:v>10.061182946206999</c:v>
                </c:pt>
                <c:pt idx="49">
                  <c:v>9.8874768017478942</c:v>
                </c:pt>
                <c:pt idx="50">
                  <c:v>9.716769522798101</c:v>
                </c:pt>
                <c:pt idx="51">
                  <c:v>9.5490095048793417</c:v>
                </c:pt>
                <c:pt idx="52">
                  <c:v>9.3841458635257577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5.2776018828884608</c:v>
                </c:pt>
                <c:pt idx="1">
                  <c:v>4.3773046668727753</c:v>
                </c:pt>
                <c:pt idx="2">
                  <c:v>4.4162963623585325</c:v>
                </c:pt>
                <c:pt idx="3">
                  <c:v>6.8911678142699717</c:v>
                </c:pt>
                <c:pt idx="4">
                  <c:v>10.06118294620704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21.028970048672388</c:v>
                </c:pt>
                <c:pt idx="1">
                  <c:v>4.3773046668727753</c:v>
                </c:pt>
                <c:pt idx="2">
                  <c:v>6.6850374364532072</c:v>
                </c:pt>
                <c:pt idx="3">
                  <c:v>12.548300133382284</c:v>
                </c:pt>
                <c:pt idx="4">
                  <c:v>31.517627007279664</c:v>
                </c:pt>
                <c:pt idx="5">
                  <c:v>12.894023217682369</c:v>
                </c:pt>
                <c:pt idx="6">
                  <c:v>42.586464555726685</c:v>
                </c:pt>
                <c:pt idx="7">
                  <c:v>2.8938625443281905</c:v>
                </c:pt>
                <c:pt idx="8">
                  <c:v>3.030718593080207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25.2729295461248</c:v>
                </c:pt>
                <c:pt idx="2">
                  <c:v>21.1031197876232</c:v>
                </c:pt>
                <c:pt idx="3">
                  <c:v>17.890196202234399</c:v>
                </c:pt>
                <c:pt idx="4">
                  <c:v>15.092720588334799</c:v>
                </c:pt>
                <c:pt idx="5">
                  <c:v>11.266089240767901</c:v>
                </c:pt>
                <c:pt idx="6">
                  <c:v>9.6107347447430502</c:v>
                </c:pt>
                <c:pt idx="7">
                  <c:v>8.2666829582689196</c:v>
                </c:pt>
                <c:pt idx="8">
                  <c:v>7.22240094167927</c:v>
                </c:pt>
                <c:pt idx="9">
                  <c:v>6.4663557553078599</c:v>
                </c:pt>
                <c:pt idx="10">
                  <c:v>5.9870144594885</c:v>
                </c:pt>
                <c:pt idx="11">
                  <c:v>5.7728441145549603</c:v>
                </c:pt>
                <c:pt idx="12">
                  <c:v>5.6884827966261797</c:v>
                </c:pt>
                <c:pt idx="13">
                  <c:v>5.5579470054411804</c:v>
                </c:pt>
                <c:pt idx="14">
                  <c:v>5.4328786819498003</c:v>
                </c:pt>
                <c:pt idx="15">
                  <c:v>5.3132778261520297</c:v>
                </c:pt>
                <c:pt idx="16">
                  <c:v>5.1577539990235701</c:v>
                </c:pt>
                <c:pt idx="17">
                  <c:v>5.0253387658189004</c:v>
                </c:pt>
                <c:pt idx="18">
                  <c:v>4.9014664508854997</c:v>
                </c:pt>
                <c:pt idx="19">
                  <c:v>4.7861370542233601</c:v>
                </c:pt>
                <c:pt idx="20">
                  <c:v>4.6793505758324896</c:v>
                </c:pt>
                <c:pt idx="21">
                  <c:v>4.5811070157128997</c:v>
                </c:pt>
                <c:pt idx="22">
                  <c:v>4.49140637386457</c:v>
                </c:pt>
                <c:pt idx="23">
                  <c:v>4.4102486502875102</c:v>
                </c:pt>
                <c:pt idx="24">
                  <c:v>4.3376338449817204</c:v>
                </c:pt>
                <c:pt idx="25">
                  <c:v>4.2735619579471997</c:v>
                </c:pt>
                <c:pt idx="26">
                  <c:v>4.2180329891839499</c:v>
                </c:pt>
                <c:pt idx="27">
                  <c:v>4.17104693869197</c:v>
                </c:pt>
                <c:pt idx="28">
                  <c:v>4.13260380647126</c:v>
                </c:pt>
                <c:pt idx="29">
                  <c:v>4.10270359252182</c:v>
                </c:pt>
                <c:pt idx="30">
                  <c:v>4.0813462968436403</c:v>
                </c:pt>
                <c:pt idx="31">
                  <c:v>4.0685319194367402</c:v>
                </c:pt>
                <c:pt idx="32">
                  <c:v>4.0642604603011003</c:v>
                </c:pt>
                <c:pt idx="33">
                  <c:v>4.0645677174570798</c:v>
                </c:pt>
                <c:pt idx="34">
                  <c:v>4.0654894889249897</c:v>
                </c:pt>
                <c:pt idx="35">
                  <c:v>4.0670257747048497</c:v>
                </c:pt>
                <c:pt idx="36">
                  <c:v>4.0691765747966597</c:v>
                </c:pt>
                <c:pt idx="37">
                  <c:v>4.07194188920041</c:v>
                </c:pt>
                <c:pt idx="38">
                  <c:v>4.0753217179161103</c:v>
                </c:pt>
                <c:pt idx="39">
                  <c:v>4.0793160609437402</c:v>
                </c:pt>
                <c:pt idx="40">
                  <c:v>4.0839249182833299</c:v>
                </c:pt>
                <c:pt idx="41">
                  <c:v>4.0891482899348599</c:v>
                </c:pt>
                <c:pt idx="42">
                  <c:v>4.0949861758983301</c:v>
                </c:pt>
                <c:pt idx="43">
                  <c:v>4.1014385761737504</c:v>
                </c:pt>
                <c:pt idx="44">
                  <c:v>4.10850549076111</c:v>
                </c:pt>
                <c:pt idx="45">
                  <c:v>4.1161869196604197</c:v>
                </c:pt>
                <c:pt idx="46">
                  <c:v>4.1244828628716697</c:v>
                </c:pt>
                <c:pt idx="47">
                  <c:v>4.1333933203948598</c:v>
                </c:pt>
                <c:pt idx="48">
                  <c:v>4.1429182922300001</c:v>
                </c:pt>
                <c:pt idx="49">
                  <c:v>4.0713908816660487</c:v>
                </c:pt>
                <c:pt idx="50">
                  <c:v>4.0010983214015994</c:v>
                </c:pt>
                <c:pt idx="51">
                  <c:v>3.9320193621324528</c:v>
                </c:pt>
                <c:pt idx="52">
                  <c:v>3.8641330510357146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25.272929546124828</c:v>
                </c:pt>
                <c:pt idx="1">
                  <c:v>12.548300133382284</c:v>
                </c:pt>
                <c:pt idx="2">
                  <c:v>5.7728441145549647</c:v>
                </c:pt>
                <c:pt idx="3">
                  <c:v>4.0642604603011039</c:v>
                </c:pt>
                <c:pt idx="4">
                  <c:v>4.1429182922300019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22.471234952020101</c:v>
                </c:pt>
                <c:pt idx="2">
                  <c:v>25.5354358476893</c:v>
                </c:pt>
                <c:pt idx="3">
                  <c:v>27.910289186720298</c:v>
                </c:pt>
                <c:pt idx="4">
                  <c:v>29.9353842439739</c:v>
                </c:pt>
                <c:pt idx="5">
                  <c:v>31.443088371438598</c:v>
                </c:pt>
                <c:pt idx="6">
                  <c:v>31.089081126042199</c:v>
                </c:pt>
                <c:pt idx="7">
                  <c:v>30.516090268801101</c:v>
                </c:pt>
                <c:pt idx="8">
                  <c:v>29.804728280096999</c:v>
                </c:pt>
                <c:pt idx="9">
                  <c:v>29.0356076403115</c:v>
                </c:pt>
                <c:pt idx="10">
                  <c:v>28.289340829826202</c:v>
                </c:pt>
                <c:pt idx="11">
                  <c:v>27.646540329022901</c:v>
                </c:pt>
                <c:pt idx="12">
                  <c:v>27.078318563954699</c:v>
                </c:pt>
                <c:pt idx="13">
                  <c:v>26.154220057441002</c:v>
                </c:pt>
                <c:pt idx="14">
                  <c:v>25.215310689865099</c:v>
                </c:pt>
                <c:pt idx="15">
                  <c:v>24.265683448011199</c:v>
                </c:pt>
                <c:pt idx="16">
                  <c:v>22.949964176348299</c:v>
                </c:pt>
                <c:pt idx="17">
                  <c:v>21.751940200108798</c:v>
                </c:pt>
                <c:pt idx="18">
                  <c:v>20.560352478265798</c:v>
                </c:pt>
                <c:pt idx="19">
                  <c:v>19.383195125631801</c:v>
                </c:pt>
                <c:pt idx="20">
                  <c:v>18.228462257019299</c:v>
                </c:pt>
                <c:pt idx="21">
                  <c:v>17.104147987240701</c:v>
                </c:pt>
                <c:pt idx="22">
                  <c:v>16.018246431108501</c:v>
                </c:pt>
                <c:pt idx="23">
                  <c:v>14.978751703435099</c:v>
                </c:pt>
                <c:pt idx="24">
                  <c:v>13.993657919033099</c:v>
                </c:pt>
                <c:pt idx="25">
                  <c:v>13.0709591927147</c:v>
                </c:pt>
                <c:pt idx="26">
                  <c:v>12.2186496392926</c:v>
                </c:pt>
                <c:pt idx="27">
                  <c:v>11.4447233735791</c:v>
                </c:pt>
                <c:pt idx="28">
                  <c:v>10.7571745103868</c:v>
                </c:pt>
                <c:pt idx="29">
                  <c:v>10.163997164528</c:v>
                </c:pt>
                <c:pt idx="30">
                  <c:v>9.6731854508152502</c:v>
                </c:pt>
                <c:pt idx="31">
                  <c:v>9.2927334840609994</c:v>
                </c:pt>
                <c:pt idx="32">
                  <c:v>9.0306353790776708</c:v>
                </c:pt>
                <c:pt idx="33">
                  <c:v>8.8366369245785794</c:v>
                </c:pt>
                <c:pt idx="34">
                  <c:v>8.6551544994020002</c:v>
                </c:pt>
                <c:pt idx="35">
                  <c:v>8.4861881035479492</c:v>
                </c:pt>
                <c:pt idx="36">
                  <c:v>8.3297377370164192</c:v>
                </c:pt>
                <c:pt idx="37">
                  <c:v>8.1858033998074102</c:v>
                </c:pt>
                <c:pt idx="38">
                  <c:v>8.0543850919209206</c:v>
                </c:pt>
                <c:pt idx="39">
                  <c:v>7.9354828133569599</c:v>
                </c:pt>
                <c:pt idx="40">
                  <c:v>7.8290965641155204</c:v>
                </c:pt>
                <c:pt idx="41">
                  <c:v>7.7352263441966</c:v>
                </c:pt>
                <c:pt idx="42">
                  <c:v>7.6538721536001999</c:v>
                </c:pt>
                <c:pt idx="43">
                  <c:v>7.5850339923263297</c:v>
                </c:pt>
                <c:pt idx="44">
                  <c:v>7.5287118603749796</c:v>
                </c:pt>
                <c:pt idx="45">
                  <c:v>7.4849057577461497</c:v>
                </c:pt>
                <c:pt idx="46">
                  <c:v>7.45361568443984</c:v>
                </c:pt>
                <c:pt idx="47">
                  <c:v>7.4348416404560602</c:v>
                </c:pt>
                <c:pt idx="48">
                  <c:v>7.4285836257947997</c:v>
                </c:pt>
                <c:pt idx="49">
                  <c:v>7.3003292617376072</c:v>
                </c:pt>
                <c:pt idx="50">
                  <c:v>7.1742890829643438</c:v>
                </c:pt>
                <c:pt idx="51">
                  <c:v>7.0504249877742113</c:v>
                </c:pt>
                <c:pt idx="52">
                  <c:v>6.9286994060810718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22.471234952020058</c:v>
                </c:pt>
                <c:pt idx="1">
                  <c:v>31.517627007279664</c:v>
                </c:pt>
                <c:pt idx="2">
                  <c:v>27.64654032902288</c:v>
                </c:pt>
                <c:pt idx="3">
                  <c:v>9.0306353790776743</c:v>
                </c:pt>
                <c:pt idx="4">
                  <c:v>7.4285836257947953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15.740869389522899</c:v>
                </c:pt>
                <c:pt idx="2">
                  <c:v>14.7531666198139</c:v>
                </c:pt>
                <c:pt idx="3">
                  <c:v>14.0075560429409</c:v>
                </c:pt>
                <c:pt idx="4">
                  <c:v>13.3798501997851</c:v>
                </c:pt>
                <c:pt idx="5">
                  <c:v>13.143310135180601</c:v>
                </c:pt>
                <c:pt idx="6">
                  <c:v>14.292018469059499</c:v>
                </c:pt>
                <c:pt idx="7">
                  <c:v>16.063168224762101</c:v>
                </c:pt>
                <c:pt idx="8">
                  <c:v>18.111055759037299</c:v>
                </c:pt>
                <c:pt idx="9">
                  <c:v>20.089977428634</c:v>
                </c:pt>
                <c:pt idx="10">
                  <c:v>21.6542295903011</c:v>
                </c:pt>
                <c:pt idx="11">
                  <c:v>22.458108600787501</c:v>
                </c:pt>
                <c:pt idx="12">
                  <c:v>22.762710764343801</c:v>
                </c:pt>
                <c:pt idx="13">
                  <c:v>23.2340344159024</c:v>
                </c:pt>
                <c:pt idx="14">
                  <c:v>23.685616762683701</c:v>
                </c:pt>
                <c:pt idx="15">
                  <c:v>24.1174578046876</c:v>
                </c:pt>
                <c:pt idx="16">
                  <c:v>24.679005388236298</c:v>
                </c:pt>
                <c:pt idx="17">
                  <c:v>25.157115113312098</c:v>
                </c:pt>
                <c:pt idx="18">
                  <c:v>25.604379049673302</c:v>
                </c:pt>
                <c:pt idx="19">
                  <c:v>26.02079719732</c:v>
                </c:pt>
                <c:pt idx="20">
                  <c:v>26.406369556252098</c:v>
                </c:pt>
                <c:pt idx="21">
                  <c:v>26.761096126469599</c:v>
                </c:pt>
                <c:pt idx="22">
                  <c:v>27.0849769079725</c:v>
                </c:pt>
                <c:pt idx="23">
                  <c:v>27.3780119007609</c:v>
                </c:pt>
                <c:pt idx="24">
                  <c:v>27.640201104834802</c:v>
                </c:pt>
                <c:pt idx="25">
                  <c:v>27.871544520194</c:v>
                </c:pt>
                <c:pt idx="26">
                  <c:v>28.072042146838701</c:v>
                </c:pt>
                <c:pt idx="27">
                  <c:v>28.241693984768801</c:v>
                </c:pt>
                <c:pt idx="28">
                  <c:v>28.380500033984401</c:v>
                </c:pt>
                <c:pt idx="29">
                  <c:v>28.4884602944854</c:v>
                </c:pt>
                <c:pt idx="30">
                  <c:v>28.565574766271801</c:v>
                </c:pt>
                <c:pt idx="31">
                  <c:v>28.611843449343599</c:v>
                </c:pt>
                <c:pt idx="32">
                  <c:v>28.627266343700899</c:v>
                </c:pt>
                <c:pt idx="33">
                  <c:v>28.593127898726099</c:v>
                </c:pt>
                <c:pt idx="34">
                  <c:v>28.4924217465067</c:v>
                </c:pt>
                <c:pt idx="35">
                  <c:v>28.327711661099698</c:v>
                </c:pt>
                <c:pt idx="36">
                  <c:v>28.101561416562301</c:v>
                </c:pt>
                <c:pt idx="37">
                  <c:v>27.816534786951799</c:v>
                </c:pt>
                <c:pt idx="38">
                  <c:v>27.475195546325299</c:v>
                </c:pt>
                <c:pt idx="39">
                  <c:v>27.08010746874</c:v>
                </c:pt>
                <c:pt idx="40">
                  <c:v>26.633834328253201</c:v>
                </c:pt>
                <c:pt idx="41">
                  <c:v>26.138939898921901</c:v>
                </c:pt>
                <c:pt idx="42">
                  <c:v>25.597987954803401</c:v>
                </c:pt>
                <c:pt idx="43">
                  <c:v>25.0135422699549</c:v>
                </c:pt>
                <c:pt idx="44">
                  <c:v>24.388166618433601</c:v>
                </c:pt>
                <c:pt idx="45">
                  <c:v>23.724424774296601</c:v>
                </c:pt>
                <c:pt idx="46">
                  <c:v>23.024880511601101</c:v>
                </c:pt>
                <c:pt idx="47">
                  <c:v>22.2920976044044</c:v>
                </c:pt>
                <c:pt idx="48">
                  <c:v>21.528639826763602</c:v>
                </c:pt>
                <c:pt idx="49">
                  <c:v>21.156948243403054</c:v>
                </c:pt>
                <c:pt idx="50">
                  <c:v>20.791673549168166</c:v>
                </c:pt>
                <c:pt idx="51">
                  <c:v>20.432705322229612</c:v>
                </c:pt>
                <c:pt idx="52">
                  <c:v>20.079934681420614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15.740869389522866</c:v>
                </c:pt>
                <c:pt idx="1">
                  <c:v>12.894023217682369</c:v>
                </c:pt>
                <c:pt idx="2">
                  <c:v>22.458108600787455</c:v>
                </c:pt>
                <c:pt idx="3">
                  <c:v>28.627266343700903</c:v>
                </c:pt>
                <c:pt idx="4">
                  <c:v>21.528639826763559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45.463562539929001</c:v>
                </c:pt>
                <c:pt idx="2">
                  <c:v>44.454766758472402</c:v>
                </c:pt>
                <c:pt idx="3">
                  <c:v>43.702021228525403</c:v>
                </c:pt>
                <c:pt idx="4">
                  <c:v>43.071980354543697</c:v>
                </c:pt>
                <c:pt idx="5">
                  <c:v>42.962858264565298</c:v>
                </c:pt>
                <c:pt idx="6">
                  <c:v>44.686875877371001</c:v>
                </c:pt>
                <c:pt idx="7">
                  <c:v>47.318271181127002</c:v>
                </c:pt>
                <c:pt idx="8">
                  <c:v>50.312617561263203</c:v>
                </c:pt>
                <c:pt idx="9">
                  <c:v>53.125488403209197</c:v>
                </c:pt>
                <c:pt idx="10">
                  <c:v>55.212457092394999</c:v>
                </c:pt>
                <c:pt idx="11">
                  <c:v>56.029097014250297</c:v>
                </c:pt>
                <c:pt idx="12">
                  <c:v>56.0064432283109</c:v>
                </c:pt>
                <c:pt idx="13">
                  <c:v>55.879409138291102</c:v>
                </c:pt>
                <c:pt idx="14">
                  <c:v>55.6474985165883</c:v>
                </c:pt>
                <c:pt idx="15">
                  <c:v>55.318554317786102</c:v>
                </c:pt>
                <c:pt idx="16">
                  <c:v>54.722225240391602</c:v>
                </c:pt>
                <c:pt idx="17">
                  <c:v>54.0509359953924</c:v>
                </c:pt>
                <c:pt idx="18">
                  <c:v>53.272454771121602</c:v>
                </c:pt>
                <c:pt idx="19">
                  <c:v>52.4020998382504</c:v>
                </c:pt>
                <c:pt idx="20">
                  <c:v>51.455189467449898</c:v>
                </c:pt>
                <c:pt idx="21">
                  <c:v>50.447041929391297</c:v>
                </c:pt>
                <c:pt idx="22">
                  <c:v>49.392975494745599</c:v>
                </c:pt>
                <c:pt idx="23">
                  <c:v>48.3083084341839</c:v>
                </c:pt>
                <c:pt idx="24">
                  <c:v>47.2083590183775</c:v>
                </c:pt>
                <c:pt idx="25">
                  <c:v>46.108445517997403</c:v>
                </c:pt>
                <c:pt idx="26">
                  <c:v>45.023886203714703</c:v>
                </c:pt>
                <c:pt idx="27">
                  <c:v>43.969999346200602</c:v>
                </c:pt>
                <c:pt idx="28">
                  <c:v>42.962103216126302</c:v>
                </c:pt>
                <c:pt idx="29">
                  <c:v>42.015516084162698</c:v>
                </c:pt>
                <c:pt idx="30">
                  <c:v>41.145556220981099</c:v>
                </c:pt>
                <c:pt idx="31">
                  <c:v>40.3675418972526</c:v>
                </c:pt>
                <c:pt idx="32">
                  <c:v>39.696791383648304</c:v>
                </c:pt>
                <c:pt idx="33">
                  <c:v>39.095009003490297</c:v>
                </c:pt>
                <c:pt idx="34">
                  <c:v>38.513686899653599</c:v>
                </c:pt>
                <c:pt idx="35">
                  <c:v>37.952825072137998</c:v>
                </c:pt>
                <c:pt idx="36">
                  <c:v>37.412423520943499</c:v>
                </c:pt>
                <c:pt idx="37">
                  <c:v>36.892482246070202</c:v>
                </c:pt>
                <c:pt idx="38">
                  <c:v>36.3930012475181</c:v>
                </c:pt>
                <c:pt idx="39">
                  <c:v>35.913980525287201</c:v>
                </c:pt>
                <c:pt idx="40">
                  <c:v>35.455420079377298</c:v>
                </c:pt>
                <c:pt idx="41">
                  <c:v>35.017319909788696</c:v>
                </c:pt>
                <c:pt idx="42">
                  <c:v>34.599680016521198</c:v>
                </c:pt>
                <c:pt idx="43">
                  <c:v>34.202500399574902</c:v>
                </c:pt>
                <c:pt idx="44">
                  <c:v>33.825781058949701</c:v>
                </c:pt>
                <c:pt idx="45">
                  <c:v>33.469521994645703</c:v>
                </c:pt>
                <c:pt idx="46">
                  <c:v>33.1337232066629</c:v>
                </c:pt>
                <c:pt idx="47">
                  <c:v>32.8183846950012</c:v>
                </c:pt>
                <c:pt idx="48">
                  <c:v>32.523506459660602</c:v>
                </c:pt>
                <c:pt idx="49">
                  <c:v>31.961988699611496</c:v>
                </c:pt>
                <c:pt idx="50">
                  <c:v>31.410164990677963</c:v>
                </c:pt>
                <c:pt idx="51">
                  <c:v>30.867868517626508</c:v>
                </c:pt>
                <c:pt idx="52">
                  <c:v>30.334934792716172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45.463562539928979</c:v>
                </c:pt>
                <c:pt idx="1">
                  <c:v>42.586464555726685</c:v>
                </c:pt>
                <c:pt idx="2">
                  <c:v>56.029097014250326</c:v>
                </c:pt>
                <c:pt idx="3">
                  <c:v>39.696791383648275</c:v>
                </c:pt>
                <c:pt idx="4">
                  <c:v>32.523506459660631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2.1080039884339898</c:v>
                </c:pt>
                <c:pt idx="2">
                  <c:v>2.3749823446380902</c:v>
                </c:pt>
                <c:pt idx="3">
                  <c:v>2.58122656491379</c:v>
                </c:pt>
                <c:pt idx="4">
                  <c:v>2.7568223382392301</c:v>
                </c:pt>
                <c:pt idx="5">
                  <c:v>2.8783545057439399</c:v>
                </c:pt>
                <c:pt idx="6">
                  <c:v>2.8066492112942498</c:v>
                </c:pt>
                <c:pt idx="7">
                  <c:v>2.6954588965423998</c:v>
                </c:pt>
                <c:pt idx="8">
                  <c:v>2.5657612830224199</c:v>
                </c:pt>
                <c:pt idx="9">
                  <c:v>2.43853409226837</c:v>
                </c:pt>
                <c:pt idx="10">
                  <c:v>2.3347550458142901</c:v>
                </c:pt>
                <c:pt idx="11">
                  <c:v>2.2754018651942198</c:v>
                </c:pt>
                <c:pt idx="12">
                  <c:v>2.2458904062500298</c:v>
                </c:pt>
                <c:pt idx="13">
                  <c:v>2.2012467943155598</c:v>
                </c:pt>
                <c:pt idx="14">
                  <c:v>2.1596290593881999</c:v>
                </c:pt>
                <c:pt idx="15">
                  <c:v>2.1208737591007099</c:v>
                </c:pt>
                <c:pt idx="16">
                  <c:v>2.07195881068307</c:v>
                </c:pt>
                <c:pt idx="17">
                  <c:v>2.03156117977694</c:v>
                </c:pt>
                <c:pt idx="18">
                  <c:v>1.9947103552124701</c:v>
                </c:pt>
                <c:pt idx="19">
                  <c:v>1.96108711361618</c:v>
                </c:pt>
                <c:pt idx="20">
                  <c:v>1.93037223161456</c:v>
                </c:pt>
                <c:pt idx="21">
                  <c:v>1.9022464858341099</c:v>
                </c:pt>
                <c:pt idx="22">
                  <c:v>1.8763906529013401</c:v>
                </c:pt>
                <c:pt idx="23">
                  <c:v>1.8524855094427499</c:v>
                </c:pt>
                <c:pt idx="24">
                  <c:v>1.8302118320848499</c:v>
                </c:pt>
                <c:pt idx="25">
                  <c:v>1.8092503974541301</c:v>
                </c:pt>
                <c:pt idx="26">
                  <c:v>1.7892819821771</c:v>
                </c:pt>
                <c:pt idx="27">
                  <c:v>1.76998736288026</c:v>
                </c:pt>
                <c:pt idx="28">
                  <c:v>1.7510473161901201</c:v>
                </c:pt>
                <c:pt idx="29">
                  <c:v>1.7321426187331701</c:v>
                </c:pt>
                <c:pt idx="30">
                  <c:v>1.7129540471359299</c:v>
                </c:pt>
                <c:pt idx="31">
                  <c:v>1.6931623780248899</c:v>
                </c:pt>
                <c:pt idx="32">
                  <c:v>1.6724483880265499</c:v>
                </c:pt>
                <c:pt idx="33">
                  <c:v>1.65161013557466</c:v>
                </c:pt>
                <c:pt idx="34">
                  <c:v>1.6316584946853001</c:v>
                </c:pt>
                <c:pt idx="35">
                  <c:v>1.6125934653584599</c:v>
                </c:pt>
                <c:pt idx="36">
                  <c:v>1.5944150475941401</c:v>
                </c:pt>
                <c:pt idx="37">
                  <c:v>1.5771232413923499</c:v>
                </c:pt>
                <c:pt idx="38">
                  <c:v>1.5607180467530799</c:v>
                </c:pt>
                <c:pt idx="39">
                  <c:v>1.54519946367633</c:v>
                </c:pt>
                <c:pt idx="40">
                  <c:v>1.53056749216211</c:v>
                </c:pt>
                <c:pt idx="41">
                  <c:v>1.5168221322104101</c:v>
                </c:pt>
                <c:pt idx="42">
                  <c:v>1.5039633838212301</c:v>
                </c:pt>
                <c:pt idx="43">
                  <c:v>1.49199124699458</c:v>
                </c:pt>
                <c:pt idx="44">
                  <c:v>1.48090572173045</c:v>
                </c:pt>
                <c:pt idx="45">
                  <c:v>1.4707068080288499</c:v>
                </c:pt>
                <c:pt idx="46">
                  <c:v>1.4613945058897599</c:v>
                </c:pt>
                <c:pt idx="47">
                  <c:v>1.4529688153132001</c:v>
                </c:pt>
                <c:pt idx="48">
                  <c:v>1.4454297362991699</c:v>
                </c:pt>
                <c:pt idx="49">
                  <c:v>1.4204744176332149</c:v>
                </c:pt>
                <c:pt idx="50">
                  <c:v>1.3959499279667416</c:v>
                </c:pt>
                <c:pt idx="51">
                  <c:v>1.3718488535942424</c:v>
                </c:pt>
                <c:pt idx="52">
                  <c:v>1.3481638842500692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2.1080039884339921</c:v>
                </c:pt>
                <c:pt idx="1">
                  <c:v>2.8938625443281905</c:v>
                </c:pt>
                <c:pt idx="2">
                  <c:v>2.2754018651942163</c:v>
                </c:pt>
                <c:pt idx="3">
                  <c:v>1.6724483880265495</c:v>
                </c:pt>
                <c:pt idx="4">
                  <c:v>1.4454297362991686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2.6809323151408999</c:v>
                </c:pt>
                <c:pt idx="2">
                  <c:v>2.79928924621401</c:v>
                </c:pt>
                <c:pt idx="3">
                  <c:v>2.8911240719137599</c:v>
                </c:pt>
                <c:pt idx="4">
                  <c:v>2.9694763541764</c:v>
                </c:pt>
                <c:pt idx="5">
                  <c:v>3.0286761350004499</c:v>
                </c:pt>
                <c:pt idx="6">
                  <c:v>3.0189780829874899</c:v>
                </c:pt>
                <c:pt idx="7">
                  <c:v>3.00328651068167</c:v>
                </c:pt>
                <c:pt idx="8">
                  <c:v>2.9838151003594802</c:v>
                </c:pt>
                <c:pt idx="9">
                  <c:v>2.9627775342974298</c:v>
                </c:pt>
                <c:pt idx="10">
                  <c:v>2.9423874947720101</c:v>
                </c:pt>
                <c:pt idx="11">
                  <c:v>2.9248586640597201</c:v>
                </c:pt>
                <c:pt idx="12">
                  <c:v>2.9095609398767799</c:v>
                </c:pt>
                <c:pt idx="13">
                  <c:v>2.88534924343457</c:v>
                </c:pt>
                <c:pt idx="14">
                  <c:v>2.8614716609770499</c:v>
                </c:pt>
                <c:pt idx="15">
                  <c:v>2.8379377648816302</c:v>
                </c:pt>
                <c:pt idx="16">
                  <c:v>2.8061574167732299</c:v>
                </c:pt>
                <c:pt idx="17">
                  <c:v>2.77786669591524</c:v>
                </c:pt>
                <c:pt idx="18">
                  <c:v>2.7501672035419702</c:v>
                </c:pt>
                <c:pt idx="19">
                  <c:v>2.7230776357030302</c:v>
                </c:pt>
                <c:pt idx="20">
                  <c:v>2.6966166884480698</c:v>
                </c:pt>
                <c:pt idx="21">
                  <c:v>2.6708030578267099</c:v>
                </c:pt>
                <c:pt idx="22">
                  <c:v>2.6456554398885799</c:v>
                </c:pt>
                <c:pt idx="23">
                  <c:v>2.6211925306833002</c:v>
                </c:pt>
                <c:pt idx="24">
                  <c:v>2.5974330262605201</c:v>
                </c:pt>
                <c:pt idx="25">
                  <c:v>2.5743956226698601</c:v>
                </c:pt>
                <c:pt idx="26">
                  <c:v>2.5520990159609398</c:v>
                </c:pt>
                <c:pt idx="27">
                  <c:v>2.5305619021834</c:v>
                </c:pt>
                <c:pt idx="28">
                  <c:v>2.5098029773868702</c:v>
                </c:pt>
                <c:pt idx="29">
                  <c:v>2.48984093762098</c:v>
                </c:pt>
                <c:pt idx="30">
                  <c:v>2.47069447893535</c:v>
                </c:pt>
                <c:pt idx="31">
                  <c:v>2.4523822973796201</c:v>
                </c:pt>
                <c:pt idx="32">
                  <c:v>2.4349230890034099</c:v>
                </c:pt>
                <c:pt idx="33">
                  <c:v>2.4182701136826599</c:v>
                </c:pt>
                <c:pt idx="34">
                  <c:v>2.4023641672601999</c:v>
                </c:pt>
                <c:pt idx="35">
                  <c:v>2.3872052497360201</c:v>
                </c:pt>
                <c:pt idx="36">
                  <c:v>2.3727933611101402</c:v>
                </c:pt>
                <c:pt idx="37">
                  <c:v>2.3591285013825498</c:v>
                </c:pt>
                <c:pt idx="38">
                  <c:v>2.3462106705532602</c:v>
                </c:pt>
                <c:pt idx="39">
                  <c:v>2.3340398686222499</c:v>
                </c:pt>
                <c:pt idx="40">
                  <c:v>2.3226160955895399</c:v>
                </c:pt>
                <c:pt idx="41">
                  <c:v>2.3119393514551101</c:v>
                </c:pt>
                <c:pt idx="42">
                  <c:v>2.3020096362189801</c:v>
                </c:pt>
                <c:pt idx="43">
                  <c:v>2.2928269498811402</c:v>
                </c:pt>
                <c:pt idx="44">
                  <c:v>2.2843912924415899</c:v>
                </c:pt>
                <c:pt idx="45">
                  <c:v>2.2767026639003398</c:v>
                </c:pt>
                <c:pt idx="46">
                  <c:v>2.26976106425737</c:v>
                </c:pt>
                <c:pt idx="47">
                  <c:v>2.2635664935127</c:v>
                </c:pt>
                <c:pt idx="48">
                  <c:v>2.2581189516663098</c:v>
                </c:pt>
                <c:pt idx="49">
                  <c:v>2.2191325681643712</c:v>
                </c:pt>
                <c:pt idx="50">
                  <c:v>2.1808192461777907</c:v>
                </c:pt>
                <c:pt idx="51">
                  <c:v>2.1431674036638801</c:v>
                </c:pt>
                <c:pt idx="52">
                  <c:v>2.1061656201786105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2.6809323151408981</c:v>
                </c:pt>
                <c:pt idx="1">
                  <c:v>3.030718593080207</c:v>
                </c:pt>
                <c:pt idx="2">
                  <c:v>2.9248586640597236</c:v>
                </c:pt>
                <c:pt idx="3">
                  <c:v>2.4349230890034139</c:v>
                </c:pt>
                <c:pt idx="4">
                  <c:v>2.2581189516663143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8.6226212161307494</c:v>
                </c:pt>
                <c:pt idx="2">
                  <c:v>8.0441115395063001</c:v>
                </c:pt>
                <c:pt idx="3">
                  <c:v>7.6129620568467402</c:v>
                </c:pt>
                <c:pt idx="4">
                  <c:v>7.2128398215395002</c:v>
                </c:pt>
                <c:pt idx="5">
                  <c:v>5.9079131087616199</c:v>
                </c:pt>
                <c:pt idx="6">
                  <c:v>4.8956064187423198</c:v>
                </c:pt>
                <c:pt idx="7">
                  <c:v>4.0673554905447098</c:v>
                </c:pt>
                <c:pt idx="8">
                  <c:v>3.4231603241687898</c:v>
                </c:pt>
                <c:pt idx="9">
                  <c:v>2.9630209196145598</c:v>
                </c:pt>
                <c:pt idx="10">
                  <c:v>2.6869372768820199</c:v>
                </c:pt>
                <c:pt idx="11">
                  <c:v>2.5949093959711802</c:v>
                </c:pt>
                <c:pt idx="12">
                  <c:v>2.59573071205469</c:v>
                </c:pt>
                <c:pt idx="13">
                  <c:v>2.6003331429789101</c:v>
                </c:pt>
                <c:pt idx="14">
                  <c:v>2.6087275628664601</c:v>
                </c:pt>
                <c:pt idx="15">
                  <c:v>2.6206223368578598</c:v>
                </c:pt>
                <c:pt idx="16">
                  <c:v>2.64215736485674</c:v>
                </c:pt>
                <c:pt idx="17">
                  <c:v>2.6663610167927598</c:v>
                </c:pt>
                <c:pt idx="18">
                  <c:v>2.69438213394481</c:v>
                </c:pt>
                <c:pt idx="19">
                  <c:v>2.7256511169780002</c:v>
                </c:pt>
                <c:pt idx="20">
                  <c:v>2.75959836655742</c:v>
                </c:pt>
                <c:pt idx="21">
                  <c:v>2.7956542833481501</c:v>
                </c:pt>
                <c:pt idx="22">
                  <c:v>2.8332492680152899</c:v>
                </c:pt>
                <c:pt idx="23">
                  <c:v>2.8718137212239401</c:v>
                </c:pt>
                <c:pt idx="24">
                  <c:v>2.9107780436391901</c:v>
                </c:pt>
                <c:pt idx="25">
                  <c:v>2.9495726359261298</c:v>
                </c:pt>
                <c:pt idx="26">
                  <c:v>2.9876278987498601</c:v>
                </c:pt>
                <c:pt idx="27">
                  <c:v>3.0243742327754601</c:v>
                </c:pt>
                <c:pt idx="28">
                  <c:v>3.0592420386680401</c:v>
                </c:pt>
                <c:pt idx="29">
                  <c:v>3.0916617170926899</c:v>
                </c:pt>
                <c:pt idx="30">
                  <c:v>3.1210636687145001</c:v>
                </c:pt>
                <c:pt idx="31">
                  <c:v>3.1468782941985598</c:v>
                </c:pt>
                <c:pt idx="32">
                  <c:v>3.16853599420996</c:v>
                </c:pt>
                <c:pt idx="33">
                  <c:v>3.18746076708599</c:v>
                </c:pt>
                <c:pt idx="34">
                  <c:v>3.20545634405382</c:v>
                </c:pt>
                <c:pt idx="35">
                  <c:v>3.22252272511348</c:v>
                </c:pt>
                <c:pt idx="36">
                  <c:v>3.2386599102649498</c:v>
                </c:pt>
                <c:pt idx="37">
                  <c:v>3.25386789950824</c:v>
                </c:pt>
                <c:pt idx="38">
                  <c:v>3.26814669284335</c:v>
                </c:pt>
                <c:pt idx="39">
                  <c:v>3.28149629027028</c:v>
                </c:pt>
                <c:pt idx="40">
                  <c:v>3.2939166917890201</c:v>
                </c:pt>
                <c:pt idx="41">
                  <c:v>3.3054078973995802</c:v>
                </c:pt>
                <c:pt idx="42">
                  <c:v>3.3159699071019602</c:v>
                </c:pt>
                <c:pt idx="43">
                  <c:v>3.3256027208961498</c:v>
                </c:pt>
                <c:pt idx="44">
                  <c:v>3.3343063387821599</c:v>
                </c:pt>
                <c:pt idx="45">
                  <c:v>3.3420807607599898</c:v>
                </c:pt>
                <c:pt idx="46">
                  <c:v>3.3489259868296402</c:v>
                </c:pt>
                <c:pt idx="47">
                  <c:v>3.3548420169911002</c:v>
                </c:pt>
                <c:pt idx="48">
                  <c:v>3.3598288512443899</c:v>
                </c:pt>
                <c:pt idx="49">
                  <c:v>3.3018214659386542</c:v>
                </c:pt>
                <c:pt idx="50">
                  <c:v>3.2448155210115548</c:v>
                </c:pt>
                <c:pt idx="51">
                  <c:v>3.1887937836768603</c:v>
                </c:pt>
                <c:pt idx="52">
                  <c:v>3.1337392615890973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8.6226212161307547</c:v>
                </c:pt>
                <c:pt idx="1">
                  <c:v>6.6850374364532072</c:v>
                </c:pt>
                <c:pt idx="2">
                  <c:v>2.5949093959711784</c:v>
                </c:pt>
                <c:pt idx="3">
                  <c:v>3.1685359942099645</c:v>
                </c:pt>
                <c:pt idx="4">
                  <c:v>3.359828851244385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3.0923080892543164</c:v>
                </c:pt>
                <c:pt idx="2">
                  <c:v>6.0938699387533362</c:v>
                </c:pt>
                <c:pt idx="3">
                  <c:v>5.939013075300478</c:v>
                </c:pt>
                <c:pt idx="4">
                  <c:v>5.846935749353344</c:v>
                </c:pt>
                <c:pt idx="5">
                  <c:v>5.5950887003217975</c:v>
                </c:pt>
                <c:pt idx="6">
                  <c:v>5.0442992321883482</c:v>
                </c:pt>
                <c:pt idx="7">
                  <c:v>4.3044980093263279</c:v>
                </c:pt>
                <c:pt idx="8">
                  <c:v>3.4530319501337865</c:v>
                </c:pt>
                <c:pt idx="9">
                  <c:v>2.6105691925860777</c:v>
                </c:pt>
                <c:pt idx="10">
                  <c:v>1.9078778691034712</c:v>
                </c:pt>
                <c:pt idx="11">
                  <c:v>1.4873039192046236</c:v>
                </c:pt>
                <c:pt idx="12">
                  <c:v>1.3573950319454418</c:v>
                </c:pt>
                <c:pt idx="13">
                  <c:v>1.3374575534729467</c:v>
                </c:pt>
                <c:pt idx="14">
                  <c:v>1.3150747363128577</c:v>
                </c:pt>
                <c:pt idx="15">
                  <c:v>1.2948996441630021</c:v>
                </c:pt>
                <c:pt idx="16">
                  <c:v>1.2735236862942765</c:v>
                </c:pt>
                <c:pt idx="17">
                  <c:v>1.2522696230238806</c:v>
                </c:pt>
                <c:pt idx="18">
                  <c:v>1.2343581809144915</c:v>
                </c:pt>
                <c:pt idx="19">
                  <c:v>1.2183622417384754</c:v>
                </c:pt>
                <c:pt idx="20">
                  <c:v>1.2039969196087887</c:v>
                </c:pt>
                <c:pt idx="21">
                  <c:v>1.1909792748441639</c:v>
                </c:pt>
                <c:pt idx="22">
                  <c:v>1.1790269088922289</c:v>
                </c:pt>
                <c:pt idx="23">
                  <c:v>1.167857573878671</c:v>
                </c:pt>
                <c:pt idx="24">
                  <c:v>1.1571890639549725</c:v>
                </c:pt>
                <c:pt idx="25">
                  <c:v>1.1467391850093986</c:v>
                </c:pt>
                <c:pt idx="26">
                  <c:v>1.1362257462113092</c:v>
                </c:pt>
                <c:pt idx="27">
                  <c:v>1.1253665576484302</c:v>
                </c:pt>
                <c:pt idx="28">
                  <c:v>1.1138794296657111</c:v>
                </c:pt>
                <c:pt idx="29">
                  <c:v>1.1014821726801858</c:v>
                </c:pt>
                <c:pt idx="30">
                  <c:v>1.087892597129094</c:v>
                </c:pt>
                <c:pt idx="31">
                  <c:v>1.0728285134553384</c:v>
                </c:pt>
                <c:pt idx="32">
                  <c:v>1.0560077321034118</c:v>
                </c:pt>
                <c:pt idx="33">
                  <c:v>1.0376418952393089</c:v>
                </c:pt>
                <c:pt idx="34">
                  <c:v>1.0185305399351692</c:v>
                </c:pt>
                <c:pt idx="35">
                  <c:v>0.99912046631955553</c:v>
                </c:pt>
                <c:pt idx="36">
                  <c:v>0.97941167439246146</c:v>
                </c:pt>
                <c:pt idx="37">
                  <c:v>0.95940416415388696</c:v>
                </c:pt>
                <c:pt idx="38">
                  <c:v>0.9390979356038347</c:v>
                </c:pt>
                <c:pt idx="39">
                  <c:v>0.91849298874230223</c:v>
                </c:pt>
                <c:pt idx="40">
                  <c:v>0.89758932356928922</c:v>
                </c:pt>
                <c:pt idx="41">
                  <c:v>0.87638694008479545</c:v>
                </c:pt>
                <c:pt idx="42">
                  <c:v>0.85488583828882159</c:v>
                </c:pt>
                <c:pt idx="43">
                  <c:v>0.83308601818136796</c:v>
                </c:pt>
                <c:pt idx="44">
                  <c:v>0.8109874797624339</c:v>
                </c:pt>
                <c:pt idx="45">
                  <c:v>0.78859022303201953</c:v>
                </c:pt>
                <c:pt idx="46">
                  <c:v>0.76589424799012595</c:v>
                </c:pt>
                <c:pt idx="47">
                  <c:v>0.74289955463675139</c:v>
                </c:pt>
                <c:pt idx="48">
                  <c:v>0.71960614297189684</c:v>
                </c:pt>
                <c:pt idx="49">
                  <c:v>0.70177394869276044</c:v>
                </c:pt>
                <c:pt idx="50">
                  <c:v>0.6896578280519623</c:v>
                </c:pt>
                <c:pt idx="51">
                  <c:v>0.67775088621086144</c:v>
                </c:pt>
                <c:pt idx="52">
                  <c:v>0.66604951771064835</c:v>
                </c:pt>
                <c:pt idx="53">
                  <c:v>0.638035011176457</c:v>
                </c:pt>
                <c:pt idx="54">
                  <c:v>0.59510035130087835</c:v>
                </c:pt>
                <c:pt idx="55">
                  <c:v>0.55505485109887542</c:v>
                </c:pt>
                <c:pt idx="56">
                  <c:v>0.51770409331356981</c:v>
                </c:pt>
                <c:pt idx="57">
                  <c:v>0.48302913350171145</c:v>
                </c:pt>
                <c:pt idx="58">
                  <c:v>0.45053605864245477</c:v>
                </c:pt>
                <c:pt idx="59">
                  <c:v>0.42006711784517736</c:v>
                </c:pt>
                <c:pt idx="60">
                  <c:v>0.391799956193779</c:v>
                </c:pt>
                <c:pt idx="61">
                  <c:v>0.36531213671539142</c:v>
                </c:pt>
                <c:pt idx="62">
                  <c:v>0.30063149511320136</c:v>
                </c:pt>
                <c:pt idx="63">
                  <c:v>0.21226978112962952</c:v>
                </c:pt>
                <c:pt idx="64">
                  <c:v>0.13159302112148455</c:v>
                </c:pt>
                <c:pt idx="65">
                  <c:v>6.5506721664344125E-2</c:v>
                </c:pt>
                <c:pt idx="66">
                  <c:v>3.2647013202994936E-2</c:v>
                </c:pt>
                <c:pt idx="67">
                  <c:v>1.468834996203771E-2</c:v>
                </c:pt>
                <c:pt idx="68">
                  <c:v>4.4957528806769112E-3</c:v>
                </c:pt>
                <c:pt idx="69">
                  <c:v>7.8717564261910863E-4</c:v>
                </c:pt>
                <c:pt idx="70">
                  <c:v>1.3831993129665603E-4</c:v>
                </c:pt>
                <c:pt idx="71">
                  <c:v>2.426737910362244E-5</c:v>
                </c:pt>
                <c:pt idx="72">
                  <c:v>4.2277584003548851E-6</c:v>
                </c:pt>
                <c:pt idx="73">
                  <c:v>7.432065269467662E-7</c:v>
                </c:pt>
                <c:pt idx="74">
                  <c:v>1.2979481083020217E-7</c:v>
                </c:pt>
                <c:pt idx="75">
                  <c:v>2.0176600353337184E-8</c:v>
                </c:pt>
                <c:pt idx="76">
                  <c:v>6.1153984820888958E-10</c:v>
                </c:pt>
                <c:pt idx="77">
                  <c:v>6.4019018257841231E-12</c:v>
                </c:pt>
                <c:pt idx="78">
                  <c:v>5.7927168231428374E-23</c:v>
                </c:pt>
                <c:pt idx="79">
                  <c:v>4.7958938269291757E-45</c:v>
                </c:pt>
                <c:pt idx="80">
                  <c:v>3.352086986765735E-89</c:v>
                </c:pt>
                <c:pt idx="81">
                  <c:v>1.7098750338984618E-177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0.80033571764903044</c:v>
                </c:pt>
                <c:pt idx="2">
                  <c:v>1.523273672578032</c:v>
                </c:pt>
                <c:pt idx="3">
                  <c:v>1.3914880792085729</c:v>
                </c:pt>
                <c:pt idx="4">
                  <c:v>1.2987144648284079</c:v>
                </c:pt>
                <c:pt idx="5">
                  <c:v>1.2008774599103926</c:v>
                </c:pt>
                <c:pt idx="6">
                  <c:v>1.1250911383222577</c:v>
                </c:pt>
                <c:pt idx="7">
                  <c:v>1.1000839716387538</c:v>
                </c:pt>
                <c:pt idx="8">
                  <c:v>1.0877301015317349</c:v>
                </c:pt>
                <c:pt idx="9">
                  <c:v>1.0824542797239818</c:v>
                </c:pt>
                <c:pt idx="10">
                  <c:v>1.0807586818848736</c:v>
                </c:pt>
                <c:pt idx="11">
                  <c:v>1.0812828304221231</c:v>
                </c:pt>
                <c:pt idx="12">
                  <c:v>1.0832394765827762</c:v>
                </c:pt>
                <c:pt idx="13">
                  <c:v>1.0879577140082781</c:v>
                </c:pt>
                <c:pt idx="14">
                  <c:v>1.0960674533155137</c:v>
                </c:pt>
                <c:pt idx="15">
                  <c:v>1.1066718128192514</c:v>
                </c:pt>
                <c:pt idx="16">
                  <c:v>1.1223704891421726</c:v>
                </c:pt>
                <c:pt idx="17">
                  <c:v>1.1427168354045696</c:v>
                </c:pt>
                <c:pt idx="18">
                  <c:v>1.165186571585457</c:v>
                </c:pt>
                <c:pt idx="19">
                  <c:v>1.1903672220153059</c:v>
                </c:pt>
                <c:pt idx="20">
                  <c:v>1.218039845733387</c:v>
                </c:pt>
                <c:pt idx="21">
                  <c:v>1.2479871710177557</c:v>
                </c:pt>
                <c:pt idx="22">
                  <c:v>1.2799924056003669</c:v>
                </c:pt>
                <c:pt idx="23">
                  <c:v>1.3138388952421931</c:v>
                </c:pt>
                <c:pt idx="24">
                  <c:v>1.3493100255334876</c:v>
                </c:pt>
                <c:pt idx="25">
                  <c:v>1.3861891935784303</c:v>
                </c:pt>
                <c:pt idx="26">
                  <c:v>1.4242597998142617</c:v>
                </c:pt>
                <c:pt idx="27">
                  <c:v>1.4633052456445486</c:v>
                </c:pt>
                <c:pt idx="28">
                  <c:v>1.5031089327532676</c:v>
                </c:pt>
                <c:pt idx="29">
                  <c:v>1.5434542629058241</c:v>
                </c:pt>
                <c:pt idx="30">
                  <c:v>1.5841246378912828</c:v>
                </c:pt>
                <c:pt idx="31">
                  <c:v>1.6249034595055845</c:v>
                </c:pt>
                <c:pt idx="32">
                  <c:v>1.6655741295466666</c:v>
                </c:pt>
                <c:pt idx="33">
                  <c:v>1.7062990966652247</c:v>
                </c:pt>
                <c:pt idx="34">
                  <c:v>1.7476920557647095</c:v>
                </c:pt>
                <c:pt idx="35">
                  <c:v>1.7900959539970673</c:v>
                </c:pt>
                <c:pt idx="36">
                  <c:v>1.8335107913622941</c:v>
                </c:pt>
                <c:pt idx="37">
                  <c:v>1.8779365678603877</c:v>
                </c:pt>
                <c:pt idx="38">
                  <c:v>1.9233732834913471</c:v>
                </c:pt>
                <c:pt idx="39">
                  <c:v>1.9698209382551741</c:v>
                </c:pt>
                <c:pt idx="40">
                  <c:v>2.0172795321518668</c:v>
                </c:pt>
                <c:pt idx="41">
                  <c:v>2.0657490651814268</c:v>
                </c:pt>
                <c:pt idx="42">
                  <c:v>2.1152295373438532</c:v>
                </c:pt>
                <c:pt idx="43">
                  <c:v>2.1657209486391436</c:v>
                </c:pt>
                <c:pt idx="44">
                  <c:v>2.2172232990673004</c:v>
                </c:pt>
                <c:pt idx="45">
                  <c:v>2.2697365886283256</c:v>
                </c:pt>
                <c:pt idx="46">
                  <c:v>2.3232608173222169</c:v>
                </c:pt>
                <c:pt idx="47">
                  <c:v>2.3777959851489729</c:v>
                </c:pt>
                <c:pt idx="48">
                  <c:v>2.4333420921085902</c:v>
                </c:pt>
                <c:pt idx="49">
                  <c:v>2.4401201440526941</c:v>
                </c:pt>
                <c:pt idx="50">
                  <c:v>2.3979914926565336</c:v>
                </c:pt>
                <c:pt idx="51">
                  <c:v>2.3565901714837314</c:v>
                </c:pt>
                <c:pt idx="52">
                  <c:v>2.3159036440862124</c:v>
                </c:pt>
                <c:pt idx="53">
                  <c:v>2.2184951240818545</c:v>
                </c:pt>
                <c:pt idx="54">
                  <c:v>2.0692081227111081</c:v>
                </c:pt>
                <c:pt idx="55">
                  <c:v>1.9299669441184923</c:v>
                </c:pt>
                <c:pt idx="56">
                  <c:v>1.8000955850614473</c:v>
                </c:pt>
                <c:pt idx="57">
                  <c:v>1.6795281743036909</c:v>
                </c:pt>
                <c:pt idx="58">
                  <c:v>1.5665473395862186</c:v>
                </c:pt>
                <c:pt idx="59">
                  <c:v>1.4606045693453484</c:v>
                </c:pt>
                <c:pt idx="60">
                  <c:v>1.3623175487324353</c:v>
                </c:pt>
                <c:pt idx="61">
                  <c:v>1.2702174330161968</c:v>
                </c:pt>
                <c:pt idx="62">
                  <c:v>1.0453180379934062</c:v>
                </c:pt>
                <c:pt idx="63">
                  <c:v>0.73807779538255847</c:v>
                </c:pt>
                <c:pt idx="64">
                  <c:v>0.4575587085462845</c:v>
                </c:pt>
                <c:pt idx="65">
                  <c:v>0.22777173675621798</c:v>
                </c:pt>
                <c:pt idx="66">
                  <c:v>0.11351608977246147</c:v>
                </c:pt>
                <c:pt idx="67">
                  <c:v>5.1072483799131908E-2</c:v>
                </c:pt>
                <c:pt idx="68">
                  <c:v>1.5632066689362737E-2</c:v>
                </c:pt>
                <c:pt idx="69">
                  <c:v>2.7370681770682928E-3</c:v>
                </c:pt>
                <c:pt idx="70">
                  <c:v>4.8094867486841053E-4</c:v>
                </c:pt>
                <c:pt idx="71">
                  <c:v>8.4379479609376627E-5</c:v>
                </c:pt>
                <c:pt idx="72">
                  <c:v>1.4700229975921263E-5</c:v>
                </c:pt>
                <c:pt idx="73">
                  <c:v>2.5841842960577176E-6</c:v>
                </c:pt>
                <c:pt idx="74">
                  <c:v>4.5130619780094478E-7</c:v>
                </c:pt>
                <c:pt idx="75">
                  <c:v>7.0155538050947683E-8</c:v>
                </c:pt>
                <c:pt idx="76">
                  <c:v>2.126369474508298E-9</c:v>
                </c:pt>
                <c:pt idx="77">
                  <c:v>2.2259888151223853E-11</c:v>
                </c:pt>
                <c:pt idx="78">
                  <c:v>2.0141706649660903E-22</c:v>
                </c:pt>
                <c:pt idx="79">
                  <c:v>1.6675679052531022E-44</c:v>
                </c:pt>
                <c:pt idx="80">
                  <c:v>1.165545543014305E-88</c:v>
                </c:pt>
                <c:pt idx="81">
                  <c:v>5.9453624942909787E-177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1.3075999084741132</c:v>
                </c:pt>
                <c:pt idx="2">
                  <c:v>2.4768466166558745</c:v>
                </c:pt>
                <c:pt idx="3">
                  <c:v>2.2436450769217196</c:v>
                </c:pt>
                <c:pt idx="4">
                  <c:v>2.07660399412869</c:v>
                </c:pt>
                <c:pt idx="5">
                  <c:v>1.7724109137326045</c:v>
                </c:pt>
                <c:pt idx="6">
                  <c:v>1.3898803299919948</c:v>
                </c:pt>
                <c:pt idx="7">
                  <c:v>1.1260188670942484</c:v>
                </c:pt>
                <c:pt idx="8">
                  <c:v>0.9290809941240421</c:v>
                </c:pt>
                <c:pt idx="9">
                  <c:v>0.7869674305671801</c:v>
                </c:pt>
                <c:pt idx="10">
                  <c:v>0.69378122766354744</c:v>
                </c:pt>
                <c:pt idx="11">
                  <c:v>0.64740267391368067</c:v>
                </c:pt>
                <c:pt idx="12">
                  <c:v>0.63560264213946904</c:v>
                </c:pt>
                <c:pt idx="13">
                  <c:v>0.63590725174659679</c:v>
                </c:pt>
                <c:pt idx="14">
                  <c:v>0.63728639868532233</c:v>
                </c:pt>
                <c:pt idx="15">
                  <c:v>0.63969577707566005</c:v>
                </c:pt>
                <c:pt idx="16">
                  <c:v>0.64375727269947669</c:v>
                </c:pt>
                <c:pt idx="17">
                  <c:v>0.64934168834444961</c:v>
                </c:pt>
                <c:pt idx="18">
                  <c:v>0.65572718034377264</c:v>
                </c:pt>
                <c:pt idx="19">
                  <c:v>0.66297879175414631</c:v>
                </c:pt>
                <c:pt idx="20">
                  <c:v>0.67095582618744321</c:v>
                </c:pt>
                <c:pt idx="21">
                  <c:v>0.67951855216909696</c:v>
                </c:pt>
                <c:pt idx="22">
                  <c:v>0.6885275131012818</c:v>
                </c:pt>
                <c:pt idx="23">
                  <c:v>0.69784333080706606</c:v>
                </c:pt>
                <c:pt idx="24">
                  <c:v>0.70732664951777324</c:v>
                </c:pt>
                <c:pt idx="25">
                  <c:v>0.71683811987498303</c:v>
                </c:pt>
                <c:pt idx="26">
                  <c:v>0.7262383943554247</c:v>
                </c:pt>
                <c:pt idx="27">
                  <c:v>0.73538812596169134</c:v>
                </c:pt>
                <c:pt idx="28">
                  <c:v>0.74414796784711945</c:v>
                </c:pt>
                <c:pt idx="29">
                  <c:v>0.75237857320826762</c:v>
                </c:pt>
                <c:pt idx="30">
                  <c:v>0.75994059525408575</c:v>
                </c:pt>
                <c:pt idx="31">
                  <c:v>0.76669468719707534</c:v>
                </c:pt>
                <c:pt idx="32">
                  <c:v>0.77250150225075664</c:v>
                </c:pt>
                <c:pt idx="33">
                  <c:v>0.77746555050456856</c:v>
                </c:pt>
                <c:pt idx="34">
                  <c:v>0.7819816478523417</c:v>
                </c:pt>
                <c:pt idx="35">
                  <c:v>0.78627042670534453</c:v>
                </c:pt>
                <c:pt idx="36">
                  <c:v>0.7903318870635756</c:v>
                </c:pt>
                <c:pt idx="37">
                  <c:v>0.79416602892703247</c:v>
                </c:pt>
                <c:pt idx="38">
                  <c:v>0.79777285229571693</c:v>
                </c:pt>
                <c:pt idx="39">
                  <c:v>0.80115235716962818</c:v>
                </c:pt>
                <c:pt idx="40">
                  <c:v>0.80430454354876546</c:v>
                </c:pt>
                <c:pt idx="41">
                  <c:v>0.80722941143312843</c:v>
                </c:pt>
                <c:pt idx="42">
                  <c:v>0.80992696082271887</c:v>
                </c:pt>
                <c:pt idx="43">
                  <c:v>0.81239719171753455</c:v>
                </c:pt>
                <c:pt idx="44">
                  <c:v>0.81464010411757604</c:v>
                </c:pt>
                <c:pt idx="45">
                  <c:v>0.8166556980228451</c:v>
                </c:pt>
                <c:pt idx="46">
                  <c:v>0.81844397343334097</c:v>
                </c:pt>
                <c:pt idx="47">
                  <c:v>0.82000493034906263</c:v>
                </c:pt>
                <c:pt idx="48">
                  <c:v>0.82133856877001155</c:v>
                </c:pt>
                <c:pt idx="49">
                  <c:v>0.81485309474285983</c:v>
                </c:pt>
                <c:pt idx="50">
                  <c:v>0.80078466370630852</c:v>
                </c:pt>
                <c:pt idx="51">
                  <c:v>0.78695911713790501</c:v>
                </c:pt>
                <c:pt idx="52">
                  <c:v>0.77337226861939501</c:v>
                </c:pt>
                <c:pt idx="53">
                  <c:v>0.74084369244525428</c:v>
                </c:pt>
                <c:pt idx="54">
                  <c:v>0.69099082951622026</c:v>
                </c:pt>
                <c:pt idx="55">
                  <c:v>0.6444926660678445</c:v>
                </c:pt>
                <c:pt idx="56">
                  <c:v>0.60112345775077702</c:v>
                </c:pt>
                <c:pt idx="57">
                  <c:v>0.56086120754127666</c:v>
                </c:pt>
                <c:pt idx="58">
                  <c:v>0.52313241658786869</c:v>
                </c:pt>
                <c:pt idx="59">
                  <c:v>0.4877539150797312</c:v>
                </c:pt>
                <c:pt idx="60">
                  <c:v>0.45493197263780266</c:v>
                </c:pt>
                <c:pt idx="61">
                  <c:v>0.42417608362944093</c:v>
                </c:pt>
                <c:pt idx="62">
                  <c:v>0.34907323736722823</c:v>
                </c:pt>
                <c:pt idx="63">
                  <c:v>0.24647350959104142</c:v>
                </c:pt>
                <c:pt idx="64">
                  <c:v>0.15279703771726849</c:v>
                </c:pt>
                <c:pt idx="65">
                  <c:v>7.6062035323598495E-2</c:v>
                </c:pt>
                <c:pt idx="66">
                  <c:v>3.790753388911864E-2</c:v>
                </c:pt>
                <c:pt idx="67">
                  <c:v>1.7055132134112045E-2</c:v>
                </c:pt>
                <c:pt idx="68">
                  <c:v>5.2201683388827958E-3</c:v>
                </c:pt>
                <c:pt idx="69">
                  <c:v>9.1401584468790524E-4</c:v>
                </c:pt>
                <c:pt idx="70">
                  <c:v>1.6060787706875251E-4</c:v>
                </c:pt>
                <c:pt idx="71">
                  <c:v>2.8177661768037851E-5</c:v>
                </c:pt>
                <c:pt idx="72">
                  <c:v>4.9089910259158627E-6</c:v>
                </c:pt>
                <c:pt idx="73">
                  <c:v>8.6296184069494574E-7</c:v>
                </c:pt>
                <c:pt idx="74">
                  <c:v>1.5070907588343391E-7</c:v>
                </c:pt>
                <c:pt idx="75">
                  <c:v>2.3427722374038441E-8</c:v>
                </c:pt>
                <c:pt idx="76">
                  <c:v>7.1007927666713203E-10</c:v>
                </c:pt>
                <c:pt idx="77">
                  <c:v>7.4334613370836475E-12</c:v>
                </c:pt>
                <c:pt idx="78">
                  <c:v>6.7261163500007566E-23</c:v>
                </c:pt>
                <c:pt idx="79">
                  <c:v>5.5686719836366181E-45</c:v>
                </c:pt>
                <c:pt idx="80">
                  <c:v>3.89221979542186E-89</c:v>
                </c:pt>
                <c:pt idx="81">
                  <c:v>1.9853928256970749E-177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3.8325793900772451</c:v>
                </c:pt>
                <c:pt idx="2">
                  <c:v>6.9000099226924361</c:v>
                </c:pt>
                <c:pt idx="3">
                  <c:v>5.5922293523901834</c:v>
                </c:pt>
                <c:pt idx="4">
                  <c:v>4.6218937019986441</c:v>
                </c:pt>
                <c:pt idx="5">
                  <c:v>3.565837118686964</c:v>
                </c:pt>
                <c:pt idx="6">
                  <c:v>2.6852478016201751</c:v>
                </c:pt>
                <c:pt idx="7">
                  <c:v>2.2456223666193345</c:v>
                </c:pt>
                <c:pt idx="8">
                  <c:v>1.9210345137547147</c:v>
                </c:pt>
                <c:pt idx="9">
                  <c:v>1.6867964911202096</c:v>
                </c:pt>
                <c:pt idx="10">
                  <c:v>1.5291818882472417</c:v>
                </c:pt>
                <c:pt idx="11">
                  <c:v>1.4414215797144696</c:v>
                </c:pt>
                <c:pt idx="12">
                  <c:v>1.4034621677662358</c:v>
                </c:pt>
                <c:pt idx="13">
                  <c:v>1.3763703926104804</c:v>
                </c:pt>
                <c:pt idx="14">
                  <c:v>1.344639987144608</c:v>
                </c:pt>
                <c:pt idx="15">
                  <c:v>1.3145560865671662</c:v>
                </c:pt>
                <c:pt idx="16">
                  <c:v>1.2808449007871994</c:v>
                </c:pt>
                <c:pt idx="17">
                  <c:v>1.2456031125371405</c:v>
                </c:pt>
                <c:pt idx="18">
                  <c:v>1.2142488299802967</c:v>
                </c:pt>
                <c:pt idx="19">
                  <c:v>1.184988246095334</c:v>
                </c:pt>
                <c:pt idx="20">
                  <c:v>1.1578186370857337</c:v>
                </c:pt>
                <c:pt idx="21">
                  <c:v>1.1327392530624818</c:v>
                </c:pt>
                <c:pt idx="22">
                  <c:v>1.1097498873982969</c:v>
                </c:pt>
                <c:pt idx="23">
                  <c:v>1.0888504830932981</c:v>
                </c:pt>
                <c:pt idx="24">
                  <c:v>1.0700410244061911</c:v>
                </c:pt>
                <c:pt idx="25">
                  <c:v>1.0533215069846482</c:v>
                </c:pt>
                <c:pt idx="26">
                  <c:v>1.038691929623472</c:v>
                </c:pt>
                <c:pt idx="27">
                  <c:v>1.0261522919884691</c:v>
                </c:pt>
                <c:pt idx="28">
                  <c:v>1.0157025939868261</c:v>
                </c:pt>
                <c:pt idx="29">
                  <c:v>1.0073428355927241</c:v>
                </c:pt>
                <c:pt idx="30">
                  <c:v>1.0010730167989674</c:v>
                </c:pt>
                <c:pt idx="31">
                  <c:v>0.99689313760354858</c:v>
                </c:pt>
                <c:pt idx="32">
                  <c:v>0.994803198005906</c:v>
                </c:pt>
                <c:pt idx="33">
                  <c:v>0.99431829680310047</c:v>
                </c:pt>
                <c:pt idx="34">
                  <c:v>0.99446863158952348</c:v>
                </c:pt>
                <c:pt idx="35">
                  <c:v>0.99476930116238016</c:v>
                </c:pt>
                <c:pt idx="36">
                  <c:v>0.99522030552166907</c:v>
                </c:pt>
                <c:pt idx="37">
                  <c:v>0.99582164466738843</c:v>
                </c:pt>
                <c:pt idx="38">
                  <c:v>0.99657331859953779</c:v>
                </c:pt>
                <c:pt idx="39">
                  <c:v>0.99747532731811606</c:v>
                </c:pt>
                <c:pt idx="40">
                  <c:v>0.99852767082312421</c:v>
                </c:pt>
                <c:pt idx="41">
                  <c:v>0.99973034911456315</c:v>
                </c:pt>
                <c:pt idx="42">
                  <c:v>1.0010833621924311</c:v>
                </c:pt>
                <c:pt idx="43">
                  <c:v>1.0025867100567287</c:v>
                </c:pt>
                <c:pt idx="44">
                  <c:v>1.0042403927074561</c:v>
                </c:pt>
                <c:pt idx="45">
                  <c:v>1.0060444101446138</c:v>
                </c:pt>
                <c:pt idx="46">
                  <c:v>1.0079987623682012</c:v>
                </c:pt>
                <c:pt idx="47">
                  <c:v>1.0101034493782171</c:v>
                </c:pt>
                <c:pt idx="48">
                  <c:v>1.0123584711746632</c:v>
                </c:pt>
                <c:pt idx="49">
                  <c:v>1.0047743326092602</c:v>
                </c:pt>
                <c:pt idx="50">
                  <c:v>0.98742691318260789</c:v>
                </c:pt>
                <c:pt idx="51">
                  <c:v>0.97037898832860714</c:v>
                </c:pt>
                <c:pt idx="52">
                  <c:v>0.95362539588289519</c:v>
                </c:pt>
                <c:pt idx="53">
                  <c:v>0.91351524765253767</c:v>
                </c:pt>
                <c:pt idx="54">
                  <c:v>0.85204296829157111</c:v>
                </c:pt>
                <c:pt idx="55">
                  <c:v>0.7947072823282737</c:v>
                </c:pt>
                <c:pt idx="56">
                  <c:v>0.74122983022836486</c:v>
                </c:pt>
                <c:pt idx="57">
                  <c:v>0.69158348802926717</c:v>
                </c:pt>
                <c:pt idx="58">
                  <c:v>0.64506108909019533</c:v>
                </c:pt>
                <c:pt idx="59">
                  <c:v>0.60143677144215102</c:v>
                </c:pt>
                <c:pt idx="60">
                  <c:v>0.56096488083414486</c:v>
                </c:pt>
                <c:pt idx="61">
                  <c:v>0.52304058742278703</c:v>
                </c:pt>
                <c:pt idx="62">
                  <c:v>0.43043320491786602</c:v>
                </c:pt>
                <c:pt idx="63">
                  <c:v>0.30392012707928762</c:v>
                </c:pt>
                <c:pt idx="64">
                  <c:v>0.18841008592535108</c:v>
                </c:pt>
                <c:pt idx="65">
                  <c:v>9.3790133794960762E-2</c:v>
                </c:pt>
                <c:pt idx="66">
                  <c:v>4.6742802242558265E-2</c:v>
                </c:pt>
                <c:pt idx="67">
                  <c:v>2.1030243510362923E-2</c:v>
                </c:pt>
                <c:pt idx="68">
                  <c:v>6.4368549283894223E-3</c:v>
                </c:pt>
                <c:pt idx="69">
                  <c:v>1.127049361738497E-3</c:v>
                </c:pt>
                <c:pt idx="70">
                  <c:v>1.9804143045498327E-4</c:v>
                </c:pt>
                <c:pt idx="71">
                  <c:v>3.4745147904732529E-5</c:v>
                </c:pt>
                <c:pt idx="72">
                  <c:v>6.0531502103529065E-6</c:v>
                </c:pt>
                <c:pt idx="73">
                  <c:v>1.0640959863141283E-6</c:v>
                </c:pt>
                <c:pt idx="74">
                  <c:v>1.8583547404544305E-7</c:v>
                </c:pt>
                <c:pt idx="75">
                  <c:v>2.8888120159079473E-8</c:v>
                </c:pt>
                <c:pt idx="76">
                  <c:v>8.7558044010132982E-10</c:v>
                </c:pt>
                <c:pt idx="77">
                  <c:v>9.1660094342550299E-12</c:v>
                </c:pt>
                <c:pt idx="78">
                  <c:v>8.2938005761110984E-23</c:v>
                </c:pt>
                <c:pt idx="79">
                  <c:v>6.8665857833479092E-45</c:v>
                </c:pt>
                <c:pt idx="80">
                  <c:v>4.799395832874228E-89</c:v>
                </c:pt>
                <c:pt idx="81">
                  <c:v>2.4481366816634675E-177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3.407709097970451</c:v>
                </c:pt>
                <c:pt idx="2">
                  <c:v>7.1193961078114061</c:v>
                </c:pt>
                <c:pt idx="3">
                  <c:v>7.6505965892344454</c:v>
                </c:pt>
                <c:pt idx="4">
                  <c:v>8.0983545732905498</c:v>
                </c:pt>
                <c:pt idx="5">
                  <c:v>8.2586306961427898</c:v>
                </c:pt>
                <c:pt idx="6">
                  <c:v>8.0343728871933386</c:v>
                </c:pt>
                <c:pt idx="7">
                  <c:v>7.7341258123393208</c:v>
                </c:pt>
                <c:pt idx="8">
                  <c:v>7.4796211701827024</c:v>
                </c:pt>
                <c:pt idx="9">
                  <c:v>7.249893581746564</c:v>
                </c:pt>
                <c:pt idx="10">
                  <c:v>7.0388787799180408</c:v>
                </c:pt>
                <c:pt idx="11">
                  <c:v>6.8561058498875891</c:v>
                </c:pt>
                <c:pt idx="12">
                  <c:v>6.7011737149300021</c:v>
                </c:pt>
                <c:pt idx="13">
                  <c:v>6.514760329558249</c:v>
                </c:pt>
                <c:pt idx="14">
                  <c:v>6.2846565785223811</c:v>
                </c:pt>
                <c:pt idx="15">
                  <c:v>6.0529137005993254</c:v>
                </c:pt>
                <c:pt idx="16">
                  <c:v>5.7755465463880871</c:v>
                </c:pt>
                <c:pt idx="17">
                  <c:v>5.4679688151131574</c:v>
                </c:pt>
                <c:pt idx="18">
                  <c:v>5.1756483062046703</c:v>
                </c:pt>
                <c:pt idx="19">
                  <c:v>4.8858971783127574</c:v>
                </c:pt>
                <c:pt idx="20">
                  <c:v>4.6006586931770732</c:v>
                </c:pt>
                <c:pt idx="21">
                  <c:v>4.3218851939569554</c:v>
                </c:pt>
                <c:pt idx="22">
                  <c:v>4.0515314668163107</c:v>
                </c:pt>
                <c:pt idx="23">
                  <c:v>3.7915529531319803</c:v>
                </c:pt>
                <c:pt idx="24">
                  <c:v>3.5439052695409554</c:v>
                </c:pt>
                <c:pt idx="25">
                  <c:v>3.3105440794310637</c:v>
                </c:pt>
                <c:pt idx="26">
                  <c:v>3.0934250586271075</c:v>
                </c:pt>
                <c:pt idx="27">
                  <c:v>2.894503886255309</c:v>
                </c:pt>
                <c:pt idx="28">
                  <c:v>2.7157362423163014</c:v>
                </c:pt>
                <c:pt idx="29">
                  <c:v>2.5590778070419176</c:v>
                </c:pt>
                <c:pt idx="30">
                  <c:v>2.426484260725041</c:v>
                </c:pt>
                <c:pt idx="31">
                  <c:v>2.319911283674684</c:v>
                </c:pt>
                <c:pt idx="32">
                  <c:v>2.2413145562040993</c:v>
                </c:pt>
                <c:pt idx="33">
                  <c:v>2.1855248231348696</c:v>
                </c:pt>
                <c:pt idx="34">
                  <c:v>2.1395960003578174</c:v>
                </c:pt>
                <c:pt idx="35">
                  <c:v>2.0967290990992451</c:v>
                </c:pt>
                <c:pt idx="36">
                  <c:v>2.0569241193591452</c:v>
                </c:pt>
                <c:pt idx="37">
                  <c:v>2.0201810611375146</c:v>
                </c:pt>
                <c:pt idx="38">
                  <c:v>1.986499924434354</c:v>
                </c:pt>
                <c:pt idx="39">
                  <c:v>1.9558807092496622</c:v>
                </c:pt>
                <c:pt idx="40">
                  <c:v>1.9283234155834401</c:v>
                </c:pt>
                <c:pt idx="41">
                  <c:v>1.9038280434356871</c:v>
                </c:pt>
                <c:pt idx="42">
                  <c:v>1.8823945928064028</c:v>
                </c:pt>
                <c:pt idx="43">
                  <c:v>1.864023063695587</c:v>
                </c:pt>
                <c:pt idx="44">
                  <c:v>1.8487134561032414</c:v>
                </c:pt>
                <c:pt idx="45">
                  <c:v>1.8364657700293652</c:v>
                </c:pt>
                <c:pt idx="46">
                  <c:v>1.8272800054739575</c:v>
                </c:pt>
                <c:pt idx="47">
                  <c:v>1.8211561624370192</c:v>
                </c:pt>
                <c:pt idx="48">
                  <c:v>1.8180942409185503</c:v>
                </c:pt>
                <c:pt idx="49">
                  <c:v>1.8016406861894418</c:v>
                </c:pt>
                <c:pt idx="50">
                  <c:v>1.7705353766436775</c:v>
                </c:pt>
                <c:pt idx="51">
                  <c:v>1.7399670848041484</c:v>
                </c:pt>
                <c:pt idx="52">
                  <c:v>1.7099265544975601</c:v>
                </c:pt>
                <c:pt idx="53">
                  <c:v>1.6380058528677304</c:v>
                </c:pt>
                <c:pt idx="54">
                  <c:v>1.5277811427261847</c:v>
                </c:pt>
                <c:pt idx="55">
                  <c:v>1.4249736751689608</c:v>
                </c:pt>
                <c:pt idx="56">
                  <c:v>1.3290843293028678</c:v>
                </c:pt>
                <c:pt idx="57">
                  <c:v>1.2400644696950867</c:v>
                </c:pt>
                <c:pt idx="58">
                  <c:v>1.1566460900375286</c:v>
                </c:pt>
                <c:pt idx="59">
                  <c:v>1.0784242017674857</c:v>
                </c:pt>
                <c:pt idx="60">
                  <c:v>1.005854867141829</c:v>
                </c:pt>
                <c:pt idx="61">
                  <c:v>0.93785357790959378</c:v>
                </c:pt>
                <c:pt idx="62">
                  <c:v>0.77180113931962679</c:v>
                </c:pt>
                <c:pt idx="63">
                  <c:v>0.54495307904212253</c:v>
                </c:pt>
                <c:pt idx="64">
                  <c:v>0.33783434297138487</c:v>
                </c:pt>
                <c:pt idx="65">
                  <c:v>0.16817320618585568</c:v>
                </c:pt>
                <c:pt idx="66">
                  <c:v>8.3813580396713189E-2</c:v>
                </c:pt>
                <c:pt idx="67">
                  <c:v>3.770890748209E-2</c:v>
                </c:pt>
                <c:pt idx="68">
                  <c:v>1.1541795360128147E-2</c:v>
                </c:pt>
                <c:pt idx="69">
                  <c:v>2.020889586399855E-3</c:v>
                </c:pt>
                <c:pt idx="70">
                  <c:v>3.5510411351004129E-4</c:v>
                </c:pt>
                <c:pt idx="71">
                  <c:v>6.2300827241751767E-5</c:v>
                </c:pt>
                <c:pt idx="72">
                  <c:v>1.085378213261841E-5</c:v>
                </c:pt>
                <c:pt idx="73">
                  <c:v>1.9080091526382092E-6</c:v>
                </c:pt>
                <c:pt idx="74">
                  <c:v>3.3321785809169722E-7</c:v>
                </c:pt>
                <c:pt idx="75">
                  <c:v>5.1798708363668771E-8</c:v>
                </c:pt>
                <c:pt idx="76">
                  <c:v>1.5699857109423887E-9</c:v>
                </c:pt>
                <c:pt idx="77">
                  <c:v>1.6435387520166767E-11</c:v>
                </c:pt>
                <c:pt idx="78">
                  <c:v>1.4871447325151823E-22</c:v>
                </c:pt>
                <c:pt idx="79">
                  <c:v>1.2312337129834422E-44</c:v>
                </c:pt>
                <c:pt idx="80">
                  <c:v>8.6057003259426037E-89</c:v>
                </c:pt>
                <c:pt idx="81">
                  <c:v>4.3897047405498816E-177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2.3870652388786331</c:v>
                </c:pt>
                <c:pt idx="2">
                  <c:v>4.5315023741365996</c:v>
                </c:pt>
                <c:pt idx="3">
                  <c:v>4.1212886222602263</c:v>
                </c:pt>
                <c:pt idx="4">
                  <c:v>3.8359474143843095</c:v>
                </c:pt>
                <c:pt idx="5">
                  <c:v>3.5725684829358775</c:v>
                </c:pt>
                <c:pt idx="6">
                  <c:v>3.5225246693316703</c:v>
                </c:pt>
                <c:pt idx="7">
                  <c:v>3.8087509516636482</c:v>
                </c:pt>
                <c:pt idx="8">
                  <c:v>4.2362918421011049</c:v>
                </c:pt>
                <c:pt idx="9">
                  <c:v>4.7061596858884887</c:v>
                </c:pt>
                <c:pt idx="10">
                  <c:v>5.1254426993161308</c:v>
                </c:pt>
                <c:pt idx="11">
                  <c:v>5.4067806123942264</c:v>
                </c:pt>
                <c:pt idx="12">
                  <c:v>5.5373541182530639</c:v>
                </c:pt>
                <c:pt idx="13">
                  <c:v>5.629183292487741</c:v>
                </c:pt>
                <c:pt idx="14">
                  <c:v>5.740235563406765</c:v>
                </c:pt>
                <c:pt idx="15">
                  <c:v>5.8476520474637086</c:v>
                </c:pt>
                <c:pt idx="16">
                  <c:v>5.9689131645600195</c:v>
                </c:pt>
                <c:pt idx="17">
                  <c:v>6.0959890840571953</c:v>
                </c:pt>
                <c:pt idx="18">
                  <c:v>6.2091561550125807</c:v>
                </c:pt>
                <c:pt idx="19">
                  <c:v>6.3147946456653923</c:v>
                </c:pt>
                <c:pt idx="20">
                  <c:v>6.4128920820165023</c:v>
                </c:pt>
                <c:pt idx="21">
                  <c:v>6.5034448619908325</c:v>
                </c:pt>
                <c:pt idx="22">
                  <c:v>6.5864519472600191</c:v>
                </c:pt>
                <c:pt idx="23">
                  <c:v>6.6619130389563459</c:v>
                </c:pt>
                <c:pt idx="24">
                  <c:v>6.7298280511869661</c:v>
                </c:pt>
                <c:pt idx="25">
                  <c:v>6.790196959303513</c:v>
                </c:pt>
                <c:pt idx="26">
                  <c:v>6.8430197562411994</c:v>
                </c:pt>
                <c:pt idx="27">
                  <c:v>6.8882964399778936</c:v>
                </c:pt>
                <c:pt idx="28">
                  <c:v>6.926027009935523</c:v>
                </c:pt>
                <c:pt idx="29">
                  <c:v>6.9562114659490399</c:v>
                </c:pt>
                <c:pt idx="30">
                  <c:v>6.9788498079713674</c:v>
                </c:pt>
                <c:pt idx="31">
                  <c:v>6.9939420359890887</c:v>
                </c:pt>
                <c:pt idx="32">
                  <c:v>7.0014881499984067</c:v>
                </c:pt>
                <c:pt idx="33">
                  <c:v>6.9991988637681954</c:v>
                </c:pt>
                <c:pt idx="34">
                  <c:v>6.9827046720736918</c:v>
                </c:pt>
                <c:pt idx="35">
                  <c:v>6.9502389567738199</c:v>
                </c:pt>
                <c:pt idx="36">
                  <c:v>6.9024289195753932</c:v>
                </c:pt>
                <c:pt idx="37">
                  <c:v>6.8399017621852787</c:v>
                </c:pt>
                <c:pt idx="38">
                  <c:v>6.7632846863103389</c:v>
                </c:pt>
                <c:pt idx="39">
                  <c:v>6.6732048936574255</c:v>
                </c:pt>
                <c:pt idx="40">
                  <c:v>6.5702895859334118</c:v>
                </c:pt>
                <c:pt idx="41">
                  <c:v>6.4551659648451469</c:v>
                </c:pt>
                <c:pt idx="42">
                  <c:v>6.3284612320994844</c:v>
                </c:pt>
                <c:pt idx="43">
                  <c:v>6.1908025894032974</c:v>
                </c:pt>
                <c:pt idx="44">
                  <c:v>6.0428172384634493</c:v>
                </c:pt>
                <c:pt idx="45">
                  <c:v>5.8851323809867937</c:v>
                </c:pt>
                <c:pt idx="46">
                  <c:v>5.7183752186801797</c:v>
                </c:pt>
                <c:pt idx="47">
                  <c:v>5.5431729532504805</c:v>
                </c:pt>
                <c:pt idx="48">
                  <c:v>5.3601527864045613</c:v>
                </c:pt>
                <c:pt idx="49">
                  <c:v>5.2213013118050258</c:v>
                </c:pt>
                <c:pt idx="50">
                  <c:v>5.1311555936380442</c:v>
                </c:pt>
                <c:pt idx="51">
                  <c:v>5.0425661964819737</c:v>
                </c:pt>
                <c:pt idx="52">
                  <c:v>4.9555062951934126</c:v>
                </c:pt>
                <c:pt idx="53">
                  <c:v>4.7470742495339602</c:v>
                </c:pt>
                <c:pt idx="54">
                  <c:v>4.427634070331175</c:v>
                </c:pt>
                <c:pt idx="55">
                  <c:v>4.1296896636941218</c:v>
                </c:pt>
                <c:pt idx="56">
                  <c:v>3.8517945366598325</c:v>
                </c:pt>
                <c:pt idx="57">
                  <c:v>3.5938077397864352</c:v>
                </c:pt>
                <c:pt idx="58">
                  <c:v>3.3520544876127891</c:v>
                </c:pt>
                <c:pt idx="59">
                  <c:v>3.12536109032941</c:v>
                </c:pt>
                <c:pt idx="60">
                  <c:v>2.915049253467441</c:v>
                </c:pt>
                <c:pt idx="61">
                  <c:v>2.7179759838669071</c:v>
                </c:pt>
                <c:pt idx="62">
                  <c:v>2.2367425048028964</c:v>
                </c:pt>
                <c:pt idx="63">
                  <c:v>1.5793183670229534</c:v>
                </c:pt>
                <c:pt idx="64">
                  <c:v>0.9790714162101265</c:v>
                </c:pt>
                <c:pt idx="65">
                  <c:v>0.48737963612814161</c:v>
                </c:pt>
                <c:pt idx="66">
                  <c:v>0.2428985760740193</c:v>
                </c:pt>
                <c:pt idx="67">
                  <c:v>0.10928348233487217</c:v>
                </c:pt>
                <c:pt idx="68">
                  <c:v>3.3449062133405656E-2</c:v>
                </c:pt>
                <c:pt idx="69">
                  <c:v>5.8567024653511709E-3</c:v>
                </c:pt>
                <c:pt idx="70">
                  <c:v>1.0291206165080914E-3</c:v>
                </c:pt>
                <c:pt idx="71">
                  <c:v>1.8055286689373342E-4</c:v>
                </c:pt>
                <c:pt idx="72">
                  <c:v>3.1455143815023471E-5</c:v>
                </c:pt>
                <c:pt idx="73">
                  <c:v>5.5295657829956145E-6</c:v>
                </c:pt>
                <c:pt idx="74">
                  <c:v>9.656924673758711E-7</c:v>
                </c:pt>
                <c:pt idx="75">
                  <c:v>1.5011687180591972E-7</c:v>
                </c:pt>
                <c:pt idx="76">
                  <c:v>4.5499463432947198E-9</c:v>
                </c:pt>
                <c:pt idx="77">
                  <c:v>4.7631090414910497E-11</c:v>
                </c:pt>
                <c:pt idx="78">
                  <c:v>4.3098664468709645E-22</c:v>
                </c:pt>
                <c:pt idx="79">
                  <c:v>3.5682154882591546E-44</c:v>
                </c:pt>
                <c:pt idx="80">
                  <c:v>2.4940019808211842E-88</c:v>
                </c:pt>
                <c:pt idx="81">
                  <c:v>1.2721721537465216E-176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6.8944406493127399</c:v>
                </c:pt>
                <c:pt idx="2">
                  <c:v>13.356134950797028</c:v>
                </c:pt>
                <c:pt idx="3">
                  <c:v>12.629251681642128</c:v>
                </c:pt>
                <c:pt idx="4">
                  <c:v>12.152298768570251</c:v>
                </c:pt>
                <c:pt idx="5">
                  <c:v>11.585741272561458</c:v>
                </c:pt>
                <c:pt idx="6">
                  <c:v>11.257365878854198</c:v>
                </c:pt>
                <c:pt idx="7">
                  <c:v>11.547002920601283</c:v>
                </c:pt>
                <c:pt idx="8">
                  <c:v>12.103905216737205</c:v>
                </c:pt>
                <c:pt idx="9">
                  <c:v>12.743735364496789</c:v>
                </c:pt>
                <c:pt idx="10">
                  <c:v>13.302236074041232</c:v>
                </c:pt>
                <c:pt idx="11">
                  <c:v>13.634800218021628</c:v>
                </c:pt>
                <c:pt idx="12">
                  <c:v>13.718942565901896</c:v>
                </c:pt>
                <c:pt idx="13">
                  <c:v>13.692876487633862</c:v>
                </c:pt>
                <c:pt idx="14">
                  <c:v>13.644418304821324</c:v>
                </c:pt>
                <c:pt idx="15">
                  <c:v>13.574254556388585</c:v>
                </c:pt>
                <c:pt idx="16">
                  <c:v>13.46048378990764</c:v>
                </c:pt>
                <c:pt idx="17">
                  <c:v>13.305209759965173</c:v>
                </c:pt>
                <c:pt idx="18">
                  <c:v>13.127818891199491</c:v>
                </c:pt>
                <c:pt idx="19">
                  <c:v>12.926117892845943</c:v>
                </c:pt>
                <c:pt idx="20">
                  <c:v>12.703825712552849</c:v>
                </c:pt>
                <c:pt idx="21">
                  <c:v>12.464681829713827</c:v>
                </c:pt>
                <c:pt idx="22">
                  <c:v>12.212431477036272</c:v>
                </c:pt>
                <c:pt idx="23">
                  <c:v>11.950821495166689</c:v>
                </c:pt>
                <c:pt idx="24">
                  <c:v>11.683599173197457</c:v>
                </c:pt>
                <c:pt idx="25">
                  <c:v>11.414511925030192</c:v>
                </c:pt>
                <c:pt idx="26">
                  <c:v>11.147307199233543</c:v>
                </c:pt>
                <c:pt idx="27">
                  <c:v>10.885732453991912</c:v>
                </c:pt>
                <c:pt idx="28">
                  <c:v>10.633535150152843</c:v>
                </c:pt>
                <c:pt idx="29">
                  <c:v>10.394462749300533</c:v>
                </c:pt>
                <c:pt idx="30">
                  <c:v>10.172262713222811</c:v>
                </c:pt>
                <c:pt idx="31">
                  <c:v>9.9706825037637312</c:v>
                </c:pt>
                <c:pt idx="32">
                  <c:v>9.7934695827828797</c:v>
                </c:pt>
                <c:pt idx="33">
                  <c:v>9.6378133538794728</c:v>
                </c:pt>
                <c:pt idx="34">
                  <c:v>9.493096008434156</c:v>
                </c:pt>
                <c:pt idx="35">
                  <c:v>9.3533840651597675</c:v>
                </c:pt>
                <c:pt idx="36">
                  <c:v>9.218677524056238</c:v>
                </c:pt>
                <c:pt idx="37">
                  <c:v>9.0889763851235781</c:v>
                </c:pt>
                <c:pt idx="38">
                  <c:v>8.9642806483617949</c:v>
                </c:pt>
                <c:pt idx="39">
                  <c:v>8.8445903137708921</c:v>
                </c:pt>
                <c:pt idx="40">
                  <c:v>8.7299053813508394</c:v>
                </c:pt>
                <c:pt idx="41">
                  <c:v>8.6202258511016545</c:v>
                </c:pt>
                <c:pt idx="42">
                  <c:v>8.5155517230233411</c:v>
                </c:pt>
                <c:pt idx="43">
                  <c:v>8.4158829971158937</c:v>
                </c:pt>
                <c:pt idx="44">
                  <c:v>8.3212196733793107</c:v>
                </c:pt>
                <c:pt idx="45">
                  <c:v>8.2315617518135937</c:v>
                </c:pt>
                <c:pt idx="46">
                  <c:v>8.1469092324187518</c:v>
                </c:pt>
                <c:pt idx="47">
                  <c:v>8.0672621151947723</c:v>
                </c:pt>
                <c:pt idx="48">
                  <c:v>7.9926204001416465</c:v>
                </c:pt>
                <c:pt idx="49">
                  <c:v>7.8878660383930708</c:v>
                </c:pt>
                <c:pt idx="50">
                  <c:v>7.7516821052367471</c:v>
                </c:pt>
                <c:pt idx="51">
                  <c:v>7.6178493199866057</c:v>
                </c:pt>
                <c:pt idx="52">
                  <c:v>7.4863271576614254</c:v>
                </c:pt>
                <c:pt idx="53">
                  <c:v>7.1714470241298054</c:v>
                </c:pt>
                <c:pt idx="54">
                  <c:v>6.688865922147631</c:v>
                </c:pt>
                <c:pt idx="55">
                  <c:v>6.2387586737633889</c:v>
                </c:pt>
                <c:pt idx="56">
                  <c:v>5.8189400492736043</c:v>
                </c:pt>
                <c:pt idx="57">
                  <c:v>5.4291971151107044</c:v>
                </c:pt>
                <c:pt idx="58">
                  <c:v>5.0639783404002392</c:v>
                </c:pt>
                <c:pt idx="59">
                  <c:v>4.7215106215737714</c:v>
                </c:pt>
                <c:pt idx="60">
                  <c:v>4.4037906708586316</c:v>
                </c:pt>
                <c:pt idx="61">
                  <c:v>4.106070340709798</c:v>
                </c:pt>
                <c:pt idx="62">
                  <c:v>3.3790666706736596</c:v>
                </c:pt>
                <c:pt idx="63">
                  <c:v>2.3858902153157224</c:v>
                </c:pt>
                <c:pt idx="64">
                  <c:v>1.4790918416496188</c:v>
                </c:pt>
                <c:pt idx="65">
                  <c:v>0.73628872383358412</c:v>
                </c:pt>
                <c:pt idx="66">
                  <c:v>0.36694902564930515</c:v>
                </c:pt>
                <c:pt idx="67">
                  <c:v>0.16509552262720614</c:v>
                </c:pt>
                <c:pt idx="68">
                  <c:v>5.0531793792796653E-2</c:v>
                </c:pt>
                <c:pt idx="69">
                  <c:v>8.8477721768265502E-3</c:v>
                </c:pt>
                <c:pt idx="70">
                  <c:v>1.5547016108821414E-3</c:v>
                </c:pt>
                <c:pt idx="71">
                  <c:v>2.7276281176985762E-4</c:v>
                </c:pt>
                <c:pt idx="72">
                  <c:v>4.7519563766665564E-5</c:v>
                </c:pt>
                <c:pt idx="73">
                  <c:v>8.353563899508625E-6</c:v>
                </c:pt>
                <c:pt idx="74">
                  <c:v>1.4588801454005394E-6</c:v>
                </c:pt>
                <c:pt idx="75">
                  <c:v>2.267828849927781E-7</c:v>
                </c:pt>
                <c:pt idx="76">
                  <c:v>6.8736441539279903E-9</c:v>
                </c:pt>
                <c:pt idx="77">
                  <c:v>7.195670926057294E-11</c:v>
                </c:pt>
                <c:pt idx="78">
                  <c:v>6.5109533325382551E-22</c:v>
                </c:pt>
                <c:pt idx="79">
                  <c:v>5.3905346745402602E-44</c:v>
                </c:pt>
                <c:pt idx="80">
                  <c:v>3.7677108347925732E-88</c:v>
                </c:pt>
                <c:pt idx="81">
                  <c:v>1.9218817163144167E-176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0.31967376894427108</c:v>
                </c:pt>
                <c:pt idx="2">
                  <c:v>0.66488781462473667</c:v>
                </c:pt>
                <c:pt idx="3">
                  <c:v>0.70949612011921559</c:v>
                </c:pt>
                <c:pt idx="4">
                  <c:v>0.74733547974658621</c:v>
                </c:pt>
                <c:pt idx="5">
                  <c:v>0.7582999299672174</c:v>
                </c:pt>
                <c:pt idx="6">
                  <c:v>0.73050597939047335</c:v>
                </c:pt>
                <c:pt idx="7">
                  <c:v>0.69081629803649336</c:v>
                </c:pt>
                <c:pt idx="8">
                  <c:v>0.65241102411321539</c:v>
                </c:pt>
                <c:pt idx="9">
                  <c:v>0.61661173741944519</c:v>
                </c:pt>
                <c:pt idx="10">
                  <c:v>0.58611361963344155</c:v>
                </c:pt>
                <c:pt idx="11">
                  <c:v>0.56507113903889494</c:v>
                </c:pt>
                <c:pt idx="12">
                  <c:v>0.55364104230996669</c:v>
                </c:pt>
                <c:pt idx="13">
                  <c:v>0.54425321631150114</c:v>
                </c:pt>
                <c:pt idx="14">
                  <c:v>0.53351834698508038</c:v>
                </c:pt>
                <c:pt idx="15">
                  <c:v>0.52362541660967432</c:v>
                </c:pt>
                <c:pt idx="16">
                  <c:v>0.51287858587213475</c:v>
                </c:pt>
                <c:pt idx="17">
                  <c:v>0.50194546381727079</c:v>
                </c:pt>
                <c:pt idx="18">
                  <c:v>0.49249435031110611</c:v>
                </c:pt>
                <c:pt idx="19">
                  <c:v>0.48387338498615479</c:v>
                </c:pt>
                <c:pt idx="20">
                  <c:v>0.47600338517801249</c:v>
                </c:pt>
                <c:pt idx="21">
                  <c:v>0.46880595478885911</c:v>
                </c:pt>
                <c:pt idx="22">
                  <c:v>0.46220291545386838</c:v>
                </c:pt>
                <c:pt idx="23">
                  <c:v>0.45611614915758308</c:v>
                </c:pt>
                <c:pt idx="24">
                  <c:v>0.4504675546377202</c:v>
                </c:pt>
                <c:pt idx="25">
                  <c:v>0.4451790352888006</c:v>
                </c:pt>
                <c:pt idx="26">
                  <c:v>0.44017249580119922</c:v>
                </c:pt>
                <c:pt idx="27">
                  <c:v>0.43536984122639777</c:v>
                </c:pt>
                <c:pt idx="28">
                  <c:v>0.43069297671659995</c:v>
                </c:pt>
                <c:pt idx="29">
                  <c:v>0.42606380745212752</c:v>
                </c:pt>
                <c:pt idx="30">
                  <c:v>0.42140423862116072</c:v>
                </c:pt>
                <c:pt idx="31">
                  <c:v>0.41663617541407638</c:v>
                </c:pt>
                <c:pt idx="32">
                  <c:v>0.4116815230218635</c:v>
                </c:pt>
                <c:pt idx="33">
                  <c:v>0.40659885255103345</c:v>
                </c:pt>
                <c:pt idx="34">
                  <c:v>0.40160943262641896</c:v>
                </c:pt>
                <c:pt idx="35">
                  <c:v>0.39683691336190119</c:v>
                </c:pt>
                <c:pt idx="36">
                  <c:v>0.39228129475747725</c:v>
                </c:pt>
                <c:pt idx="37">
                  <c:v>0.38794257681314803</c:v>
                </c:pt>
                <c:pt idx="38">
                  <c:v>0.38382075952891365</c:v>
                </c:pt>
                <c:pt idx="39">
                  <c:v>0.3799158429047727</c:v>
                </c:pt>
                <c:pt idx="40">
                  <c:v>0.37622782694072648</c:v>
                </c:pt>
                <c:pt idx="41">
                  <c:v>0.37275671163677471</c:v>
                </c:pt>
                <c:pt idx="42">
                  <c:v>0.36950249699291648</c:v>
                </c:pt>
                <c:pt idx="43">
                  <c:v>0.36646518300915271</c:v>
                </c:pt>
                <c:pt idx="44">
                  <c:v>0.36364476968548365</c:v>
                </c:pt>
                <c:pt idx="45">
                  <c:v>0.36104125702190931</c:v>
                </c:pt>
                <c:pt idx="46">
                  <c:v>0.35865464501842825</c:v>
                </c:pt>
                <c:pt idx="47">
                  <c:v>0.35648493367504069</c:v>
                </c:pt>
                <c:pt idx="48">
                  <c:v>0.35453212299174891</c:v>
                </c:pt>
                <c:pt idx="49">
                  <c:v>0.35055740813122199</c:v>
                </c:pt>
                <c:pt idx="50">
                  <c:v>0.344505037768436</c:v>
                </c:pt>
                <c:pt idx="51">
                  <c:v>0.33855715857120894</c:v>
                </c:pt>
                <c:pt idx="52">
                  <c:v>0.33271196950332732</c:v>
                </c:pt>
                <c:pt idx="53">
                  <c:v>0.3187178723741948</c:v>
                </c:pt>
                <c:pt idx="54">
                  <c:v>0.29727070535835592</c:v>
                </c:pt>
                <c:pt idx="55">
                  <c:v>0.27726676137570683</c:v>
                </c:pt>
                <c:pt idx="56">
                  <c:v>0.25860892309980021</c:v>
                </c:pt>
                <c:pt idx="57">
                  <c:v>0.24128772720567762</c:v>
                </c:pt>
                <c:pt idx="58">
                  <c:v>0.22505644913373865</c:v>
                </c:pt>
                <c:pt idx="59">
                  <c:v>0.20983628752145089</c:v>
                </c:pt>
                <c:pt idx="60">
                  <c:v>0.19571598148529901</c:v>
                </c:pt>
                <c:pt idx="61">
                  <c:v>0.18248451092317863</c:v>
                </c:pt>
                <c:pt idx="62">
                  <c:v>0.15017456536511811</c:v>
                </c:pt>
                <c:pt idx="63">
                  <c:v>0.10603520469233449</c:v>
                </c:pt>
                <c:pt idx="64">
                  <c:v>6.573471200866858E-2</c:v>
                </c:pt>
                <c:pt idx="65">
                  <c:v>3.2722597646438881E-2</c:v>
                </c:pt>
                <c:pt idx="66">
                  <c:v>1.6308174951473155E-2</c:v>
                </c:pt>
                <c:pt idx="67">
                  <c:v>7.3372770562484552E-3</c:v>
                </c:pt>
                <c:pt idx="68">
                  <c:v>2.2457651504224777E-3</c:v>
                </c:pt>
                <c:pt idx="69">
                  <c:v>3.9321814885635766E-4</c:v>
                </c:pt>
                <c:pt idx="70">
                  <c:v>6.9095008013004975E-5</c:v>
                </c:pt>
                <c:pt idx="71">
                  <c:v>1.2122293135204578E-5</c:v>
                </c:pt>
                <c:pt idx="72">
                  <c:v>2.1118937654983643E-6</c:v>
                </c:pt>
                <c:pt idx="73">
                  <c:v>3.7125423974199071E-7</c:v>
                </c:pt>
                <c:pt idx="74">
                  <c:v>6.4836451336323769E-8</c:v>
                </c:pt>
                <c:pt idx="75">
                  <c:v>1.007882486652692E-8</c:v>
                </c:pt>
                <c:pt idx="76">
                  <c:v>3.0548273351612499E-10</c:v>
                </c:pt>
                <c:pt idx="77">
                  <c:v>3.1979444596624023E-12</c:v>
                </c:pt>
                <c:pt idx="78">
                  <c:v>2.8936380430504119E-23</c:v>
                </c:pt>
                <c:pt idx="79">
                  <c:v>2.3956946717280778E-45</c:v>
                </c:pt>
                <c:pt idx="80">
                  <c:v>1.674469290431664E-89</c:v>
                </c:pt>
                <c:pt idx="81">
                  <c:v>8.5413452754735133E-178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0.40655698099615739</c:v>
                </c:pt>
                <c:pt idx="2">
                  <c:v>0.81344588604299328</c:v>
                </c:pt>
                <c:pt idx="3">
                  <c:v>0.81490604259389388</c:v>
                </c:pt>
                <c:pt idx="4">
                  <c:v>0.82061827388827913</c:v>
                </c:pt>
                <c:pt idx="5">
                  <c:v>0.80744485406597211</c:v>
                </c:pt>
                <c:pt idx="6">
                  <c:v>0.77697929180765357</c:v>
                </c:pt>
                <c:pt idx="7">
                  <c:v>0.75601378174496536</c:v>
                </c:pt>
                <c:pt idx="8">
                  <c:v>0.74235920999158778</c:v>
                </c:pt>
                <c:pt idx="9">
                  <c:v>0.73268134600349377</c:v>
                </c:pt>
                <c:pt idx="10">
                  <c:v>0.72508209887054387</c:v>
                </c:pt>
                <c:pt idx="11">
                  <c:v>0.71914910891655204</c:v>
                </c:pt>
                <c:pt idx="12">
                  <c:v>0.71443515721456907</c:v>
                </c:pt>
                <c:pt idx="13">
                  <c:v>0.70919645029798817</c:v>
                </c:pt>
                <c:pt idx="14">
                  <c:v>0.70307734325228022</c:v>
                </c:pt>
                <c:pt idx="15">
                  <c:v>0.69719734217216056</c:v>
                </c:pt>
                <c:pt idx="16">
                  <c:v>0.69040088787690934</c:v>
                </c:pt>
                <c:pt idx="17">
                  <c:v>0.68304176340817879</c:v>
                </c:pt>
                <c:pt idx="18">
                  <c:v>0.67619022462155631</c:v>
                </c:pt>
                <c:pt idx="19">
                  <c:v>0.66948763825548863</c:v>
                </c:pt>
                <c:pt idx="20">
                  <c:v>0.66293711831448177</c:v>
                </c:pt>
                <c:pt idx="21">
                  <c:v>0.65654282992439872</c:v>
                </c:pt>
                <c:pt idx="22">
                  <c:v>0.65030923247789585</c:v>
                </c:pt>
                <c:pt idx="23">
                  <c:v>0.64424086774139178</c:v>
                </c:pt>
                <c:pt idx="24">
                  <c:v>0.63834230054583807</c:v>
                </c:pt>
                <c:pt idx="25">
                  <c:v>0.63261810218073466</c:v>
                </c:pt>
                <c:pt idx="26">
                  <c:v>0.62707284574405608</c:v>
                </c:pt>
                <c:pt idx="27">
                  <c:v>0.62171110484037551</c:v>
                </c:pt>
                <c:pt idx="28">
                  <c:v>0.61653745321618469</c:v>
                </c:pt>
                <c:pt idx="29">
                  <c:v>0.61155646465773783</c:v>
                </c:pt>
                <c:pt idx="30">
                  <c:v>0.60677271296243185</c:v>
                </c:pt>
                <c:pt idx="31">
                  <c:v>0.60219077193078796</c:v>
                </c:pt>
                <c:pt idx="32">
                  <c:v>0.59781521536420335</c:v>
                </c:pt>
                <c:pt idx="33">
                  <c:v>0.59364261291127907</c:v>
                </c:pt>
                <c:pt idx="34">
                  <c:v>0.58966000546706365</c:v>
                </c:pt>
                <c:pt idx="35">
                  <c:v>0.58586015117879531</c:v>
                </c:pt>
                <c:pt idx="36">
                  <c:v>0.5822430500464727</c:v>
                </c:pt>
                <c:pt idx="37">
                  <c:v>0.57880870207009649</c:v>
                </c:pt>
                <c:pt idx="38">
                  <c:v>0.57555710724966713</c:v>
                </c:pt>
                <c:pt idx="39">
                  <c:v>0.57248826558518251</c:v>
                </c:pt>
                <c:pt idx="40">
                  <c:v>0.56960217707664318</c:v>
                </c:pt>
                <c:pt idx="41">
                  <c:v>0.56689884172404892</c:v>
                </c:pt>
                <c:pt idx="42">
                  <c:v>0.56437825952739995</c:v>
                </c:pt>
                <c:pt idx="43">
                  <c:v>0.56204043048669705</c:v>
                </c:pt>
                <c:pt idx="44">
                  <c:v>0.559885354601939</c:v>
                </c:pt>
                <c:pt idx="45">
                  <c:v>0.5579130318731278</c:v>
                </c:pt>
                <c:pt idx="46">
                  <c:v>0.55612346230026155</c:v>
                </c:pt>
                <c:pt idx="47">
                  <c:v>0.55451664588334038</c:v>
                </c:pt>
                <c:pt idx="48">
                  <c:v>0.55309258262236427</c:v>
                </c:pt>
                <c:pt idx="49">
                  <c:v>0.54765742468736034</c:v>
                </c:pt>
                <c:pt idx="50">
                  <c:v>0.53820212438773929</c:v>
                </c:pt>
                <c:pt idx="51">
                  <c:v>0.52891006514737215</c:v>
                </c:pt>
                <c:pt idx="52">
                  <c:v>0.51977843330198703</c:v>
                </c:pt>
                <c:pt idx="53">
                  <c:v>0.49791619043734142</c:v>
                </c:pt>
                <c:pt idx="54">
                  <c:v>0.46441040798262484</c:v>
                </c:pt>
                <c:pt idx="55">
                  <c:v>0.43315929706321998</c:v>
                </c:pt>
                <c:pt idx="56">
                  <c:v>0.40401113638138575</c:v>
                </c:pt>
                <c:pt idx="57">
                  <c:v>0.37695114188162709</c:v>
                </c:pt>
                <c:pt idx="58">
                  <c:v>0.35159386874439796</c:v>
                </c:pt>
                <c:pt idx="59">
                  <c:v>0.32781620974028181</c:v>
                </c:pt>
                <c:pt idx="60">
                  <c:v>0.30575679732968575</c:v>
                </c:pt>
                <c:pt idx="61">
                  <c:v>0.28508596589152929</c:v>
                </c:pt>
                <c:pt idx="62">
                  <c:v>0.23460983511898359</c:v>
                </c:pt>
                <c:pt idx="63">
                  <c:v>0.16565323048675568</c:v>
                </c:pt>
                <c:pt idx="64">
                  <c:v>0.10269388766634489</c:v>
                </c:pt>
                <c:pt idx="65">
                  <c:v>5.1120795454481519E-2</c:v>
                </c:pt>
                <c:pt idx="66">
                  <c:v>2.5477405092895689E-2</c:v>
                </c:pt>
                <c:pt idx="67">
                  <c:v>1.1462642533397937E-2</c:v>
                </c:pt>
                <c:pt idx="68">
                  <c:v>3.5084409292318011E-3</c:v>
                </c:pt>
                <c:pt idx="69">
                  <c:v>6.1430405904414325E-4</c:v>
                </c:pt>
                <c:pt idx="70">
                  <c:v>1.0794350160470801E-4</c:v>
                </c:pt>
                <c:pt idx="71">
                  <c:v>1.8938021806820066E-5</c:v>
                </c:pt>
                <c:pt idx="72">
                  <c:v>3.2993006965443592E-6</c:v>
                </c:pt>
                <c:pt idx="73">
                  <c:v>5.7999099755226094E-7</c:v>
                </c:pt>
                <c:pt idx="74">
                  <c:v>1.0129058220166576E-7</c:v>
                </c:pt>
                <c:pt idx="75">
                  <c:v>1.5745618669712699E-8</c:v>
                </c:pt>
                <c:pt idx="76">
                  <c:v>4.772396282131109E-10</c:v>
                </c:pt>
                <c:pt idx="77">
                  <c:v>4.9959806481006974E-12</c:v>
                </c:pt>
                <c:pt idx="78">
                  <c:v>4.5205787179974874E-23</c:v>
                </c:pt>
                <c:pt idx="79">
                  <c:v>3.7426679448882432E-45</c:v>
                </c:pt>
                <c:pt idx="80">
                  <c:v>2.6159354161262191E-89</c:v>
                </c:pt>
                <c:pt idx="81">
                  <c:v>1.3343695065147189E-177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1.2884617038559651E-3</c:v>
                </c:pt>
                <c:pt idx="1">
                  <c:v>3.3197516834404103E-3</c:v>
                </c:pt>
                <c:pt idx="2">
                  <c:v>4.8045049522655297E-3</c:v>
                </c:pt>
                <c:pt idx="3">
                  <c:v>6.2662388896038649E-3</c:v>
                </c:pt>
                <c:pt idx="4">
                  <c:v>1.3260099765006111E-2</c:v>
                </c:pt>
                <c:pt idx="5">
                  <c:v>1.9565473805241547E-2</c:v>
                </c:pt>
                <c:pt idx="6">
                  <c:v>2.4946096316899456E-2</c:v>
                </c:pt>
                <c:pt idx="7">
                  <c:v>2.9262386254566689E-2</c:v>
                </c:pt>
                <c:pt idx="8">
                  <c:v>3.2525597745299284E-2</c:v>
                </c:pt>
                <c:pt idx="9">
                  <c:v>3.491044508167862E-2</c:v>
                </c:pt>
                <c:pt idx="10">
                  <c:v>3.6769574980684401E-2</c:v>
                </c:pt>
                <c:pt idx="11">
                  <c:v>3.8466318770616202E-2</c:v>
                </c:pt>
                <c:pt idx="12">
                  <c:v>4.1141233877562092E-2</c:v>
                </c:pt>
                <c:pt idx="13">
                  <c:v>4.3771383350187806E-2</c:v>
                </c:pt>
                <c:pt idx="14">
                  <c:v>4.6361182638513812E-2</c:v>
                </c:pt>
                <c:pt idx="15">
                  <c:v>4.9863372775823075E-2</c:v>
                </c:pt>
                <c:pt idx="16">
                  <c:v>5.2994046833382775E-2</c:v>
                </c:pt>
                <c:pt idx="17">
                  <c:v>5.6079942285669003E-2</c:v>
                </c:pt>
                <c:pt idx="18">
                  <c:v>5.9125847890015189E-2</c:v>
                </c:pt>
                <c:pt idx="19">
                  <c:v>6.2135840189037159E-2</c:v>
                </c:pt>
                <c:pt idx="20">
                  <c:v>6.5113288376147563E-2</c:v>
                </c:pt>
                <c:pt idx="21">
                  <c:v>6.8060855648378132E-2</c:v>
                </c:pt>
                <c:pt idx="22">
                  <c:v>7.0980499583074813E-2</c:v>
                </c:pt>
                <c:pt idx="23">
                  <c:v>7.3873472242962243E-2</c:v>
                </c:pt>
                <c:pt idx="24">
                  <c:v>7.674032020548574E-2</c:v>
                </c:pt>
                <c:pt idx="25">
                  <c:v>7.9580884571014018E-2</c:v>
                </c:pt>
                <c:pt idx="26">
                  <c:v>8.2394300965135087E-2</c:v>
                </c:pt>
                <c:pt idx="27">
                  <c:v>8.517899953929936E-2</c:v>
                </c:pt>
                <c:pt idx="28">
                  <c:v>8.7932704970999823E-2</c:v>
                </c:pt>
                <c:pt idx="29">
                  <c:v>9.0652436463822553E-2</c:v>
                </c:pt>
                <c:pt idx="30">
                  <c:v>9.3334507747460896E-2</c:v>
                </c:pt>
                <c:pt idx="31">
                  <c:v>9.5974527077719432E-2</c:v>
                </c:pt>
                <c:pt idx="32">
                  <c:v>9.8568631815817709E-2</c:v>
                </c:pt>
                <c:pt idx="33">
                  <c:v>0.10111495816565563</c:v>
                </c:pt>
                <c:pt idx="34">
                  <c:v>0.10361275933145452</c:v>
                </c:pt>
                <c:pt idx="35">
                  <c:v>0.10606128851743567</c:v>
                </c:pt>
                <c:pt idx="36">
                  <c:v>0.10845979892782039</c:v>
                </c:pt>
                <c:pt idx="37">
                  <c:v>0.11080754376682997</c:v>
                </c:pt>
                <c:pt idx="38">
                  <c:v>0.11310377623868573</c:v>
                </c:pt>
                <c:pt idx="39">
                  <c:v>0.11534774954760894</c:v>
                </c:pt>
                <c:pt idx="40">
                  <c:v>0.11753871689782093</c:v>
                </c:pt>
                <c:pt idx="41">
                  <c:v>0.11967593149354298</c:v>
                </c:pt>
                <c:pt idx="42">
                  <c:v>0.1217586465389964</c:v>
                </c:pt>
                <c:pt idx="43">
                  <c:v>0.12378611523840248</c:v>
                </c:pt>
                <c:pt idx="44">
                  <c:v>0.12575759079598253</c:v>
                </c:pt>
                <c:pt idx="45">
                  <c:v>0.12767232641595785</c:v>
                </c:pt>
                <c:pt idx="46">
                  <c:v>0.12952957530254974</c:v>
                </c:pt>
                <c:pt idx="47">
                  <c:v>0.13132859065997948</c:v>
                </c:pt>
                <c:pt idx="48">
                  <c:v>0.13308302553171139</c:v>
                </c:pt>
                <c:pt idx="49">
                  <c:v>0.13480717010184129</c:v>
                </c:pt>
                <c:pt idx="50">
                  <c:v>0.13650154731736844</c:v>
                </c:pt>
                <c:pt idx="51">
                  <c:v>0.13816667111164505</c:v>
                </c:pt>
                <c:pt idx="52">
                  <c:v>0.14454702122340962</c:v>
                </c:pt>
                <c:pt idx="53">
                  <c:v>0.15049802473641841</c:v>
                </c:pt>
                <c:pt idx="54">
                  <c:v>0.15604857324740717</c:v>
                </c:pt>
                <c:pt idx="55">
                  <c:v>0.16122561418054288</c:v>
                </c:pt>
                <c:pt idx="56">
                  <c:v>0.16605590551555999</c:v>
                </c:pt>
                <c:pt idx="57">
                  <c:v>0.17056126610198452</c:v>
                </c:pt>
                <c:pt idx="58">
                  <c:v>0.17476193728043629</c:v>
                </c:pt>
                <c:pt idx="59">
                  <c:v>0.17867993684237407</c:v>
                </c:pt>
                <c:pt idx="60">
                  <c:v>0.182333058209528</c:v>
                </c:pt>
                <c:pt idx="61">
                  <c:v>0.19736463296518808</c:v>
                </c:pt>
                <c:pt idx="62">
                  <c:v>0.20797812202166954</c:v>
                </c:pt>
                <c:pt idx="63">
                  <c:v>0.22113742413381798</c:v>
                </c:pt>
                <c:pt idx="64">
                  <c:v>0.22768809630025238</c:v>
                </c:pt>
                <c:pt idx="65">
                  <c:v>0.23095279762055188</c:v>
                </c:pt>
                <c:pt idx="66">
                  <c:v>0.23315605011485754</c:v>
                </c:pt>
                <c:pt idx="67">
                  <c:v>0.23427998833502678</c:v>
                </c:pt>
                <c:pt idx="68">
                  <c:v>0.23447678224568155</c:v>
                </c:pt>
                <c:pt idx="69">
                  <c:v>0.23451136222850572</c:v>
                </c:pt>
                <c:pt idx="70">
                  <c:v>0.23451742907328163</c:v>
                </c:pt>
                <c:pt idx="71">
                  <c:v>0.23451848601288172</c:v>
                </c:pt>
                <c:pt idx="72">
                  <c:v>0.23451867181451347</c:v>
                </c:pt>
                <c:pt idx="73">
                  <c:v>0.23451870426321617</c:v>
                </c:pt>
                <c:pt idx="74">
                  <c:v>0.23451871435151633</c:v>
                </c:pt>
                <c:pt idx="75">
                  <c:v>0.23451871474901723</c:v>
                </c:pt>
                <c:pt idx="76">
                  <c:v>0.23451871477238417</c:v>
                </c:pt>
                <c:pt idx="77">
                  <c:v>0.23451871477238417</c:v>
                </c:pt>
                <c:pt idx="78">
                  <c:v>0.23451871477238417</c:v>
                </c:pt>
                <c:pt idx="79">
                  <c:v>0.23451871477238417</c:v>
                </c:pt>
                <c:pt idx="80">
                  <c:v>0.23451871477238417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3.3347321568709599E-4</c:v>
                </c:pt>
                <c:pt idx="1">
                  <c:v>8.4123110654643987E-4</c:v>
                </c:pt>
                <c:pt idx="2">
                  <c:v>1.1891031263485832E-3</c:v>
                </c:pt>
                <c:pt idx="3">
                  <c:v>1.5137817425556852E-3</c:v>
                </c:pt>
                <c:pt idx="4">
                  <c:v>3.0148785674436757E-3</c:v>
                </c:pt>
                <c:pt idx="5">
                  <c:v>4.4212424903464984E-3</c:v>
                </c:pt>
                <c:pt idx="6">
                  <c:v>5.7963474548949406E-3</c:v>
                </c:pt>
                <c:pt idx="7">
                  <c:v>7.1560100818096094E-3</c:v>
                </c:pt>
                <c:pt idx="8">
                  <c:v>8.5090779314645863E-3</c:v>
                </c:pt>
                <c:pt idx="9">
                  <c:v>9.8600262838206779E-3</c:v>
                </c:pt>
                <c:pt idx="10">
                  <c:v>1.1211629821848331E-2</c:v>
                </c:pt>
                <c:pt idx="11">
                  <c:v>1.2565679167576801E-2</c:v>
                </c:pt>
                <c:pt idx="12">
                  <c:v>1.4741594595593356E-2</c:v>
                </c:pt>
                <c:pt idx="13">
                  <c:v>1.6933729502224382E-2</c:v>
                </c:pt>
                <c:pt idx="14">
                  <c:v>1.9147073127862884E-2</c:v>
                </c:pt>
                <c:pt idx="15">
                  <c:v>2.2233591973003862E-2</c:v>
                </c:pt>
                <c:pt idx="16">
                  <c:v>2.5090384061515286E-2</c:v>
                </c:pt>
                <c:pt idx="17">
                  <c:v>2.8003350490478928E-2</c:v>
                </c:pt>
                <c:pt idx="18">
                  <c:v>3.0979268545517191E-2</c:v>
                </c:pt>
                <c:pt idx="19">
                  <c:v>3.402436815985066E-2</c:v>
                </c:pt>
                <c:pt idx="20">
                  <c:v>3.714433608739505E-2</c:v>
                </c:pt>
                <c:pt idx="21">
                  <c:v>4.0344317101395966E-2</c:v>
                </c:pt>
                <c:pt idx="22">
                  <c:v>4.3628914339501446E-2</c:v>
                </c:pt>
                <c:pt idx="23">
                  <c:v>4.7002189403335164E-2</c:v>
                </c:pt>
                <c:pt idx="24">
                  <c:v>5.0467662387281238E-2</c:v>
                </c:pt>
                <c:pt idx="25">
                  <c:v>5.4028311886816893E-2</c:v>
                </c:pt>
                <c:pt idx="26">
                  <c:v>5.7686575000928261E-2</c:v>
                </c:pt>
                <c:pt idx="27">
                  <c:v>6.1444347332811428E-2</c:v>
                </c:pt>
                <c:pt idx="28">
                  <c:v>6.5302982990075989E-2</c:v>
                </c:pt>
                <c:pt idx="29">
                  <c:v>6.9263294584804194E-2</c:v>
                </c:pt>
                <c:pt idx="30">
                  <c:v>7.3325553233568153E-2</c:v>
                </c:pt>
                <c:pt idx="31">
                  <c:v>7.7489488557434816E-2</c:v>
                </c:pt>
                <c:pt idx="32">
                  <c:v>8.175523629909788E-2</c:v>
                </c:pt>
                <c:pt idx="33">
                  <c:v>8.6124466438509656E-2</c:v>
                </c:pt>
                <c:pt idx="34">
                  <c:v>9.0599706323502324E-2</c:v>
                </c:pt>
                <c:pt idx="35">
                  <c:v>9.5183483301908053E-2</c:v>
                </c:pt>
                <c:pt idx="36">
                  <c:v>9.9878324721559025E-2</c:v>
                </c:pt>
                <c:pt idx="37">
                  <c:v>0.10468675793028739</c:v>
                </c:pt>
                <c:pt idx="38">
                  <c:v>0.10961131027592533</c:v>
                </c:pt>
                <c:pt idx="39">
                  <c:v>0.11465450910630499</c:v>
                </c:pt>
                <c:pt idx="40">
                  <c:v>0.11981888176925856</c:v>
                </c:pt>
                <c:pt idx="41">
                  <c:v>0.1251069556126182</c:v>
                </c:pt>
                <c:pt idx="42">
                  <c:v>0.13052125798421604</c:v>
                </c:pt>
                <c:pt idx="43">
                  <c:v>0.13606431623188431</c:v>
                </c:pt>
                <c:pt idx="44">
                  <c:v>0.14173865770345512</c:v>
                </c:pt>
                <c:pt idx="45">
                  <c:v>0.14754680974676065</c:v>
                </c:pt>
                <c:pt idx="46">
                  <c:v>0.1534912997096331</c:v>
                </c:pt>
                <c:pt idx="47">
                  <c:v>0.15957465493990458</c:v>
                </c:pt>
                <c:pt idx="48">
                  <c:v>0.16567495530003631</c:v>
                </c:pt>
                <c:pt idx="49">
                  <c:v>0.17166993403167766</c:v>
                </c:pt>
                <c:pt idx="50">
                  <c:v>0.17756140946038698</c:v>
                </c:pt>
                <c:pt idx="51">
                  <c:v>0.18335116857060252</c:v>
                </c:pt>
                <c:pt idx="52">
                  <c:v>0.20553611981142106</c:v>
                </c:pt>
                <c:pt idx="53">
                  <c:v>0.22622820103853214</c:v>
                </c:pt>
                <c:pt idx="54">
                  <c:v>0.24552787047971705</c:v>
                </c:pt>
                <c:pt idx="55">
                  <c:v>0.26352882633033153</c:v>
                </c:pt>
                <c:pt idx="56">
                  <c:v>0.28032410807336844</c:v>
                </c:pt>
                <c:pt idx="57">
                  <c:v>0.2959895814692306</c:v>
                </c:pt>
                <c:pt idx="58">
                  <c:v>0.31059562716268407</c:v>
                </c:pt>
                <c:pt idx="59">
                  <c:v>0.32421880265000841</c:v>
                </c:pt>
                <c:pt idx="60">
                  <c:v>0.33692097698017037</c:v>
                </c:pt>
                <c:pt idx="61">
                  <c:v>0.38918687887984071</c:v>
                </c:pt>
                <c:pt idx="62">
                  <c:v>0.42609076864896867</c:v>
                </c:pt>
                <c:pt idx="63">
                  <c:v>0.47184663950359712</c:v>
                </c:pt>
                <c:pt idx="64">
                  <c:v>0.49462381317921894</c:v>
                </c:pt>
                <c:pt idx="65">
                  <c:v>0.50597542215646507</c:v>
                </c:pt>
                <c:pt idx="66">
                  <c:v>0.51363629472633487</c:v>
                </c:pt>
                <c:pt idx="67">
                  <c:v>0.51754431139867552</c:v>
                </c:pt>
                <c:pt idx="68">
                  <c:v>0.51822857844294257</c:v>
                </c:pt>
                <c:pt idx="69">
                  <c:v>0.51834881561165969</c:v>
                </c:pt>
                <c:pt idx="70">
                  <c:v>0.518369910481562</c:v>
                </c:pt>
                <c:pt idx="71">
                  <c:v>0.51837358553905599</c:v>
                </c:pt>
                <c:pt idx="72">
                  <c:v>0.51837423158512996</c:v>
                </c:pt>
                <c:pt idx="73">
                  <c:v>0.5183743444116794</c:v>
                </c:pt>
                <c:pt idx="74">
                  <c:v>0.51837437948944842</c:v>
                </c:pt>
                <c:pt idx="75">
                  <c:v>0.5183743808715886</c:v>
                </c:pt>
                <c:pt idx="76">
                  <c:v>0.51837438095283717</c:v>
                </c:pt>
                <c:pt idx="77">
                  <c:v>0.51837438095283717</c:v>
                </c:pt>
                <c:pt idx="78">
                  <c:v>0.51837438095283717</c:v>
                </c:pt>
                <c:pt idx="79">
                  <c:v>0.51837438095283717</c:v>
                </c:pt>
                <c:pt idx="80">
                  <c:v>0.51837438095283717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5.4483329519754717E-4</c:v>
                </c:pt>
                <c:pt idx="1">
                  <c:v>1.3704488340828386E-3</c:v>
                </c:pt>
                <c:pt idx="2">
                  <c:v>1.9313601033132688E-3</c:v>
                </c:pt>
                <c:pt idx="3">
                  <c:v>2.4505111018454412E-3</c:v>
                </c:pt>
                <c:pt idx="4">
                  <c:v>4.6660247440111968E-3</c:v>
                </c:pt>
                <c:pt idx="5">
                  <c:v>6.4033751565011907E-3</c:v>
                </c:pt>
                <c:pt idx="6">
                  <c:v>7.8108987403690006E-3</c:v>
                </c:pt>
                <c:pt idx="7">
                  <c:v>8.9722499830240526E-3</c:v>
                </c:pt>
                <c:pt idx="8">
                  <c:v>9.9559592712330277E-3</c:v>
                </c:pt>
                <c:pt idx="9">
                  <c:v>1.0823185805812463E-2</c:v>
                </c:pt>
                <c:pt idx="10">
                  <c:v>1.1632439148204563E-2</c:v>
                </c:pt>
                <c:pt idx="11">
                  <c:v>1.24269424508789E-2</c:v>
                </c:pt>
                <c:pt idx="12">
                  <c:v>1.3698756954372093E-2</c:v>
                </c:pt>
                <c:pt idx="13">
                  <c:v>1.4973329751742738E-2</c:v>
                </c:pt>
                <c:pt idx="14">
                  <c:v>1.6252721305894058E-2</c:v>
                </c:pt>
                <c:pt idx="15">
                  <c:v>1.8023053805817618E-2</c:v>
                </c:pt>
                <c:pt idx="16">
                  <c:v>1.9646408026678743E-2</c:v>
                </c:pt>
                <c:pt idx="17">
                  <c:v>2.1285725977538174E-2</c:v>
                </c:pt>
                <c:pt idx="18">
                  <c:v>2.2943172956923538E-2</c:v>
                </c:pt>
                <c:pt idx="19">
                  <c:v>2.4620562522392146E-2</c:v>
                </c:pt>
                <c:pt idx="20">
                  <c:v>2.6319358902814886E-2</c:v>
                </c:pt>
                <c:pt idx="21">
                  <c:v>2.8040677685568092E-2</c:v>
                </c:pt>
                <c:pt idx="22">
                  <c:v>2.9785286012585756E-2</c:v>
                </c:pt>
                <c:pt idx="23">
                  <c:v>3.1553602636380192E-2</c:v>
                </c:pt>
                <c:pt idx="24">
                  <c:v>3.3345697936067648E-2</c:v>
                </c:pt>
                <c:pt idx="25">
                  <c:v>3.5161293921956209E-2</c:v>
                </c:pt>
                <c:pt idx="26">
                  <c:v>3.6999764236860438E-2</c:v>
                </c:pt>
                <c:pt idx="27">
                  <c:v>3.8860134156478238E-2</c:v>
                </c:pt>
                <c:pt idx="28">
                  <c:v>4.0741080589498907E-2</c:v>
                </c:pt>
                <c:pt idx="29">
                  <c:v>4.2640932077634121E-2</c:v>
                </c:pt>
                <c:pt idx="30">
                  <c:v>4.4557668795626809E-2</c:v>
                </c:pt>
                <c:pt idx="31">
                  <c:v>4.6488922551253697E-2</c:v>
                </c:pt>
                <c:pt idx="32">
                  <c:v>4.843258642751512E-2</c:v>
                </c:pt>
                <c:pt idx="33">
                  <c:v>5.0387540547145976E-2</c:v>
                </c:pt>
                <c:pt idx="34">
                  <c:v>5.2353216613909334E-2</c:v>
                </c:pt>
                <c:pt idx="35">
                  <c:v>5.4329046331568272E-2</c:v>
                </c:pt>
                <c:pt idx="36">
                  <c:v>5.6314461403885852E-2</c:v>
                </c:pt>
                <c:pt idx="37">
                  <c:v>5.8308893534625143E-2</c:v>
                </c:pt>
                <c:pt idx="38">
                  <c:v>6.0311774427549217E-2</c:v>
                </c:pt>
                <c:pt idx="39">
                  <c:v>6.2322535786421128E-2</c:v>
                </c:pt>
                <c:pt idx="40">
                  <c:v>6.4340609315003947E-2</c:v>
                </c:pt>
                <c:pt idx="41">
                  <c:v>6.6365426717060749E-2</c:v>
                </c:pt>
                <c:pt idx="42">
                  <c:v>6.8396419696354585E-2</c:v>
                </c:pt>
                <c:pt idx="43">
                  <c:v>7.0433019956648524E-2</c:v>
                </c:pt>
                <c:pt idx="44">
                  <c:v>7.2474659201705635E-2</c:v>
                </c:pt>
                <c:pt idx="45">
                  <c:v>7.4520769135288989E-2</c:v>
                </c:pt>
                <c:pt idx="46">
                  <c:v>7.6570781461161641E-2</c:v>
                </c:pt>
                <c:pt idx="47">
                  <c:v>7.8624127883086675E-2</c:v>
                </c:pt>
                <c:pt idx="48">
                  <c:v>8.0661260619943831E-2</c:v>
                </c:pt>
                <c:pt idx="49">
                  <c:v>8.2663222279209608E-2</c:v>
                </c:pt>
                <c:pt idx="50">
                  <c:v>8.4630620072054366E-2</c:v>
                </c:pt>
                <c:pt idx="51">
                  <c:v>8.6564050743602849E-2</c:v>
                </c:pt>
                <c:pt idx="52">
                  <c:v>9.3972487668055396E-2</c:v>
                </c:pt>
                <c:pt idx="53">
                  <c:v>0.1008823959632176</c:v>
                </c:pt>
                <c:pt idx="54">
                  <c:v>0.10732732262389605</c:v>
                </c:pt>
                <c:pt idx="55">
                  <c:v>0.11333855720140382</c:v>
                </c:pt>
                <c:pt idx="56">
                  <c:v>0.11894716927681659</c:v>
                </c:pt>
                <c:pt idx="57">
                  <c:v>0.12417849344269527</c:v>
                </c:pt>
                <c:pt idx="58">
                  <c:v>0.12905603259349258</c:v>
                </c:pt>
                <c:pt idx="59">
                  <c:v>0.13360535231987061</c:v>
                </c:pt>
                <c:pt idx="60">
                  <c:v>0.13784711315616502</c:v>
                </c:pt>
                <c:pt idx="61">
                  <c:v>0.15530077502452644</c:v>
                </c:pt>
                <c:pt idx="62">
                  <c:v>0.16762445050407851</c:v>
                </c:pt>
                <c:pt idx="63">
                  <c:v>0.18290415427580536</c:v>
                </c:pt>
                <c:pt idx="64">
                  <c:v>0.19051035780816522</c:v>
                </c:pt>
                <c:pt idx="65">
                  <c:v>0.19430111119707708</c:v>
                </c:pt>
                <c:pt idx="66">
                  <c:v>0.19685938101719389</c:v>
                </c:pt>
                <c:pt idx="67">
                  <c:v>0.19816442310191459</c:v>
                </c:pt>
                <c:pt idx="68">
                  <c:v>0.19839292706308656</c:v>
                </c:pt>
                <c:pt idx="69">
                  <c:v>0.19843307903235374</c:v>
                </c:pt>
                <c:pt idx="70">
                  <c:v>0.19844012344779574</c:v>
                </c:pt>
                <c:pt idx="71">
                  <c:v>0.19844135069555222</c:v>
                </c:pt>
                <c:pt idx="72">
                  <c:v>0.19844156643601238</c:v>
                </c:pt>
                <c:pt idx="73">
                  <c:v>0.19844160411328135</c:v>
                </c:pt>
                <c:pt idx="74">
                  <c:v>0.19844161582714254</c:v>
                </c:pt>
                <c:pt idx="75">
                  <c:v>0.19844161628869406</c:v>
                </c:pt>
                <c:pt idx="76">
                  <c:v>0.19844161631582619</c:v>
                </c:pt>
                <c:pt idx="77">
                  <c:v>0.19844161631582619</c:v>
                </c:pt>
                <c:pt idx="78">
                  <c:v>0.19844161631582619</c:v>
                </c:pt>
                <c:pt idx="79">
                  <c:v>0.19844161631582619</c:v>
                </c:pt>
                <c:pt idx="80">
                  <c:v>0.19844161631582619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1.5969080791988523E-3</c:v>
                </c:pt>
                <c:pt idx="1">
                  <c:v>3.8969113867629978E-3</c:v>
                </c:pt>
                <c:pt idx="2">
                  <c:v>5.2949687248605437E-3</c:v>
                </c:pt>
                <c:pt idx="3">
                  <c:v>6.4504421503602041E-3</c:v>
                </c:pt>
                <c:pt idx="4">
                  <c:v>1.0907738548718909E-2</c:v>
                </c:pt>
                <c:pt idx="5">
                  <c:v>1.4264298300744127E-2</c:v>
                </c:pt>
                <c:pt idx="6">
                  <c:v>1.7071326259018294E-2</c:v>
                </c:pt>
                <c:pt idx="7">
                  <c:v>1.9472619401211689E-2</c:v>
                </c:pt>
                <c:pt idx="8">
                  <c:v>2.1581115015111951E-2</c:v>
                </c:pt>
                <c:pt idx="9">
                  <c:v>2.3492592375421003E-2</c:v>
                </c:pt>
                <c:pt idx="10">
                  <c:v>2.5294369350064089E-2</c:v>
                </c:pt>
                <c:pt idx="11">
                  <c:v>2.7048697059771885E-2</c:v>
                </c:pt>
                <c:pt idx="12">
                  <c:v>2.9801437844992847E-2</c:v>
                </c:pt>
                <c:pt idx="13">
                  <c:v>3.2490717819282061E-2</c:v>
                </c:pt>
                <c:pt idx="14">
                  <c:v>3.511982999241639E-2</c:v>
                </c:pt>
                <c:pt idx="15">
                  <c:v>3.8642153469581192E-2</c:v>
                </c:pt>
                <c:pt idx="16">
                  <c:v>4.1756161250924045E-2</c:v>
                </c:pt>
                <c:pt idx="17">
                  <c:v>4.4791783325874787E-2</c:v>
                </c:pt>
                <c:pt idx="18">
                  <c:v>4.7754253941113121E-2</c:v>
                </c:pt>
                <c:pt idx="19">
                  <c:v>5.0648800533827455E-2</c:v>
                </c:pt>
                <c:pt idx="20">
                  <c:v>5.3480648666483659E-2</c:v>
                </c:pt>
                <c:pt idx="21">
                  <c:v>5.6255023384979404E-2</c:v>
                </c:pt>
                <c:pt idx="22">
                  <c:v>5.8977149592712649E-2</c:v>
                </c:pt>
                <c:pt idx="23">
                  <c:v>6.1652252153728125E-2</c:v>
                </c:pt>
                <c:pt idx="24">
                  <c:v>6.4285555921189744E-2</c:v>
                </c:pt>
                <c:pt idx="25">
                  <c:v>6.6882285745248418E-2</c:v>
                </c:pt>
                <c:pt idx="26">
                  <c:v>6.9447666475219591E-2</c:v>
                </c:pt>
                <c:pt idx="27">
                  <c:v>7.1986922960186661E-2</c:v>
                </c:pt>
                <c:pt idx="28">
                  <c:v>7.4505280049168468E-2</c:v>
                </c:pt>
                <c:pt idx="29">
                  <c:v>7.7007962591165893E-2</c:v>
                </c:pt>
                <c:pt idx="30">
                  <c:v>7.9500195435174767E-2</c:v>
                </c:pt>
                <c:pt idx="31">
                  <c:v>8.1987203430189531E-2</c:v>
                </c:pt>
                <c:pt idx="32">
                  <c:v>8.4472999172197277E-2</c:v>
                </c:pt>
                <c:pt idx="33">
                  <c:v>8.6959170751171086E-2</c:v>
                </c:pt>
                <c:pt idx="34">
                  <c:v>8.9446094004077034E-2</c:v>
                </c:pt>
                <c:pt idx="35">
                  <c:v>9.1934144767881212E-2</c:v>
                </c:pt>
                <c:pt idx="36">
                  <c:v>9.4423698879549683E-2</c:v>
                </c:pt>
                <c:pt idx="37">
                  <c:v>9.6915132176048524E-2</c:v>
                </c:pt>
                <c:pt idx="38">
                  <c:v>9.9408820494343811E-2</c:v>
                </c:pt>
                <c:pt idx="39">
                  <c:v>0.10190513967140162</c:v>
                </c:pt>
                <c:pt idx="40">
                  <c:v>0.10440446554418803</c:v>
                </c:pt>
                <c:pt idx="41">
                  <c:v>0.1069071739496691</c:v>
                </c:pt>
                <c:pt idx="42">
                  <c:v>0.10941364072481093</c:v>
                </c:pt>
                <c:pt idx="43">
                  <c:v>0.11192424170657957</c:v>
                </c:pt>
                <c:pt idx="44">
                  <c:v>0.1144393527319411</c:v>
                </c:pt>
                <c:pt idx="45">
                  <c:v>0.1169593496378616</c:v>
                </c:pt>
                <c:pt idx="46">
                  <c:v>0.11948460826130715</c:v>
                </c:pt>
                <c:pt idx="47">
                  <c:v>0.1220155044392438</c:v>
                </c:pt>
                <c:pt idx="48">
                  <c:v>0.12452744027076695</c:v>
                </c:pt>
                <c:pt idx="49">
                  <c:v>0.12699600755372348</c:v>
                </c:pt>
                <c:pt idx="50">
                  <c:v>0.12942195502454498</c:v>
                </c:pt>
                <c:pt idx="51">
                  <c:v>0.13180601851425222</c:v>
                </c:pt>
                <c:pt idx="52">
                  <c:v>0.1409411709907776</c:v>
                </c:pt>
                <c:pt idx="53">
                  <c:v>0.14946160067369332</c:v>
                </c:pt>
                <c:pt idx="54">
                  <c:v>0.15740867349697607</c:v>
                </c:pt>
                <c:pt idx="55">
                  <c:v>0.16482097179925972</c:v>
                </c:pt>
                <c:pt idx="56">
                  <c:v>0.17173680667955241</c:v>
                </c:pt>
                <c:pt idx="57">
                  <c:v>0.17818741757045437</c:v>
                </c:pt>
                <c:pt idx="58">
                  <c:v>0.18420178528487588</c:v>
                </c:pt>
                <c:pt idx="59">
                  <c:v>0.18981143409321732</c:v>
                </c:pt>
                <c:pt idx="60">
                  <c:v>0.1950418399674452</c:v>
                </c:pt>
                <c:pt idx="61">
                  <c:v>0.21656350021333851</c:v>
                </c:pt>
                <c:pt idx="62">
                  <c:v>0.23175950656730288</c:v>
                </c:pt>
                <c:pt idx="63">
                  <c:v>0.250600515159838</c:v>
                </c:pt>
                <c:pt idx="64">
                  <c:v>0.25997952853933409</c:v>
                </c:pt>
                <c:pt idx="65">
                  <c:v>0.2646538087635899</c:v>
                </c:pt>
                <c:pt idx="66">
                  <c:v>0.26780834529014436</c:v>
                </c:pt>
                <c:pt idx="67">
                  <c:v>0.26941755902224174</c:v>
                </c:pt>
                <c:pt idx="68">
                  <c:v>0.26969932136267638</c:v>
                </c:pt>
                <c:pt idx="69">
                  <c:v>0.26974883172029013</c:v>
                </c:pt>
                <c:pt idx="70">
                  <c:v>0.26975751800726633</c:v>
                </c:pt>
                <c:pt idx="71">
                  <c:v>0.26975903129481893</c:v>
                </c:pt>
                <c:pt idx="72">
                  <c:v>0.26975929731881548</c:v>
                </c:pt>
                <c:pt idx="73">
                  <c:v>0.26975934377768401</c:v>
                </c:pt>
                <c:pt idx="74">
                  <c:v>0.26975935822174407</c:v>
                </c:pt>
                <c:pt idx="75">
                  <c:v>0.26975935879087137</c:v>
                </c:pt>
                <c:pt idx="76">
                  <c:v>0.26975935882432733</c:v>
                </c:pt>
                <c:pt idx="77">
                  <c:v>0.26975935882432733</c:v>
                </c:pt>
                <c:pt idx="78">
                  <c:v>0.26975935882432733</c:v>
                </c:pt>
                <c:pt idx="79">
                  <c:v>0.26975935882432733</c:v>
                </c:pt>
                <c:pt idx="80">
                  <c:v>0.26975935882432733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1.4198787908210209E-3</c:v>
                </c:pt>
                <c:pt idx="1">
                  <c:v>3.7930108267581557E-3</c:v>
                </c:pt>
                <c:pt idx="2">
                  <c:v>5.7056599740667683E-3</c:v>
                </c:pt>
                <c:pt idx="3">
                  <c:v>7.7302486173894056E-3</c:v>
                </c:pt>
                <c:pt idx="4">
                  <c:v>1.8053536987567891E-2</c:v>
                </c:pt>
                <c:pt idx="5">
                  <c:v>2.8096503096559564E-2</c:v>
                </c:pt>
                <c:pt idx="6">
                  <c:v>3.7764160361983712E-2</c:v>
                </c:pt>
                <c:pt idx="7">
                  <c:v>4.7113686824712092E-2</c:v>
                </c:pt>
                <c:pt idx="8">
                  <c:v>5.6176053801895297E-2</c:v>
                </c:pt>
                <c:pt idx="9">
                  <c:v>6.4974652276792846E-2</c:v>
                </c:pt>
                <c:pt idx="10">
                  <c:v>7.354478458915234E-2</c:v>
                </c:pt>
                <c:pt idx="11">
                  <c:v>8.1921251732814837E-2</c:v>
                </c:pt>
                <c:pt idx="12">
                  <c:v>9.4950772391931337E-2</c:v>
                </c:pt>
                <c:pt idx="13">
                  <c:v>0.1075200855489761</c:v>
                </c:pt>
                <c:pt idx="14">
                  <c:v>0.11962591295017475</c:v>
                </c:pt>
                <c:pt idx="15">
                  <c:v>0.135508665952742</c:v>
                </c:pt>
                <c:pt idx="16">
                  <c:v>0.14917858799052489</c:v>
                </c:pt>
                <c:pt idx="17">
                  <c:v>0.16211770875603657</c:v>
                </c:pt>
                <c:pt idx="18">
                  <c:v>0.17433245170181846</c:v>
                </c:pt>
                <c:pt idx="19">
                  <c:v>0.18583409843476115</c:v>
                </c:pt>
                <c:pt idx="20">
                  <c:v>0.19663881141965353</c:v>
                </c:pt>
                <c:pt idx="21">
                  <c:v>0.20676764008669429</c:v>
                </c:pt>
                <c:pt idx="22">
                  <c:v>0.21624652246952425</c:v>
                </c:pt>
                <c:pt idx="23">
                  <c:v>0.22510628564337665</c:v>
                </c:pt>
                <c:pt idx="24">
                  <c:v>0.23338264584195431</c:v>
                </c:pt>
                <c:pt idx="25">
                  <c:v>0.24111620848852208</c:v>
                </c:pt>
                <c:pt idx="26">
                  <c:v>0.24835246820416035</c:v>
                </c:pt>
                <c:pt idx="27">
                  <c:v>0.25514180880995108</c:v>
                </c:pt>
                <c:pt idx="28">
                  <c:v>0.26153950332755588</c:v>
                </c:pt>
                <c:pt idx="29">
                  <c:v>0.2676057139793685</c:v>
                </c:pt>
                <c:pt idx="30">
                  <c:v>0.2734054921885552</c:v>
                </c:pt>
                <c:pt idx="31">
                  <c:v>0.27900877857906548</c:v>
                </c:pt>
                <c:pt idx="32">
                  <c:v>0.28447259063690267</c:v>
                </c:pt>
                <c:pt idx="33">
                  <c:v>0.28982158063779723</c:v>
                </c:pt>
                <c:pt idx="34">
                  <c:v>0.29506340338554532</c:v>
                </c:pt>
                <c:pt idx="35">
                  <c:v>0.30020571368394317</c:v>
                </c:pt>
                <c:pt idx="36">
                  <c:v>0.30525616633678693</c:v>
                </c:pt>
                <c:pt idx="37">
                  <c:v>0.31022241614787283</c:v>
                </c:pt>
                <c:pt idx="38">
                  <c:v>0.31511211792099697</c:v>
                </c:pt>
                <c:pt idx="39">
                  <c:v>0.31993292645995558</c:v>
                </c:pt>
                <c:pt idx="40">
                  <c:v>0.32469249656854482</c:v>
                </c:pt>
                <c:pt idx="41">
                  <c:v>0.32939848305056085</c:v>
                </c:pt>
                <c:pt idx="42">
                  <c:v>0.33405854070979984</c:v>
                </c:pt>
                <c:pt idx="43">
                  <c:v>0.33868032435005796</c:v>
                </c:pt>
                <c:pt idx="44">
                  <c:v>0.34327148877513136</c:v>
                </c:pt>
                <c:pt idx="45">
                  <c:v>0.34783968878881627</c:v>
                </c:pt>
                <c:pt idx="46">
                  <c:v>0.35239257919490879</c:v>
                </c:pt>
                <c:pt idx="47">
                  <c:v>0.35693781479720516</c:v>
                </c:pt>
                <c:pt idx="48">
                  <c:v>0.36144191651267876</c:v>
                </c:pt>
                <c:pt idx="49">
                  <c:v>0.36586825495428793</c:v>
                </c:pt>
                <c:pt idx="50">
                  <c:v>0.37021817266629831</c:v>
                </c:pt>
                <c:pt idx="51">
                  <c:v>0.37449298905254219</c:v>
                </c:pt>
                <c:pt idx="52">
                  <c:v>0.39087304758121949</c:v>
                </c:pt>
                <c:pt idx="53">
                  <c:v>0.40615085900848136</c:v>
                </c:pt>
                <c:pt idx="54">
                  <c:v>0.42040059576017097</c:v>
                </c:pt>
                <c:pt idx="55">
                  <c:v>0.43369143905319962</c:v>
                </c:pt>
                <c:pt idx="56">
                  <c:v>0.44609208375015047</c:v>
                </c:pt>
                <c:pt idx="57">
                  <c:v>0.45765854465052574</c:v>
                </c:pt>
                <c:pt idx="58">
                  <c:v>0.46844278666820061</c:v>
                </c:pt>
                <c:pt idx="59">
                  <c:v>0.47850133533961892</c:v>
                </c:pt>
                <c:pt idx="60">
                  <c:v>0.48787987111871484</c:v>
                </c:pt>
                <c:pt idx="61">
                  <c:v>0.52646992808469617</c:v>
                </c:pt>
                <c:pt idx="62">
                  <c:v>0.55371758203680232</c:v>
                </c:pt>
                <c:pt idx="63">
                  <c:v>0.58750101633394081</c:v>
                </c:pt>
                <c:pt idx="64">
                  <c:v>0.60431833695252635</c:v>
                </c:pt>
                <c:pt idx="65">
                  <c:v>0.61269969499219767</c:v>
                </c:pt>
                <c:pt idx="66">
                  <c:v>0.61835603111451121</c:v>
                </c:pt>
                <c:pt idx="67">
                  <c:v>0.62124147995454326</c:v>
                </c:pt>
                <c:pt idx="68">
                  <c:v>0.62174670235114327</c:v>
                </c:pt>
                <c:pt idx="69">
                  <c:v>0.6218354783795208</c:v>
                </c:pt>
                <c:pt idx="70">
                  <c:v>0.62185105358633119</c:v>
                </c:pt>
                <c:pt idx="71">
                  <c:v>0.62185376703186435</c:v>
                </c:pt>
                <c:pt idx="72">
                  <c:v>0.62185424403415246</c:v>
                </c:pt>
                <c:pt idx="73">
                  <c:v>0.62185432733861701</c:v>
                </c:pt>
                <c:pt idx="74">
                  <c:v>0.62185435323797122</c:v>
                </c:pt>
                <c:pt idx="75">
                  <c:v>0.62185435425846192</c:v>
                </c:pt>
                <c:pt idx="76">
                  <c:v>0.62185435431845104</c:v>
                </c:pt>
                <c:pt idx="77">
                  <c:v>0.62185435431845104</c:v>
                </c:pt>
                <c:pt idx="78">
                  <c:v>0.62185435431845104</c:v>
                </c:pt>
                <c:pt idx="79">
                  <c:v>0.62185435431845104</c:v>
                </c:pt>
                <c:pt idx="80">
                  <c:v>0.62185435431845104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9.9461051619943036E-4</c:v>
                </c:pt>
                <c:pt idx="1">
                  <c:v>2.505111307578297E-3</c:v>
                </c:pt>
                <c:pt idx="2">
                  <c:v>3.5354334631433537E-3</c:v>
                </c:pt>
                <c:pt idx="3">
                  <c:v>4.4944203167394305E-3</c:v>
                </c:pt>
                <c:pt idx="4">
                  <c:v>8.9601309204092768E-3</c:v>
                </c:pt>
                <c:pt idx="5">
                  <c:v>1.3363286757073864E-2</c:v>
                </c:pt>
                <c:pt idx="6">
                  <c:v>1.8124225446653423E-2</c:v>
                </c:pt>
                <c:pt idx="7">
                  <c:v>2.3419590249279802E-2</c:v>
                </c:pt>
                <c:pt idx="8">
                  <c:v>2.9302289856640414E-2</c:v>
                </c:pt>
                <c:pt idx="9">
                  <c:v>3.5709093230785575E-2</c:v>
                </c:pt>
                <c:pt idx="10">
                  <c:v>4.2467568996278356E-2</c:v>
                </c:pt>
                <c:pt idx="11">
                  <c:v>4.9389261644094684E-2</c:v>
                </c:pt>
                <c:pt idx="12">
                  <c:v>6.0647628229070161E-2</c:v>
                </c:pt>
                <c:pt idx="13">
                  <c:v>7.2128099355883685E-2</c:v>
                </c:pt>
                <c:pt idx="14">
                  <c:v>8.3823403450811101E-2</c:v>
                </c:pt>
                <c:pt idx="15">
                  <c:v>0.10023791465335116</c:v>
                </c:pt>
                <c:pt idx="16">
                  <c:v>0.11547788736349415</c:v>
                </c:pt>
                <c:pt idx="17">
                  <c:v>0.13100077775102562</c:v>
                </c:pt>
                <c:pt idx="18">
                  <c:v>0.14678776436518909</c:v>
                </c:pt>
                <c:pt idx="19">
                  <c:v>0.16281999457023033</c:v>
                </c:pt>
                <c:pt idx="20">
                  <c:v>0.17907860672520742</c:v>
                </c:pt>
                <c:pt idx="21">
                  <c:v>0.19554473659335747</c:v>
                </c:pt>
                <c:pt idx="22">
                  <c:v>0.21219951919074834</c:v>
                </c:pt>
                <c:pt idx="23">
                  <c:v>0.22902408931871576</c:v>
                </c:pt>
                <c:pt idx="24">
                  <c:v>0.24599958171697456</c:v>
                </c:pt>
                <c:pt idx="25">
                  <c:v>0.26310713110757755</c:v>
                </c:pt>
                <c:pt idx="26">
                  <c:v>0.28032787220752231</c:v>
                </c:pt>
                <c:pt idx="27">
                  <c:v>0.29764293973236111</c:v>
                </c:pt>
                <c:pt idx="28">
                  <c:v>0.31503346839723373</c:v>
                </c:pt>
                <c:pt idx="29">
                  <c:v>0.33248059291716214</c:v>
                </c:pt>
                <c:pt idx="30">
                  <c:v>0.34996544800713486</c:v>
                </c:pt>
                <c:pt idx="31">
                  <c:v>0.3674691683821309</c:v>
                </c:pt>
                <c:pt idx="32">
                  <c:v>0.38496716554155136</c:v>
                </c:pt>
                <c:pt idx="33">
                  <c:v>0.40242392722173559</c:v>
                </c:pt>
                <c:pt idx="34">
                  <c:v>0.41979952461367015</c:v>
                </c:pt>
                <c:pt idx="35">
                  <c:v>0.43705559691260865</c:v>
                </c:pt>
                <c:pt idx="36">
                  <c:v>0.45415535131807183</c:v>
                </c:pt>
                <c:pt idx="37">
                  <c:v>0.47106356303384767</c:v>
                </c:pt>
                <c:pt idx="38">
                  <c:v>0.48774657526799126</c:v>
                </c:pt>
                <c:pt idx="39">
                  <c:v>0.50417229923282481</c:v>
                </c:pt>
                <c:pt idx="40">
                  <c:v>0.52031021414493772</c:v>
                </c:pt>
                <c:pt idx="41">
                  <c:v>0.53613136722518639</c:v>
                </c:pt>
                <c:pt idx="42">
                  <c:v>0.55160837369869464</c:v>
                </c:pt>
                <c:pt idx="43">
                  <c:v>0.56671541679485327</c:v>
                </c:pt>
                <c:pt idx="44">
                  <c:v>0.58142824774732027</c:v>
                </c:pt>
                <c:pt idx="45">
                  <c:v>0.59572418579402076</c:v>
                </c:pt>
                <c:pt idx="46">
                  <c:v>0.60958211817714691</c:v>
                </c:pt>
                <c:pt idx="47">
                  <c:v>0.62298250014315837</c:v>
                </c:pt>
                <c:pt idx="48">
                  <c:v>0.63603575342267094</c:v>
                </c:pt>
                <c:pt idx="49">
                  <c:v>0.64886364240676608</c:v>
                </c:pt>
                <c:pt idx="50">
                  <c:v>0.66147005789797098</c:v>
                </c:pt>
                <c:pt idx="51">
                  <c:v>0.67385882363595451</c:v>
                </c:pt>
                <c:pt idx="52">
                  <c:v>0.72132956613129406</c:v>
                </c:pt>
                <c:pt idx="53">
                  <c:v>0.76560590683460583</c:v>
                </c:pt>
                <c:pt idx="54">
                  <c:v>0.80690280347154708</c:v>
                </c:pt>
                <c:pt idx="55">
                  <c:v>0.84542074883814544</c:v>
                </c:pt>
                <c:pt idx="56">
                  <c:v>0.88135882623600981</c:v>
                </c:pt>
                <c:pt idx="57">
                  <c:v>0.91487937111213768</c:v>
                </c:pt>
                <c:pt idx="58">
                  <c:v>0.94613298201543183</c:v>
                </c:pt>
                <c:pt idx="59">
                  <c:v>0.97528347455010622</c:v>
                </c:pt>
                <c:pt idx="60">
                  <c:v>1.0024632343887754</c:v>
                </c:pt>
                <c:pt idx="61">
                  <c:v>1.1143003596289203</c:v>
                </c:pt>
                <c:pt idx="62">
                  <c:v>1.193266277980068</c:v>
                </c:pt>
                <c:pt idx="63">
                  <c:v>1.2911734196010807</c:v>
                </c:pt>
                <c:pt idx="64">
                  <c:v>1.3399113832138949</c:v>
                </c:pt>
                <c:pt idx="65">
                  <c:v>1.3642012408212969</c:v>
                </c:pt>
                <c:pt idx="66">
                  <c:v>1.3805937631715277</c:v>
                </c:pt>
                <c:pt idx="67">
                  <c:v>1.3889560287048792</c:v>
                </c:pt>
                <c:pt idx="68">
                  <c:v>1.390420204321217</c:v>
                </c:pt>
                <c:pt idx="69">
                  <c:v>1.390677484475344</c:v>
                </c:pt>
                <c:pt idx="70">
                  <c:v>1.3907226226920675</c:v>
                </c:pt>
                <c:pt idx="71">
                  <c:v>1.3907304864780212</c:v>
                </c:pt>
                <c:pt idx="72">
                  <c:v>1.390731868869467</c:v>
                </c:pt>
                <c:pt idx="73">
                  <c:v>1.3907321102925838</c:v>
                </c:pt>
                <c:pt idx="74">
                  <c:v>1.3907321853510197</c:v>
                </c:pt>
                <c:pt idx="75">
                  <c:v>1.3907321883084849</c:v>
                </c:pt>
                <c:pt idx="76">
                  <c:v>1.3907321884823383</c:v>
                </c:pt>
                <c:pt idx="77">
                  <c:v>1.3907321884823383</c:v>
                </c:pt>
                <c:pt idx="78">
                  <c:v>1.3907321884823383</c:v>
                </c:pt>
                <c:pt idx="79">
                  <c:v>1.3907321884823383</c:v>
                </c:pt>
                <c:pt idx="80">
                  <c:v>1.3907321884823383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2.8726836038803082E-3</c:v>
                </c:pt>
                <c:pt idx="1">
                  <c:v>7.3247285874793178E-3</c:v>
                </c:pt>
                <c:pt idx="2">
                  <c:v>1.0482041507889851E-2</c:v>
                </c:pt>
                <c:pt idx="3">
                  <c:v>1.3520116200032413E-2</c:v>
                </c:pt>
                <c:pt idx="4">
                  <c:v>2.8002292790734233E-2</c:v>
                </c:pt>
                <c:pt idx="5">
                  <c:v>4.207400013930198E-2</c:v>
                </c:pt>
                <c:pt idx="6">
                  <c:v>5.6507753790053586E-2</c:v>
                </c:pt>
                <c:pt idx="7">
                  <c:v>7.1637635310975098E-2</c:v>
                </c:pt>
                <c:pt idx="8">
                  <c:v>8.7567304516596084E-2</c:v>
                </c:pt>
                <c:pt idx="9">
                  <c:v>0.10419509960914762</c:v>
                </c:pt>
                <c:pt idx="10">
                  <c:v>0.12123859988167465</c:v>
                </c:pt>
                <c:pt idx="11">
                  <c:v>0.13838727808905202</c:v>
                </c:pt>
                <c:pt idx="12">
                  <c:v>0.16577303106431973</c:v>
                </c:pt>
                <c:pt idx="13">
                  <c:v>0.19306186767396238</c:v>
                </c:pt>
                <c:pt idx="14">
                  <c:v>0.22021037678673955</c:v>
                </c:pt>
                <c:pt idx="15">
                  <c:v>0.25722670720898555</c:v>
                </c:pt>
                <c:pt idx="16">
                  <c:v>0.29048973160889846</c:v>
                </c:pt>
                <c:pt idx="17">
                  <c:v>0.3233092788368972</c:v>
                </c:pt>
                <c:pt idx="18">
                  <c:v>0.35562457356901206</c:v>
                </c:pt>
                <c:pt idx="19">
                  <c:v>0.38738413785039416</c:v>
                </c:pt>
                <c:pt idx="20">
                  <c:v>0.41854584242467874</c:v>
                </c:pt>
                <c:pt idx="21">
                  <c:v>0.44907692111726943</c:v>
                </c:pt>
                <c:pt idx="22">
                  <c:v>0.47895397485518615</c:v>
                </c:pt>
                <c:pt idx="23">
                  <c:v>0.50816297278817979</c:v>
                </c:pt>
                <c:pt idx="24">
                  <c:v>0.53669925260075524</c:v>
                </c:pt>
                <c:pt idx="25">
                  <c:v>0.56456752059883908</c:v>
                </c:pt>
                <c:pt idx="26">
                  <c:v>0.59178185173381881</c:v>
                </c:pt>
                <c:pt idx="27">
                  <c:v>0.61836568960920091</c:v>
                </c:pt>
                <c:pt idx="28">
                  <c:v>0.64435184648245225</c:v>
                </c:pt>
                <c:pt idx="29">
                  <c:v>0.66978250326550925</c:v>
                </c:pt>
                <c:pt idx="30">
                  <c:v>0.69470920952491855</c:v>
                </c:pt>
                <c:pt idx="31">
                  <c:v>0.71919288348187571</c:v>
                </c:pt>
                <c:pt idx="32">
                  <c:v>0.7432874168665744</c:v>
                </c:pt>
                <c:pt idx="33">
                  <c:v>0.76702015688765979</c:v>
                </c:pt>
                <c:pt idx="34">
                  <c:v>0.79040361705055917</c:v>
                </c:pt>
                <c:pt idx="35">
                  <c:v>0.81345031086069974</c:v>
                </c:pt>
                <c:pt idx="36">
                  <c:v>0.8361727518235087</c:v>
                </c:pt>
                <c:pt idx="37">
                  <c:v>0.85858345344441322</c:v>
                </c:pt>
                <c:pt idx="38">
                  <c:v>0.88069492922884041</c:v>
                </c:pt>
                <c:pt idx="39">
                  <c:v>0.90251969268221754</c:v>
                </c:pt>
                <c:pt idx="40">
                  <c:v>0.92407025730997172</c:v>
                </c:pt>
                <c:pt idx="41">
                  <c:v>0.94535913661753013</c:v>
                </c:pt>
                <c:pt idx="42">
                  <c:v>0.96639884411031984</c:v>
                </c:pt>
                <c:pt idx="43">
                  <c:v>0.98720189329376806</c:v>
                </c:pt>
                <c:pt idx="44">
                  <c:v>1.007780797673302</c:v>
                </c:pt>
                <c:pt idx="45">
                  <c:v>1.0281480707543489</c:v>
                </c:pt>
                <c:pt idx="46">
                  <c:v>1.0483162260423358</c:v>
                </c:pt>
                <c:pt idx="47">
                  <c:v>1.0682977770426898</c:v>
                </c:pt>
                <c:pt idx="48">
                  <c:v>1.0880174421386726</c:v>
                </c:pt>
                <c:pt idx="49">
                  <c:v>1.1073966474017645</c:v>
                </c:pt>
                <c:pt idx="50">
                  <c:v>1.1264412707017311</c:v>
                </c:pt>
                <c:pt idx="51">
                  <c:v>1.1451570885958846</c:v>
                </c:pt>
                <c:pt idx="52">
                  <c:v>1.2168715588371826</c:v>
                </c:pt>
                <c:pt idx="53">
                  <c:v>1.2837602180586589</c:v>
                </c:pt>
                <c:pt idx="54">
                  <c:v>1.3461478047962927</c:v>
                </c:pt>
                <c:pt idx="55">
                  <c:v>1.4043372052890288</c:v>
                </c:pt>
                <c:pt idx="56">
                  <c:v>1.4586291764401358</c:v>
                </c:pt>
                <c:pt idx="57">
                  <c:v>1.5092689598441382</c:v>
                </c:pt>
                <c:pt idx="58">
                  <c:v>1.556484066059876</c:v>
                </c:pt>
                <c:pt idx="59">
                  <c:v>1.6005219727684623</c:v>
                </c:pt>
                <c:pt idx="60">
                  <c:v>1.6415826761755603</c:v>
                </c:pt>
                <c:pt idx="61">
                  <c:v>1.8105360097092433</c:v>
                </c:pt>
                <c:pt idx="62">
                  <c:v>1.9298305204750295</c:v>
                </c:pt>
                <c:pt idx="63">
                  <c:v>2.0777397046399915</c:v>
                </c:pt>
                <c:pt idx="64">
                  <c:v>2.1513685770233497</c:v>
                </c:pt>
                <c:pt idx="65">
                  <c:v>2.1880634795882803</c:v>
                </c:pt>
                <c:pt idx="66">
                  <c:v>2.2128278079823613</c:v>
                </c:pt>
                <c:pt idx="67">
                  <c:v>2.2254607564305604</c:v>
                </c:pt>
                <c:pt idx="68">
                  <c:v>2.2276726994747671</c:v>
                </c:pt>
                <c:pt idx="69">
                  <c:v>2.2280613748774876</c:v>
                </c:pt>
                <c:pt idx="70">
                  <c:v>2.2281295655804301</c:v>
                </c:pt>
                <c:pt idx="71">
                  <c:v>2.2281414454713717</c:v>
                </c:pt>
                <c:pt idx="72">
                  <c:v>2.2281435338623465</c:v>
                </c:pt>
                <c:pt idx="73">
                  <c:v>2.2281438985823829</c:v>
                </c:pt>
                <c:pt idx="74">
                  <c:v>2.2281440119738254</c:v>
                </c:pt>
                <c:pt idx="75">
                  <c:v>2.2281440164416941</c:v>
                </c:pt>
                <c:pt idx="76">
                  <c:v>2.228144016704336</c:v>
                </c:pt>
                <c:pt idx="77">
                  <c:v>2.228144016704336</c:v>
                </c:pt>
                <c:pt idx="78">
                  <c:v>2.228144016704336</c:v>
                </c:pt>
                <c:pt idx="79">
                  <c:v>2.228144016704336</c:v>
                </c:pt>
                <c:pt idx="80">
                  <c:v>2.228144016704336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1.3319740372677959E-4</c:v>
                </c:pt>
                <c:pt idx="1">
                  <c:v>3.5482667526835841E-4</c:v>
                </c:pt>
                <c:pt idx="2">
                  <c:v>5.3220070529816236E-4</c:v>
                </c:pt>
                <c:pt idx="3">
                  <c:v>7.1903457523480891E-4</c:v>
                </c:pt>
                <c:pt idx="4">
                  <c:v>1.6669094876938307E-3</c:v>
                </c:pt>
                <c:pt idx="5">
                  <c:v>2.5800419619319225E-3</c:v>
                </c:pt>
                <c:pt idx="6">
                  <c:v>3.4435623344775393E-3</c:v>
                </c:pt>
                <c:pt idx="7">
                  <c:v>4.2590761146190587E-3</c:v>
                </c:pt>
                <c:pt idx="8">
                  <c:v>5.0298407863933652E-3</c:v>
                </c:pt>
                <c:pt idx="9">
                  <c:v>5.7624828109351673E-3</c:v>
                </c:pt>
                <c:pt idx="10">
                  <c:v>6.4688217347337856E-3</c:v>
                </c:pt>
                <c:pt idx="11">
                  <c:v>7.1608730376212437E-3</c:v>
                </c:pt>
                <c:pt idx="12">
                  <c:v>8.2493794702442457E-3</c:v>
                </c:pt>
                <c:pt idx="13">
                  <c:v>9.3164161642144069E-3</c:v>
                </c:pt>
                <c:pt idx="14">
                  <c:v>1.0363666997433756E-2</c:v>
                </c:pt>
                <c:pt idx="15">
                  <c:v>1.1774083108582127E-2</c:v>
                </c:pt>
                <c:pt idx="16">
                  <c:v>1.3028946768125304E-2</c:v>
                </c:pt>
                <c:pt idx="17">
                  <c:v>1.4260182643903069E-2</c:v>
                </c:pt>
                <c:pt idx="18">
                  <c:v>1.5469866106368456E-2</c:v>
                </c:pt>
                <c:pt idx="19">
                  <c:v>1.6659874569313487E-2</c:v>
                </c:pt>
                <c:pt idx="20">
                  <c:v>1.7831889456285634E-2</c:v>
                </c:pt>
                <c:pt idx="21">
                  <c:v>1.8987396744920306E-2</c:v>
                </c:pt>
                <c:pt idx="22">
                  <c:v>2.0127687117814264E-2</c:v>
                </c:pt>
                <c:pt idx="23">
                  <c:v>2.1253856004408565E-2</c:v>
                </c:pt>
                <c:pt idx="24">
                  <c:v>2.2366803592630567E-2</c:v>
                </c:pt>
                <c:pt idx="25">
                  <c:v>2.3467234832133567E-2</c:v>
                </c:pt>
                <c:pt idx="26">
                  <c:v>2.4555659435199561E-2</c:v>
                </c:pt>
                <c:pt idx="27">
                  <c:v>2.5632391876991061E-2</c:v>
                </c:pt>
                <c:pt idx="28">
                  <c:v>2.6697551395621379E-2</c:v>
                </c:pt>
                <c:pt idx="29">
                  <c:v>2.7751061992174281E-2</c:v>
                </c:pt>
                <c:pt idx="30">
                  <c:v>2.879265243070947E-2</c:v>
                </c:pt>
                <c:pt idx="31">
                  <c:v>2.9821856238264128E-2</c:v>
                </c:pt>
                <c:pt idx="32">
                  <c:v>3.0838353369641712E-2</c:v>
                </c:pt>
                <c:pt idx="33">
                  <c:v>3.1842376951207757E-2</c:v>
                </c:pt>
                <c:pt idx="34">
                  <c:v>3.2834469234612508E-2</c:v>
                </c:pt>
                <c:pt idx="35">
                  <c:v>3.38151724715062E-2</c:v>
                </c:pt>
                <c:pt idx="36">
                  <c:v>3.4785028913539066E-2</c:v>
                </c:pt>
                <c:pt idx="37">
                  <c:v>3.574458081236135E-2</c:v>
                </c:pt>
                <c:pt idx="38">
                  <c:v>3.6694370419623284E-2</c:v>
                </c:pt>
                <c:pt idx="39">
                  <c:v>3.7634939986975098E-2</c:v>
                </c:pt>
                <c:pt idx="40">
                  <c:v>3.8566831766067032E-2</c:v>
                </c:pt>
                <c:pt idx="41">
                  <c:v>3.9490588008549321E-2</c:v>
                </c:pt>
                <c:pt idx="42">
                  <c:v>4.04067509660722E-2</c:v>
                </c:pt>
                <c:pt idx="43">
                  <c:v>4.1315862890285909E-2</c:v>
                </c:pt>
                <c:pt idx="44">
                  <c:v>4.2218466032840685E-2</c:v>
                </c:pt>
                <c:pt idx="45">
                  <c:v>4.3115102645386753E-2</c:v>
                </c:pt>
                <c:pt idx="46">
                  <c:v>4.4006314979574357E-2</c:v>
                </c:pt>
                <c:pt idx="47">
                  <c:v>4.489264528705373E-2</c:v>
                </c:pt>
                <c:pt idx="48">
                  <c:v>4.5769038807381784E-2</c:v>
                </c:pt>
                <c:pt idx="49">
                  <c:v>4.6630301401802875E-2</c:v>
                </c:pt>
                <c:pt idx="50">
                  <c:v>4.7476694298230898E-2</c:v>
                </c:pt>
                <c:pt idx="51">
                  <c:v>4.8308474221989216E-2</c:v>
                </c:pt>
                <c:pt idx="52">
                  <c:v>5.1495652945731163E-2</c:v>
                </c:pt>
                <c:pt idx="53">
                  <c:v>5.4468359999314722E-2</c:v>
                </c:pt>
                <c:pt idx="54">
                  <c:v>5.7241027613071788E-2</c:v>
                </c:pt>
                <c:pt idx="55">
                  <c:v>5.9827116844069793E-2</c:v>
                </c:pt>
                <c:pt idx="56">
                  <c:v>6.2239994116126567E-2</c:v>
                </c:pt>
                <c:pt idx="57">
                  <c:v>6.4490558607463958E-2</c:v>
                </c:pt>
                <c:pt idx="58">
                  <c:v>6.6588921482678462E-2</c:v>
                </c:pt>
                <c:pt idx="59">
                  <c:v>6.8546081297531453E-2</c:v>
                </c:pt>
                <c:pt idx="60">
                  <c:v>7.0370926406763235E-2</c:v>
                </c:pt>
                <c:pt idx="61">
                  <c:v>7.7879654675019144E-2</c:v>
                </c:pt>
                <c:pt idx="62">
                  <c:v>8.3181414909635876E-2</c:v>
                </c:pt>
                <c:pt idx="63">
                  <c:v>8.9754886110502738E-2</c:v>
                </c:pt>
                <c:pt idx="64">
                  <c:v>9.3027145875146627E-2</c:v>
                </c:pt>
                <c:pt idx="65">
                  <c:v>9.4657963370293946E-2</c:v>
                </c:pt>
                <c:pt idx="66">
                  <c:v>9.5758554928731213E-2</c:v>
                </c:pt>
                <c:pt idx="67">
                  <c:v>9.6319996216336828E-2</c:v>
                </c:pt>
                <c:pt idx="68">
                  <c:v>9.6418300753550915E-2</c:v>
                </c:pt>
                <c:pt idx="69">
                  <c:v>9.6435574505554164E-2</c:v>
                </c:pt>
                <c:pt idx="70">
                  <c:v>9.6438605078837961E-2</c:v>
                </c:pt>
                <c:pt idx="71">
                  <c:v>9.643913305227933E-2</c:v>
                </c:pt>
                <c:pt idx="72">
                  <c:v>9.6439225865839265E-2</c:v>
                </c:pt>
                <c:pt idx="73">
                  <c:v>9.6439242074952095E-2</c:v>
                </c:pt>
                <c:pt idx="74">
                  <c:v>9.6439247114364524E-2</c:v>
                </c:pt>
                <c:pt idx="75">
                  <c:v>9.64392473129283E-2</c:v>
                </c:pt>
                <c:pt idx="76">
                  <c:v>9.6439247324600796E-2</c:v>
                </c:pt>
                <c:pt idx="77">
                  <c:v>9.6439247324600796E-2</c:v>
                </c:pt>
                <c:pt idx="78">
                  <c:v>9.6439247324600796E-2</c:v>
                </c:pt>
                <c:pt idx="79">
                  <c:v>9.6439247324600796E-2</c:v>
                </c:pt>
                <c:pt idx="80">
                  <c:v>9.6439247324600796E-2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1.6939874208173227E-4</c:v>
                </c:pt>
                <c:pt idx="1">
                  <c:v>4.4054737076272999E-4</c:v>
                </c:pt>
                <c:pt idx="2">
                  <c:v>6.4427388141120347E-4</c:v>
                </c:pt>
                <c:pt idx="3">
                  <c:v>8.4942844988327316E-4</c:v>
                </c:pt>
                <c:pt idx="4">
                  <c:v>1.8587345174657384E-3</c:v>
                </c:pt>
                <c:pt idx="5">
                  <c:v>2.8299586322253056E-3</c:v>
                </c:pt>
                <c:pt idx="6">
                  <c:v>3.7749758594065124E-3</c:v>
                </c:pt>
                <c:pt idx="7">
                  <c:v>4.7029248718959971E-3</c:v>
                </c:pt>
                <c:pt idx="8">
                  <c:v>5.618776554400364E-3</c:v>
                </c:pt>
                <c:pt idx="9">
                  <c:v>6.5251291779885433E-3</c:v>
                </c:pt>
                <c:pt idx="10">
                  <c:v>7.4240655641342338E-3</c:v>
                </c:pt>
                <c:pt idx="11">
                  <c:v>8.3171095106524453E-3</c:v>
                </c:pt>
                <c:pt idx="12">
                  <c:v>9.7355024112484208E-3</c:v>
                </c:pt>
                <c:pt idx="13">
                  <c:v>1.114165709775298E-2</c:v>
                </c:pt>
                <c:pt idx="14">
                  <c:v>1.2536051782097301E-2</c:v>
                </c:pt>
                <c:pt idx="15">
                  <c:v>1.4434654223758803E-2</c:v>
                </c:pt>
                <c:pt idx="16">
                  <c:v>1.6142258632279249E-2</c:v>
                </c:pt>
                <c:pt idx="17">
                  <c:v>1.783273419383314E-2</c:v>
                </c:pt>
                <c:pt idx="18">
                  <c:v>1.9506453289471863E-2</c:v>
                </c:pt>
                <c:pt idx="19">
                  <c:v>2.1163796085258067E-2</c:v>
                </c:pt>
                <c:pt idx="20">
                  <c:v>2.2805153160069064E-2</c:v>
                </c:pt>
                <c:pt idx="21">
                  <c:v>2.4430926241263803E-2</c:v>
                </c:pt>
                <c:pt idx="22">
                  <c:v>2.6041528410617281E-2</c:v>
                </c:pt>
                <c:pt idx="23">
                  <c:v>2.7637384161981877E-2</c:v>
                </c:pt>
                <c:pt idx="24">
                  <c:v>2.9218929417433714E-2</c:v>
                </c:pt>
                <c:pt idx="25">
                  <c:v>3.0786611531793854E-2</c:v>
                </c:pt>
                <c:pt idx="26">
                  <c:v>3.2340889293894795E-2</c:v>
                </c:pt>
                <c:pt idx="27">
                  <c:v>3.3882232926935256E-2</c:v>
                </c:pt>
                <c:pt idx="28">
                  <c:v>3.5411124088579597E-2</c:v>
                </c:pt>
                <c:pt idx="29">
                  <c:v>3.6928055870985674E-2</c:v>
                </c:pt>
                <c:pt idx="30">
                  <c:v>3.8433532800812645E-2</c:v>
                </c:pt>
                <c:pt idx="31">
                  <c:v>3.9928070839223152E-2</c:v>
                </c:pt>
                <c:pt idx="32">
                  <c:v>4.1412177371501352E-2</c:v>
                </c:pt>
                <c:pt idx="33">
                  <c:v>4.288632738516901E-2</c:v>
                </c:pt>
                <c:pt idx="34">
                  <c:v>4.4350977763116001E-2</c:v>
                </c:pt>
                <c:pt idx="35">
                  <c:v>4.5806585388232179E-2</c:v>
                </c:pt>
                <c:pt idx="36">
                  <c:v>4.7253607143407421E-2</c:v>
                </c:pt>
                <c:pt idx="37">
                  <c:v>4.8692499911531587E-2</c:v>
                </c:pt>
                <c:pt idx="38">
                  <c:v>5.0123720575494544E-2</c:v>
                </c:pt>
                <c:pt idx="39">
                  <c:v>5.1547726018186149E-2</c:v>
                </c:pt>
                <c:pt idx="40">
                  <c:v>5.2964973122496269E-2</c:v>
                </c:pt>
                <c:pt idx="41">
                  <c:v>5.4375918771314771E-2</c:v>
                </c:pt>
                <c:pt idx="42">
                  <c:v>5.5781019847531511E-2</c:v>
                </c:pt>
                <c:pt idx="43">
                  <c:v>5.7180733234036357E-2</c:v>
                </c:pt>
                <c:pt idx="44">
                  <c:v>5.8575515813719177E-2</c:v>
                </c:pt>
                <c:pt idx="45">
                  <c:v>5.9965824469469832E-2</c:v>
                </c:pt>
                <c:pt idx="46">
                  <c:v>6.1352116084178183E-2</c:v>
                </c:pt>
                <c:pt idx="47">
                  <c:v>6.2734847540734093E-2</c:v>
                </c:pt>
                <c:pt idx="48">
                  <c:v>6.410399110245249E-2</c:v>
                </c:pt>
                <c:pt idx="49">
                  <c:v>6.5449496413421834E-2</c:v>
                </c:pt>
                <c:pt idx="50">
                  <c:v>6.6771771576290259E-2</c:v>
                </c:pt>
                <c:pt idx="51">
                  <c:v>6.8071217659545227E-2</c:v>
                </c:pt>
                <c:pt idx="52">
                  <c:v>7.3050379563918647E-2</c:v>
                </c:pt>
                <c:pt idx="53">
                  <c:v>7.7694483643744899E-2</c:v>
                </c:pt>
                <c:pt idx="54">
                  <c:v>8.2026076614377094E-2</c:v>
                </c:pt>
                <c:pt idx="55">
                  <c:v>8.6066187978190947E-2</c:v>
                </c:pt>
                <c:pt idx="56">
                  <c:v>8.9835699397007224E-2</c:v>
                </c:pt>
                <c:pt idx="57">
                  <c:v>9.3351638084451197E-2</c:v>
                </c:pt>
                <c:pt idx="58">
                  <c:v>9.662980018185402E-2</c:v>
                </c:pt>
                <c:pt idx="59">
                  <c:v>9.9687368155150877E-2</c:v>
                </c:pt>
                <c:pt idx="60">
                  <c:v>0.10253822781406617</c:v>
                </c:pt>
                <c:pt idx="61">
                  <c:v>0.11426871957001535</c:v>
                </c:pt>
                <c:pt idx="62">
                  <c:v>0.12255138109435312</c:v>
                </c:pt>
                <c:pt idx="63">
                  <c:v>0.13282076986098762</c:v>
                </c:pt>
                <c:pt idx="64">
                  <c:v>0.13793284940643577</c:v>
                </c:pt>
                <c:pt idx="65">
                  <c:v>0.14048058991572535</c:v>
                </c:pt>
                <c:pt idx="66">
                  <c:v>0.14219998629573505</c:v>
                </c:pt>
                <c:pt idx="67">
                  <c:v>0.14307709652804299</c:v>
                </c:pt>
                <c:pt idx="68">
                  <c:v>0.14323067254280403</c:v>
                </c:pt>
                <c:pt idx="69">
                  <c:v>0.1432576584182052</c:v>
                </c:pt>
                <c:pt idx="70">
                  <c:v>0.14326239292365692</c:v>
                </c:pt>
                <c:pt idx="71">
                  <c:v>0.14326321774883105</c:v>
                </c:pt>
                <c:pt idx="72">
                  <c:v>0.14326336274658044</c:v>
                </c:pt>
                <c:pt idx="73">
                  <c:v>0.14326338806922601</c:v>
                </c:pt>
                <c:pt idx="74">
                  <c:v>0.14326339594203533</c:v>
                </c:pt>
                <c:pt idx="75">
                  <c:v>0.14326339625224108</c:v>
                </c:pt>
                <c:pt idx="76">
                  <c:v>0.14326339627047641</c:v>
                </c:pt>
                <c:pt idx="77">
                  <c:v>0.14326339627047641</c:v>
                </c:pt>
                <c:pt idx="78">
                  <c:v>0.14326339627047641</c:v>
                </c:pt>
                <c:pt idx="79">
                  <c:v>0.14326339627047641</c:v>
                </c:pt>
                <c:pt idx="80">
                  <c:v>0.14326339627047641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5.5740350069708757</c:v>
                </c:pt>
                <c:pt idx="1">
                  <c:v>4.4162963623585325</c:v>
                </c:pt>
                <c:pt idx="2">
                  <c:v>2.5949093959711784</c:v>
                </c:pt>
                <c:pt idx="3">
                  <c:v>5.7728441145549647</c:v>
                </c:pt>
                <c:pt idx="4">
                  <c:v>27.64654032902288</c:v>
                </c:pt>
                <c:pt idx="5">
                  <c:v>22.458108600787455</c:v>
                </c:pt>
                <c:pt idx="6">
                  <c:v>56.029097014250326</c:v>
                </c:pt>
                <c:pt idx="7">
                  <c:v>2.2754018651942163</c:v>
                </c:pt>
                <c:pt idx="8">
                  <c:v>2.9248586640597236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0.10195703274532951</c:v>
                </c:pt>
                <c:pt idx="1">
                  <c:v>2.6388009414442304E-2</c:v>
                </c:pt>
                <c:pt idx="2">
                  <c:v>4.3113106080653774E-2</c:v>
                </c:pt>
                <c:pt idx="3">
                  <c:v>0.12636464773062414</c:v>
                </c:pt>
                <c:pt idx="4">
                  <c:v>0.11235617476010029</c:v>
                </c:pt>
                <c:pt idx="5">
                  <c:v>7.8704346947614329E-2</c:v>
                </c:pt>
                <c:pt idx="6">
                  <c:v>0.22731781269964491</c:v>
                </c:pt>
                <c:pt idx="7">
                  <c:v>1.054001994216996E-2</c:v>
                </c:pt>
                <c:pt idx="8">
                  <c:v>1.3404661575704491E-2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0.10514485024336194</c:v>
                </c:pt>
                <c:pt idx="1">
                  <c:v>2.1886523334363878E-2</c:v>
                </c:pt>
                <c:pt idx="2">
                  <c:v>3.3425187182266038E-2</c:v>
                </c:pt>
                <c:pt idx="3">
                  <c:v>6.2741500666911421E-2</c:v>
                </c:pt>
                <c:pt idx="4">
                  <c:v>0.15758813503639832</c:v>
                </c:pt>
                <c:pt idx="5">
                  <c:v>6.4470116088411841E-2</c:v>
                </c:pt>
                <c:pt idx="6">
                  <c:v>0.21293232277863341</c:v>
                </c:pt>
                <c:pt idx="7">
                  <c:v>1.4469312721640952E-2</c:v>
                </c:pt>
                <c:pt idx="8">
                  <c:v>1.5153592965401036E-2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2.787017503485438E-2</c:v>
                </c:pt>
                <c:pt idx="1">
                  <c:v>2.2081481811792661E-2</c:v>
                </c:pt>
                <c:pt idx="2">
                  <c:v>1.2974546979855893E-2</c:v>
                </c:pt>
                <c:pt idx="3">
                  <c:v>2.8864220572774824E-2</c:v>
                </c:pt>
                <c:pt idx="4">
                  <c:v>0.13823270164511439</c:v>
                </c:pt>
                <c:pt idx="5">
                  <c:v>0.11229054300393727</c:v>
                </c:pt>
                <c:pt idx="6">
                  <c:v>0.28014548507125164</c:v>
                </c:pt>
                <c:pt idx="7">
                  <c:v>1.1377009325971082E-2</c:v>
                </c:pt>
                <c:pt idx="8">
                  <c:v>1.4624293320298618E-2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2.140130104240669E-2</c:v>
                </c:pt>
                <c:pt idx="1">
                  <c:v>3.4455839071349859E-2</c:v>
                </c:pt>
                <c:pt idx="2">
                  <c:v>1.5842679971049822E-2</c:v>
                </c:pt>
                <c:pt idx="3">
                  <c:v>2.0321302301505518E-2</c:v>
                </c:pt>
                <c:pt idx="4">
                  <c:v>4.5153176895388371E-2</c:v>
                </c:pt>
                <c:pt idx="5">
                  <c:v>0.14313633171850451</c:v>
                </c:pt>
                <c:pt idx="6">
                  <c:v>0.19848395691824139</c:v>
                </c:pt>
                <c:pt idx="7">
                  <c:v>8.3622419401327471E-3</c:v>
                </c:pt>
                <c:pt idx="8">
                  <c:v>1.217461544501707E-2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3.230732685448916E-3</c:v>
                  </c:pt>
                  <c:pt idx="1">
                    <c:v>1.0314609508088532E-2</c:v>
                  </c:pt>
                  <c:pt idx="2">
                    <c:v>6.5665440739240133E-3</c:v>
                  </c:pt>
                  <c:pt idx="3">
                    <c:v>4.9261168639660284E-3</c:v>
                  </c:pt>
                  <c:pt idx="4">
                    <c:v>9.0102809999015286E-3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3.230732685448916E-3</c:v>
                  </c:pt>
                  <c:pt idx="1">
                    <c:v>1.0314609508088532E-2</c:v>
                  </c:pt>
                  <c:pt idx="2">
                    <c:v>6.5665440739240133E-3</c:v>
                  </c:pt>
                  <c:pt idx="3">
                    <c:v>4.9261168639660284E-3</c:v>
                  </c:pt>
                  <c:pt idx="4">
                    <c:v>9.0102809999015286E-3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power'!$E$35:$E$38</c:f>
              <c:numCache>
                <c:formatCode>0.000</c:formatCode>
                <c:ptCount val="4"/>
                <c:pt idx="0">
                  <c:v>0.10514485024336194</c:v>
                </c:pt>
                <c:pt idx="1">
                  <c:v>2.787017503485438E-2</c:v>
                </c:pt>
                <c:pt idx="2">
                  <c:v>2.140130104240669E-2</c:v>
                </c:pt>
                <c:pt idx="3">
                  <c:v>1.4467886144641158E-2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7.9284415635818926E-3</c:v>
                  </c:pt>
                  <c:pt idx="1">
                    <c:v>5.563219959376778E-3</c:v>
                  </c:pt>
                  <c:pt idx="2">
                    <c:v>1.2867477220347482E-2</c:v>
                  </c:pt>
                  <c:pt idx="3">
                    <c:v>2.1419941584420586E-2</c:v>
                  </c:pt>
                  <c:pt idx="4">
                    <c:v>2.9075295993605255E-2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7.9284415635818926E-3</c:v>
                  </c:pt>
                  <c:pt idx="1">
                    <c:v>5.563219959376778E-3</c:v>
                  </c:pt>
                  <c:pt idx="2">
                    <c:v>1.2867477220347482E-2</c:v>
                  </c:pt>
                  <c:pt idx="3">
                    <c:v>2.1419941584420586E-2</c:v>
                  </c:pt>
                  <c:pt idx="4">
                    <c:v>2.9075295993605255E-2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power'!$F$35:$F$38</c:f>
              <c:numCache>
                <c:formatCode>0.000</c:formatCode>
                <c:ptCount val="4"/>
                <c:pt idx="0">
                  <c:v>2.1886523334363878E-2</c:v>
                </c:pt>
                <c:pt idx="1">
                  <c:v>2.2081481811792661E-2</c:v>
                </c:pt>
                <c:pt idx="2">
                  <c:v>3.4455839071349859E-2</c:v>
                </c:pt>
                <c:pt idx="3">
                  <c:v>5.0305914731035205E-2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7.5853575378099225E-3</c:v>
                  </c:pt>
                  <c:pt idx="1">
                    <c:v>3.0581637252275582E-3</c:v>
                  </c:pt>
                  <c:pt idx="2">
                    <c:v>5.9675138795863315E-3</c:v>
                  </c:pt>
                  <c:pt idx="3">
                    <c:v>2.1556201659801363E-3</c:v>
                  </c:pt>
                  <c:pt idx="4">
                    <c:v>8.4146766867838636E-3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7.5853575378099225E-3</c:v>
                  </c:pt>
                  <c:pt idx="1">
                    <c:v>3.0581637252275582E-3</c:v>
                  </c:pt>
                  <c:pt idx="2">
                    <c:v>5.9675138795863315E-3</c:v>
                  </c:pt>
                  <c:pt idx="3">
                    <c:v>2.1556201659801363E-3</c:v>
                  </c:pt>
                  <c:pt idx="4">
                    <c:v>8.4146766867838636E-3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power'!$G$35:$G$38</c:f>
              <c:numCache>
                <c:formatCode>0.000</c:formatCode>
                <c:ptCount val="4"/>
                <c:pt idx="0">
                  <c:v>3.3425187182266038E-2</c:v>
                </c:pt>
                <c:pt idx="1">
                  <c:v>1.2974546979855893E-2</c:v>
                </c:pt>
                <c:pt idx="2">
                  <c:v>1.5842679971049822E-2</c:v>
                </c:pt>
                <c:pt idx="3">
                  <c:v>1.6799144256221924E-2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5.2064981565352095E-2</c:v>
                  </c:pt>
                  <c:pt idx="1">
                    <c:v>1.1278957164836069E-2</c:v>
                  </c:pt>
                  <c:pt idx="2">
                    <c:v>1.5111315032345684E-2</c:v>
                  </c:pt>
                  <c:pt idx="3">
                    <c:v>3.556261721126731E-3</c:v>
                  </c:pt>
                  <c:pt idx="4">
                    <c:v>7.7993636739621432E-3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5.2064981565352095E-2</c:v>
                  </c:pt>
                  <c:pt idx="1">
                    <c:v>1.1278957164836069E-2</c:v>
                  </c:pt>
                  <c:pt idx="2">
                    <c:v>1.5111315032345684E-2</c:v>
                  </c:pt>
                  <c:pt idx="3">
                    <c:v>3.556261721126731E-3</c:v>
                  </c:pt>
                  <c:pt idx="4">
                    <c:v>7.7993636739621432E-3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power'!$H$35:$H$38</c:f>
              <c:numCache>
                <c:formatCode>0.000</c:formatCode>
                <c:ptCount val="4"/>
                <c:pt idx="0">
                  <c:v>6.2741500666911421E-2</c:v>
                </c:pt>
                <c:pt idx="1">
                  <c:v>2.8864220572774824E-2</c:v>
                </c:pt>
                <c:pt idx="2">
                  <c:v>2.0321302301505518E-2</c:v>
                </c:pt>
                <c:pt idx="3">
                  <c:v>2.0714591461150011E-2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2.2319598485308498E-2</c:v>
                  </c:pt>
                  <c:pt idx="1">
                    <c:v>7.3012753464974404E-3</c:v>
                  </c:pt>
                  <c:pt idx="2">
                    <c:v>3.1712022647141014E-2</c:v>
                  </c:pt>
                  <c:pt idx="3">
                    <c:v>8.3961261260681198E-3</c:v>
                  </c:pt>
                  <c:pt idx="4">
                    <c:v>1.0489411962183571E-2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2.2319598485308498E-2</c:v>
                  </c:pt>
                  <c:pt idx="1">
                    <c:v>7.3012753464974404E-3</c:v>
                  </c:pt>
                  <c:pt idx="2">
                    <c:v>3.1712022647141014E-2</c:v>
                  </c:pt>
                  <c:pt idx="3">
                    <c:v>8.3961261260681198E-3</c:v>
                  </c:pt>
                  <c:pt idx="4">
                    <c:v>1.0489411962183571E-2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power'!$I$35:$I$38</c:f>
              <c:numCache>
                <c:formatCode>0.000</c:formatCode>
                <c:ptCount val="4"/>
                <c:pt idx="0">
                  <c:v>0.15758813503639832</c:v>
                </c:pt>
                <c:pt idx="1">
                  <c:v>0.13823270164511439</c:v>
                </c:pt>
                <c:pt idx="2">
                  <c:v>4.5153176895388371E-2</c:v>
                </c:pt>
                <c:pt idx="3">
                  <c:v>3.7142918128973974E-2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1.0179403151592646E-2</c:v>
                  </c:pt>
                  <c:pt idx="1">
                    <c:v>1.6927013309622214E-2</c:v>
                  </c:pt>
                  <c:pt idx="2">
                    <c:v>1.7104627030265388E-2</c:v>
                  </c:pt>
                  <c:pt idx="3">
                    <c:v>8.9945293349303262E-2</c:v>
                  </c:pt>
                  <c:pt idx="4">
                    <c:v>1.5606855370074493E-2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1.0179403151592646E-2</c:v>
                  </c:pt>
                  <c:pt idx="1">
                    <c:v>1.6927013309622214E-2</c:v>
                  </c:pt>
                  <c:pt idx="2">
                    <c:v>1.7104627030265388E-2</c:v>
                  </c:pt>
                  <c:pt idx="3">
                    <c:v>8.9945293349303262E-2</c:v>
                  </c:pt>
                  <c:pt idx="4">
                    <c:v>1.5606855370074493E-2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power'!$J$35:$J$38</c:f>
              <c:numCache>
                <c:formatCode>0.000</c:formatCode>
                <c:ptCount val="4"/>
                <c:pt idx="0">
                  <c:v>6.4470116088411841E-2</c:v>
                </c:pt>
                <c:pt idx="1">
                  <c:v>0.11229054300393727</c:v>
                </c:pt>
                <c:pt idx="2">
                  <c:v>0.14313633171850451</c:v>
                </c:pt>
                <c:pt idx="3">
                  <c:v>0.1076431991338178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4.1567821433595033E-2</c:v>
                  </c:pt>
                  <c:pt idx="1">
                    <c:v>2.7669442180319158E-2</c:v>
                  </c:pt>
                  <c:pt idx="2">
                    <c:v>2.0036797538720987E-2</c:v>
                  </c:pt>
                  <c:pt idx="3">
                    <c:v>1.8915776811199551E-2</c:v>
                  </c:pt>
                  <c:pt idx="4">
                    <c:v>2.7350588578890327E-2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4.1567821433595033E-2</c:v>
                  </c:pt>
                  <c:pt idx="1">
                    <c:v>2.7669442180319158E-2</c:v>
                  </c:pt>
                  <c:pt idx="2">
                    <c:v>2.0036797538720987E-2</c:v>
                  </c:pt>
                  <c:pt idx="3">
                    <c:v>1.8915776811199551E-2</c:v>
                  </c:pt>
                  <c:pt idx="4">
                    <c:v>2.7350588578890327E-2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power'!$K$35:$K$38</c:f>
              <c:numCache>
                <c:formatCode>0.000</c:formatCode>
                <c:ptCount val="4"/>
                <c:pt idx="0">
                  <c:v>0.21293232277863341</c:v>
                </c:pt>
                <c:pt idx="1">
                  <c:v>0.28014548507125164</c:v>
                </c:pt>
                <c:pt idx="2">
                  <c:v>0.19848395691824139</c:v>
                </c:pt>
                <c:pt idx="3">
                  <c:v>0.16261753229830314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5.681725298175435E-4</c:v>
                  </c:pt>
                  <c:pt idx="1">
                    <c:v>1.6103365298594217E-3</c:v>
                  </c:pt>
                  <c:pt idx="2">
                    <c:v>1.9489862212556807E-3</c:v>
                  </c:pt>
                  <c:pt idx="3">
                    <c:v>5.7662162384166875E-5</c:v>
                  </c:pt>
                  <c:pt idx="4">
                    <c:v>9.9048341181718659E-4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5.681725298175435E-4</c:v>
                  </c:pt>
                  <c:pt idx="1">
                    <c:v>1.6103365298594217E-3</c:v>
                  </c:pt>
                  <c:pt idx="2">
                    <c:v>1.9489862212556807E-3</c:v>
                  </c:pt>
                  <c:pt idx="3">
                    <c:v>5.7662162384166875E-5</c:v>
                  </c:pt>
                  <c:pt idx="4">
                    <c:v>9.9048341181718659E-4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power'!$L$35:$L$38</c:f>
              <c:numCache>
                <c:formatCode>0.000</c:formatCode>
                <c:ptCount val="4"/>
                <c:pt idx="0">
                  <c:v>1.4469312721640952E-2</c:v>
                </c:pt>
                <c:pt idx="1">
                  <c:v>1.1377009325971082E-2</c:v>
                </c:pt>
                <c:pt idx="2">
                  <c:v>8.3622419401327471E-3</c:v>
                </c:pt>
                <c:pt idx="3">
                  <c:v>7.2271486814958425E-3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2.9464533836716655E-3</c:v>
                  </c:pt>
                  <c:pt idx="1">
                    <c:v>2.219012588896807E-3</c:v>
                  </c:pt>
                  <c:pt idx="2">
                    <c:v>1.3395839080802983E-3</c:v>
                  </c:pt>
                  <c:pt idx="3">
                    <c:v>6.6310465194571581E-4</c:v>
                  </c:pt>
                  <c:pt idx="4">
                    <c:v>3.7533562497228868E-4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2.9464533836716655E-3</c:v>
                  </c:pt>
                  <c:pt idx="1">
                    <c:v>2.219012588896807E-3</c:v>
                  </c:pt>
                  <c:pt idx="2">
                    <c:v>1.3395839080802983E-3</c:v>
                  </c:pt>
                  <c:pt idx="3">
                    <c:v>6.6310465194571581E-4</c:v>
                  </c:pt>
                  <c:pt idx="4">
                    <c:v>3.7533562497228868E-4</c:v>
                  </c:pt>
                </c:numCache>
              </c:numRef>
            </c:minus>
          </c:errBars>
          <c:cat>
            <c:strRef>
              <c:f>'Ac227 Dose 1 nCi R power'!$D$35:$D$38</c:f>
              <c:strCache>
                <c:ptCount val="4"/>
                <c:pt idx="0">
                  <c:v>Ab + Ac-227 DOTA @ 4 h</c:v>
                </c:pt>
                <c:pt idx="1">
                  <c:v>Ab + Ac-227 DOTA @ 1 d</c:v>
                </c:pt>
                <c:pt idx="2">
                  <c:v>Ab + Ac-227 DOTA @ 6 d</c:v>
                </c:pt>
                <c:pt idx="3">
                  <c:v>Ab + Ac-227 DOTA @ 10 d</c:v>
                </c:pt>
              </c:strCache>
            </c:strRef>
          </c:cat>
          <c:val>
            <c:numRef>
              <c:f>'Ac227 Dose 1 nCi R power'!$M$35:$M$38</c:f>
              <c:numCache>
                <c:formatCode>0.000</c:formatCode>
                <c:ptCount val="4"/>
                <c:pt idx="0">
                  <c:v>1.5153592965401036E-2</c:v>
                </c:pt>
                <c:pt idx="1">
                  <c:v>1.4624293320298618E-2</c:v>
                </c:pt>
                <c:pt idx="2">
                  <c:v>1.217461544501707E-2</c:v>
                </c:pt>
                <c:pt idx="3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0.10195703274532951</c:v>
                </c:pt>
                <c:pt idx="1">
                  <c:v>2.6388009414442304E-2</c:v>
                </c:pt>
                <c:pt idx="2">
                  <c:v>4.3113106080653774E-2</c:v>
                </c:pt>
                <c:pt idx="3">
                  <c:v>0.12636464773062414</c:v>
                </c:pt>
                <c:pt idx="4">
                  <c:v>0.11235617476010029</c:v>
                </c:pt>
                <c:pt idx="5">
                  <c:v>7.8704346947614329E-2</c:v>
                </c:pt>
                <c:pt idx="6">
                  <c:v>0.22731781269964491</c:v>
                </c:pt>
                <c:pt idx="7">
                  <c:v>1.054001994216996E-2</c:v>
                </c:pt>
                <c:pt idx="8">
                  <c:v>1.3404661575704491E-2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0.10514485024336194</c:v>
                </c:pt>
                <c:pt idx="1">
                  <c:v>2.1886523334363878E-2</c:v>
                </c:pt>
                <c:pt idx="2">
                  <c:v>3.3425187182266038E-2</c:v>
                </c:pt>
                <c:pt idx="3">
                  <c:v>6.2741500666911421E-2</c:v>
                </c:pt>
                <c:pt idx="4">
                  <c:v>0.15758813503639832</c:v>
                </c:pt>
                <c:pt idx="5">
                  <c:v>6.4470116088411841E-2</c:v>
                </c:pt>
                <c:pt idx="6">
                  <c:v>0.21293232277863341</c:v>
                </c:pt>
                <c:pt idx="7">
                  <c:v>1.4469312721640952E-2</c:v>
                </c:pt>
                <c:pt idx="8">
                  <c:v>1.5153592965401036E-2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2.787017503485438E-2</c:v>
                </c:pt>
                <c:pt idx="1">
                  <c:v>2.2081481811792661E-2</c:v>
                </c:pt>
                <c:pt idx="2">
                  <c:v>1.2974546979855893E-2</c:v>
                </c:pt>
                <c:pt idx="3">
                  <c:v>2.8864220572774824E-2</c:v>
                </c:pt>
                <c:pt idx="4">
                  <c:v>0.13823270164511439</c:v>
                </c:pt>
                <c:pt idx="5">
                  <c:v>0.11229054300393727</c:v>
                </c:pt>
                <c:pt idx="6">
                  <c:v>0.28014548507125164</c:v>
                </c:pt>
                <c:pt idx="7">
                  <c:v>1.1377009325971082E-2</c:v>
                </c:pt>
                <c:pt idx="8">
                  <c:v>1.4624293320298618E-2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2.140130104240669E-2</c:v>
                </c:pt>
                <c:pt idx="1">
                  <c:v>3.4455839071349859E-2</c:v>
                </c:pt>
                <c:pt idx="2">
                  <c:v>1.5842679971049822E-2</c:v>
                </c:pt>
                <c:pt idx="3">
                  <c:v>2.0321302301505518E-2</c:v>
                </c:pt>
                <c:pt idx="4">
                  <c:v>4.5153176895388371E-2</c:v>
                </c:pt>
                <c:pt idx="5">
                  <c:v>0.14313633171850451</c:v>
                </c:pt>
                <c:pt idx="6">
                  <c:v>0.19848395691824139</c:v>
                </c:pt>
                <c:pt idx="7">
                  <c:v>8.3622419401327471E-3</c:v>
                </c:pt>
                <c:pt idx="8">
                  <c:v>1.217461544501707E-2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power'!$E$38:$M$38</c:f>
              <c:numCache>
                <c:formatCode>0.000</c:formatCode>
                <c:ptCount val="9"/>
                <c:pt idx="0">
                  <c:v>1.4467886144641158E-2</c:v>
                </c:pt>
                <c:pt idx="1">
                  <c:v>5.0305914731035205E-2</c:v>
                </c:pt>
                <c:pt idx="2">
                  <c:v>1.6799144256221924E-2</c:v>
                </c:pt>
                <c:pt idx="3">
                  <c:v>2.0714591461150011E-2</c:v>
                </c:pt>
                <c:pt idx="4">
                  <c:v>3.7142918128973974E-2</c:v>
                </c:pt>
                <c:pt idx="5">
                  <c:v>0.1076431991338178</c:v>
                </c:pt>
                <c:pt idx="6">
                  <c:v>0.16261753229830314</c:v>
                </c:pt>
                <c:pt idx="7">
                  <c:v>7.2271486814958425E-3</c:v>
                </c:pt>
                <c:pt idx="8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power'!$E$38:$M$38</c:f>
              <c:numCache>
                <c:formatCode>0.000</c:formatCode>
                <c:ptCount val="9"/>
                <c:pt idx="0">
                  <c:v>1.4467886144641158E-2</c:v>
                </c:pt>
                <c:pt idx="1">
                  <c:v>5.0305914731035205E-2</c:v>
                </c:pt>
                <c:pt idx="2">
                  <c:v>1.6799144256221924E-2</c:v>
                </c:pt>
                <c:pt idx="3">
                  <c:v>2.0714591461150011E-2</c:v>
                </c:pt>
                <c:pt idx="4">
                  <c:v>3.7142918128973974E-2</c:v>
                </c:pt>
                <c:pt idx="5">
                  <c:v>0.1076431991338178</c:v>
                </c:pt>
                <c:pt idx="6">
                  <c:v>0.16261753229830314</c:v>
                </c:pt>
                <c:pt idx="7">
                  <c:v>7.2271486814958425E-3</c:v>
                </c:pt>
                <c:pt idx="8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0.10195703274533</c:v>
                </c:pt>
                <c:pt idx="2">
                  <c:v>0.10324980237765</c:v>
                </c:pt>
                <c:pt idx="3">
                  <c:v>0.104070824084046</c:v>
                </c:pt>
                <c:pt idx="4">
                  <c:v>0.104697306121626</c:v>
                </c:pt>
                <c:pt idx="5">
                  <c:v>0.10300056595950099</c:v>
                </c:pt>
                <c:pt idx="6">
                  <c:v>9.3171758398164606E-2</c:v>
                </c:pt>
                <c:pt idx="7">
                  <c:v>7.8151168537725593E-2</c:v>
                </c:pt>
                <c:pt idx="8">
                  <c:v>6.1024755824679498E-2</c:v>
                </c:pt>
                <c:pt idx="9">
                  <c:v>4.4878479705521897E-2</c:v>
                </c:pt>
                <c:pt idx="10">
                  <c:v>3.2798299626748399E-2</c:v>
                </c:pt>
                <c:pt idx="11">
                  <c:v>2.7870175034854401E-2</c:v>
                </c:pt>
                <c:pt idx="12">
                  <c:v>2.7555460430477501E-2</c:v>
                </c:pt>
                <c:pt idx="13">
                  <c:v>2.7086930502106699E-2</c:v>
                </c:pt>
                <c:pt idx="14">
                  <c:v>2.66589102213418E-2</c:v>
                </c:pt>
                <c:pt idx="15">
                  <c:v>2.62684466563823E-2</c:v>
                </c:pt>
                <c:pt idx="16">
                  <c:v>2.5787458047638399E-2</c:v>
                </c:pt>
                <c:pt idx="17">
                  <c:v>2.5400507970871102E-2</c:v>
                </c:pt>
                <c:pt idx="18">
                  <c:v>2.5055514672271802E-2</c:v>
                </c:pt>
                <c:pt idx="19">
                  <c:v>2.4746710706916999E-2</c:v>
                </c:pt>
                <c:pt idx="20">
                  <c:v>2.4468328629883299E-2</c:v>
                </c:pt>
                <c:pt idx="21">
                  <c:v>2.4214600996247299E-2</c:v>
                </c:pt>
                <c:pt idx="22">
                  <c:v>2.3979760361085602E-2</c:v>
                </c:pt>
                <c:pt idx="23">
                  <c:v>2.3758039279474799E-2</c:v>
                </c:pt>
                <c:pt idx="24">
                  <c:v>2.3543670306491501E-2</c:v>
                </c:pt>
                <c:pt idx="25">
                  <c:v>2.3330885997212301E-2</c:v>
                </c:pt>
                <c:pt idx="26">
                  <c:v>2.3113918906713798E-2</c:v>
                </c:pt>
                <c:pt idx="27">
                  <c:v>2.2887001590072599E-2</c:v>
                </c:pt>
                <c:pt idx="28">
                  <c:v>2.2644366602365198E-2</c:v>
                </c:pt>
                <c:pt idx="29">
                  <c:v>2.2380246498668401E-2</c:v>
                </c:pt>
                <c:pt idx="30">
                  <c:v>2.2088873834058598E-2</c:v>
                </c:pt>
                <c:pt idx="31">
                  <c:v>2.1764481163612501E-2</c:v>
                </c:pt>
                <c:pt idx="32">
                  <c:v>2.1401301042406701E-2</c:v>
                </c:pt>
                <c:pt idx="33">
                  <c:v>2.10137520827497E-2</c:v>
                </c:pt>
                <c:pt idx="34">
                  <c:v>2.0620097860232198E-2</c:v>
                </c:pt>
                <c:pt idx="35">
                  <c:v>2.0220338374854301E-2</c:v>
                </c:pt>
                <c:pt idx="36">
                  <c:v>1.9814473626615901E-2</c:v>
                </c:pt>
                <c:pt idx="37">
                  <c:v>1.9402503615517101E-2</c:v>
                </c:pt>
                <c:pt idx="38">
                  <c:v>1.8984428341557901E-2</c:v>
                </c:pt>
                <c:pt idx="39">
                  <c:v>1.8560247804738202E-2</c:v>
                </c:pt>
                <c:pt idx="40">
                  <c:v>1.8129962005058099E-2</c:v>
                </c:pt>
                <c:pt idx="41">
                  <c:v>1.76935709425175E-2</c:v>
                </c:pt>
                <c:pt idx="42">
                  <c:v>1.7251074617116498E-2</c:v>
                </c:pt>
                <c:pt idx="43">
                  <c:v>1.6802473028855E-2</c:v>
                </c:pt>
                <c:pt idx="44">
                  <c:v>1.6347766177733199E-2</c:v>
                </c:pt>
                <c:pt idx="45">
                  <c:v>1.5886954063750802E-2</c:v>
                </c:pt>
                <c:pt idx="46">
                  <c:v>1.5420036686908001E-2</c:v>
                </c:pt>
                <c:pt idx="47">
                  <c:v>1.4947014047204801E-2</c:v>
                </c:pt>
                <c:pt idx="48">
                  <c:v>1.4467886144641199E-2</c:v>
                </c:pt>
                <c:pt idx="49">
                  <c:v>1.4684974422715521E-2</c:v>
                </c:pt>
                <c:pt idx="50">
                  <c:v>1.4903529919099436E-2</c:v>
                </c:pt>
                <c:pt idx="51">
                  <c:v>1.5123486901890276E-2</c:v>
                </c:pt>
                <c:pt idx="52">
                  <c:v>1.5344780787168255E-2</c:v>
                </c:pt>
                <c:pt idx="53">
                  <c:v>1.6242081234001313E-2</c:v>
                </c:pt>
                <c:pt idx="54">
                  <c:v>1.7155952427192121E-2</c:v>
                </c:pt>
                <c:pt idx="55">
                  <c:v>1.808288071270055E-2</c:v>
                </c:pt>
                <c:pt idx="56">
                  <c:v>1.9019651643025562E-2</c:v>
                </c:pt>
                <c:pt idx="57">
                  <c:v>1.995386704067113E-2</c:v>
                </c:pt>
                <c:pt idx="58">
                  <c:v>2.0911235276763057E-2</c:v>
                </c:pt>
                <c:pt idx="59">
                  <c:v>2.1860933128836454E-2</c:v>
                </c:pt>
                <c:pt idx="60">
                  <c:v>2.2810208416422673E-2</c:v>
                </c:pt>
                <c:pt idx="61">
                  <c:v>2.3766503992150131E-2</c:v>
                </c:pt>
                <c:pt idx="62">
                  <c:v>2.8406335410077345E-2</c:v>
                </c:pt>
                <c:pt idx="63">
                  <c:v>3.2771158789349976E-2</c:v>
                </c:pt>
                <c:pt idx="64">
                  <c:v>4.041706253959397E-2</c:v>
                </c:pt>
                <c:pt idx="65">
                  <c:v>4.6442696675668076E-2</c:v>
                </c:pt>
                <c:pt idx="66">
                  <c:v>5.1004016837740578E-2</c:v>
                </c:pt>
                <c:pt idx="67">
                  <c:v>5.5681520264979002E-2</c:v>
                </c:pt>
                <c:pt idx="68">
                  <c:v>5.9745495209875432E-2</c:v>
                </c:pt>
                <c:pt idx="69">
                  <c:v>6.1372475591018182E-2</c:v>
                </c:pt>
                <c:pt idx="70">
                  <c:v>6.1957843086233109E-2</c:v>
                </c:pt>
                <c:pt idx="71">
                  <c:v>6.2113013135934043E-2</c:v>
                </c:pt>
                <c:pt idx="72">
                  <c:v>6.2093102643531635E-2</c:v>
                </c:pt>
                <c:pt idx="73">
                  <c:v>6.2003282007083861E-2</c:v>
                </c:pt>
                <c:pt idx="74">
                  <c:v>6.1887179204123212E-2</c:v>
                </c:pt>
                <c:pt idx="75">
                  <c:v>6.1628176401965683E-2</c:v>
                </c:pt>
                <c:pt idx="76">
                  <c:v>6.1279594609968929E-2</c:v>
                </c:pt>
                <c:pt idx="77">
                  <c:v>5.9357943403079191E-2</c:v>
                </c:pt>
                <c:pt idx="78">
                  <c:v>5.5694005401487806E-2</c:v>
                </c:pt>
                <c:pt idx="79">
                  <c:v>4.9031849317061206E-2</c:v>
                </c:pt>
                <c:pt idx="80">
                  <c:v>3.800505819980142E-2</c:v>
                </c:pt>
                <c:pt idx="81">
                  <c:v>3.1614250381603579E-2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0.10195703274532951</c:v>
                </c:pt>
                <c:pt idx="1">
                  <c:v>0.10514485024336194</c:v>
                </c:pt>
                <c:pt idx="2">
                  <c:v>2.787017503485438E-2</c:v>
                </c:pt>
                <c:pt idx="3">
                  <c:v>2.140130104240669E-2</c:v>
                </c:pt>
                <c:pt idx="4">
                  <c:v>1.4467886144641158E-2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2.63880094144423E-2</c:v>
                </c:pt>
                <c:pt idx="2">
                  <c:v>2.4868120238861799E-2</c:v>
                </c:pt>
                <c:pt idx="3">
                  <c:v>2.3686031537862601E-2</c:v>
                </c:pt>
                <c:pt idx="4">
                  <c:v>2.2676356700062499E-2</c:v>
                </c:pt>
                <c:pt idx="5">
                  <c:v>2.1888472919138199E-2</c:v>
                </c:pt>
                <c:pt idx="6">
                  <c:v>2.1898708239203198E-2</c:v>
                </c:pt>
                <c:pt idx="7">
                  <c:v>2.1917716690752501E-2</c:v>
                </c:pt>
                <c:pt idx="8">
                  <c:v>2.1945498273786099E-2</c:v>
                </c:pt>
                <c:pt idx="9">
                  <c:v>2.1982052988304E-2</c:v>
                </c:pt>
                <c:pt idx="10">
                  <c:v>2.20273808343062E-2</c:v>
                </c:pt>
                <c:pt idx="11">
                  <c:v>2.2081481811792699E-2</c:v>
                </c:pt>
                <c:pt idx="12">
                  <c:v>2.2149837976558999E-2</c:v>
                </c:pt>
                <c:pt idx="13">
                  <c:v>2.2299263783033801E-2</c:v>
                </c:pt>
                <c:pt idx="14">
                  <c:v>2.2496005970983699E-2</c:v>
                </c:pt>
                <c:pt idx="15">
                  <c:v>2.27377979798454E-2</c:v>
                </c:pt>
                <c:pt idx="16">
                  <c:v>2.3139656425766101E-2</c:v>
                </c:pt>
                <c:pt idx="17">
                  <c:v>2.3570215470971701E-2</c:v>
                </c:pt>
                <c:pt idx="18">
                  <c:v>2.40583269206626E-2</c:v>
                </c:pt>
                <c:pt idx="19">
                  <c:v>2.4599563898738699E-2</c:v>
                </c:pt>
                <c:pt idx="20">
                  <c:v>2.5189499529100299E-2</c:v>
                </c:pt>
                <c:pt idx="21">
                  <c:v>2.5823706935647402E-2</c:v>
                </c:pt>
                <c:pt idx="22">
                  <c:v>2.6497759242280199E-2</c:v>
                </c:pt>
                <c:pt idx="23">
                  <c:v>2.7207229572898901E-2</c:v>
                </c:pt>
                <c:pt idx="24">
                  <c:v>2.79476910514035E-2</c:v>
                </c:pt>
                <c:pt idx="25">
                  <c:v>2.8714716801694198E-2</c:v>
                </c:pt>
                <c:pt idx="26">
                  <c:v>2.9503879947671001E-2</c:v>
                </c:pt>
                <c:pt idx="27">
                  <c:v>3.0310753613234299E-2</c:v>
                </c:pt>
                <c:pt idx="28">
                  <c:v>3.11309109222839E-2</c:v>
                </c:pt>
                <c:pt idx="29">
                  <c:v>3.1959924998720197E-2</c:v>
                </c:pt>
                <c:pt idx="30">
                  <c:v>3.27933689664432E-2</c:v>
                </c:pt>
                <c:pt idx="31">
                  <c:v>3.3626815949353003E-2</c:v>
                </c:pt>
                <c:pt idx="32">
                  <c:v>3.44558390713499E-2</c:v>
                </c:pt>
                <c:pt idx="33">
                  <c:v>3.52915055226833E-2</c:v>
                </c:pt>
                <c:pt idx="34">
                  <c:v>3.6147833744336402E-2</c:v>
                </c:pt>
                <c:pt idx="35">
                  <c:v>3.7024823736308998E-2</c:v>
                </c:pt>
                <c:pt idx="36">
                  <c:v>3.7922475498601199E-2</c:v>
                </c:pt>
                <c:pt idx="37">
                  <c:v>3.8840789031212998E-2</c:v>
                </c:pt>
                <c:pt idx="38">
                  <c:v>3.9779764334144402E-2</c:v>
                </c:pt>
                <c:pt idx="39">
                  <c:v>4.0739401407395397E-2</c:v>
                </c:pt>
                <c:pt idx="40">
                  <c:v>4.1719700250965899E-2</c:v>
                </c:pt>
                <c:pt idx="41">
                  <c:v>4.2720660864856E-2</c:v>
                </c:pt>
                <c:pt idx="42">
                  <c:v>4.3742283249065698E-2</c:v>
                </c:pt>
                <c:pt idx="43">
                  <c:v>4.4784567403595002E-2</c:v>
                </c:pt>
                <c:pt idx="44">
                  <c:v>4.5847513328443897E-2</c:v>
                </c:pt>
                <c:pt idx="45">
                  <c:v>4.6931121023612403E-2</c:v>
                </c:pt>
                <c:pt idx="46">
                  <c:v>4.8035390489100403E-2</c:v>
                </c:pt>
                <c:pt idx="47">
                  <c:v>4.9160321724908002E-2</c:v>
                </c:pt>
                <c:pt idx="48">
                  <c:v>5.0305914731035198E-2</c:v>
                </c:pt>
                <c:pt idx="49">
                  <c:v>5.1060746798189602E-2</c:v>
                </c:pt>
                <c:pt idx="50">
                  <c:v>5.1820680492384502E-2</c:v>
                </c:pt>
                <c:pt idx="51">
                  <c:v>5.2585487258912045E-2</c:v>
                </c:pt>
                <c:pt idx="52">
                  <c:v>5.3354942534686166E-2</c:v>
                </c:pt>
                <c:pt idx="53">
                  <c:v>5.6474922835555684E-2</c:v>
                </c:pt>
                <c:pt idx="54">
                  <c:v>5.9652520852307725E-2</c:v>
                </c:pt>
                <c:pt idx="55">
                  <c:v>6.2875519348867162E-2</c:v>
                </c:pt>
                <c:pt idx="56">
                  <c:v>6.6132741452518934E-2</c:v>
                </c:pt>
                <c:pt idx="57">
                  <c:v>6.9381077779231415E-2</c:v>
                </c:pt>
                <c:pt idx="58">
                  <c:v>7.270991824490515E-2</c:v>
                </c:pt>
                <c:pt idx="59">
                  <c:v>7.6012088215626647E-2</c:v>
                </c:pt>
                <c:pt idx="60">
                  <c:v>7.9312788898240116E-2</c:v>
                </c:pt>
                <c:pt idx="61">
                  <c:v>8.2637899644154467E-2</c:v>
                </c:pt>
                <c:pt idx="62">
                  <c:v>9.8770938109008444E-2</c:v>
                </c:pt>
                <c:pt idx="63">
                  <c:v>0.11394775319716474</c:v>
                </c:pt>
                <c:pt idx="64">
                  <c:v>0.14053312843831164</c:v>
                </c:pt>
                <c:pt idx="65">
                  <c:v>0.16148470588503036</c:v>
                </c:pt>
                <c:pt idx="66">
                  <c:v>0.17734475488183296</c:v>
                </c:pt>
                <c:pt idx="67">
                  <c:v>0.19360878172116061</c:v>
                </c:pt>
                <c:pt idx="68">
                  <c:v>0.20773952445739283</c:v>
                </c:pt>
                <c:pt idx="69">
                  <c:v>0.21339665608702968</c:v>
                </c:pt>
                <c:pt idx="70">
                  <c:v>0.21543202234621947</c:v>
                </c:pt>
                <c:pt idx="71">
                  <c:v>0.21597156013432658</c:v>
                </c:pt>
                <c:pt idx="72">
                  <c:v>0.21590232987338626</c:v>
                </c:pt>
                <c:pt idx="73">
                  <c:v>0.21559001684900553</c:v>
                </c:pt>
                <c:pt idx="74">
                  <c:v>0.21518631877954456</c:v>
                </c:pt>
                <c:pt idx="75">
                  <c:v>0.21428574679894036</c:v>
                </c:pt>
                <c:pt idx="76">
                  <c:v>0.21307370201716166</c:v>
                </c:pt>
                <c:pt idx="77">
                  <c:v>0.20639197803964807</c:v>
                </c:pt>
                <c:pt idx="78">
                  <c:v>0.19365219346813861</c:v>
                </c:pt>
                <c:pt idx="79">
                  <c:v>0.17048738192916008</c:v>
                </c:pt>
                <c:pt idx="80">
                  <c:v>0.13214641019658471</c:v>
                </c:pt>
                <c:pt idx="81">
                  <c:v>0.10992509673374871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2.6388009414442304E-2</c:v>
                </c:pt>
                <c:pt idx="1">
                  <c:v>2.1886523334363878E-2</c:v>
                </c:pt>
                <c:pt idx="2">
                  <c:v>2.2081481811792661E-2</c:v>
                </c:pt>
                <c:pt idx="3">
                  <c:v>3.4455839071349859E-2</c:v>
                </c:pt>
                <c:pt idx="4">
                  <c:v>5.0305914731035205E-2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0.126364647730624</c:v>
                </c:pt>
                <c:pt idx="2">
                  <c:v>0.105515598938116</c:v>
                </c:pt>
                <c:pt idx="3">
                  <c:v>8.9450981011172201E-2</c:v>
                </c:pt>
                <c:pt idx="4">
                  <c:v>7.5463602941673993E-2</c:v>
                </c:pt>
                <c:pt idx="5">
                  <c:v>5.6330446203839299E-2</c:v>
                </c:pt>
                <c:pt idx="6">
                  <c:v>4.8053673723715197E-2</c:v>
                </c:pt>
                <c:pt idx="7">
                  <c:v>4.13334147913446E-2</c:v>
                </c:pt>
                <c:pt idx="8">
                  <c:v>3.6112004708396303E-2</c:v>
                </c:pt>
                <c:pt idx="9">
                  <c:v>3.2331778776539297E-2</c:v>
                </c:pt>
                <c:pt idx="10">
                  <c:v>2.9935072297442501E-2</c:v>
                </c:pt>
                <c:pt idx="11">
                  <c:v>2.8864220572774799E-2</c:v>
                </c:pt>
                <c:pt idx="12">
                  <c:v>2.8442413983130899E-2</c:v>
                </c:pt>
                <c:pt idx="13">
                  <c:v>2.77897350272059E-2</c:v>
                </c:pt>
                <c:pt idx="14">
                  <c:v>2.7164393409749001E-2</c:v>
                </c:pt>
                <c:pt idx="15">
                  <c:v>2.6566389130760201E-2</c:v>
                </c:pt>
                <c:pt idx="16">
                  <c:v>2.5788769995117901E-2</c:v>
                </c:pt>
                <c:pt idx="17">
                  <c:v>2.51266938290945E-2</c:v>
                </c:pt>
                <c:pt idx="18">
                  <c:v>2.45073322544275E-2</c:v>
                </c:pt>
                <c:pt idx="19">
                  <c:v>2.3930685271116799E-2</c:v>
                </c:pt>
                <c:pt idx="20">
                  <c:v>2.33967528791625E-2</c:v>
                </c:pt>
                <c:pt idx="21">
                  <c:v>2.29055350785645E-2</c:v>
                </c:pt>
                <c:pt idx="22">
                  <c:v>2.24570318693228E-2</c:v>
                </c:pt>
                <c:pt idx="23">
                  <c:v>2.2051243251437501E-2</c:v>
                </c:pt>
                <c:pt idx="24">
                  <c:v>2.1688169224908599E-2</c:v>
                </c:pt>
                <c:pt idx="25">
                  <c:v>2.1367809789736E-2</c:v>
                </c:pt>
                <c:pt idx="26">
                  <c:v>2.1090164945919799E-2</c:v>
                </c:pt>
                <c:pt idx="27">
                  <c:v>2.0855234693459901E-2</c:v>
                </c:pt>
                <c:pt idx="28">
                  <c:v>2.0663019032356299E-2</c:v>
                </c:pt>
                <c:pt idx="29">
                  <c:v>2.0513517962609099E-2</c:v>
                </c:pt>
                <c:pt idx="30">
                  <c:v>2.0406731484218201E-2</c:v>
                </c:pt>
                <c:pt idx="31">
                  <c:v>2.0342659597183701E-2</c:v>
                </c:pt>
                <c:pt idx="32">
                  <c:v>2.0321302301505501E-2</c:v>
                </c:pt>
                <c:pt idx="33">
                  <c:v>2.03228385872854E-2</c:v>
                </c:pt>
                <c:pt idx="34">
                  <c:v>2.0327447444624999E-2</c:v>
                </c:pt>
                <c:pt idx="35">
                  <c:v>2.0335128873524299E-2</c:v>
                </c:pt>
                <c:pt idx="36">
                  <c:v>2.0345882873983302E-2</c:v>
                </c:pt>
                <c:pt idx="37">
                  <c:v>2.03597094460021E-2</c:v>
                </c:pt>
                <c:pt idx="38">
                  <c:v>2.03766085895805E-2</c:v>
                </c:pt>
                <c:pt idx="39">
                  <c:v>2.0396580304718699E-2</c:v>
                </c:pt>
                <c:pt idx="40">
                  <c:v>2.0419624591416601E-2</c:v>
                </c:pt>
                <c:pt idx="41">
                  <c:v>2.0445741449674301E-2</c:v>
                </c:pt>
                <c:pt idx="42">
                  <c:v>2.04749308794916E-2</c:v>
                </c:pt>
                <c:pt idx="43">
                  <c:v>2.0507192880868701E-2</c:v>
                </c:pt>
                <c:pt idx="44">
                  <c:v>2.0542527453805502E-2</c:v>
                </c:pt>
                <c:pt idx="45">
                  <c:v>2.0580934598302101E-2</c:v>
                </c:pt>
                <c:pt idx="46">
                  <c:v>2.0622414314358298E-2</c:v>
                </c:pt>
                <c:pt idx="47">
                  <c:v>2.0666966601974299E-2</c:v>
                </c:pt>
                <c:pt idx="48">
                  <c:v>2.0714591461150001E-2</c:v>
                </c:pt>
                <c:pt idx="49">
                  <c:v>2.102541053633188E-2</c:v>
                </c:pt>
                <c:pt idx="50">
                  <c:v>2.1338330321151896E-2</c:v>
                </c:pt>
                <c:pt idx="51">
                  <c:v>2.1653256703070313E-2</c:v>
                </c:pt>
                <c:pt idx="52">
                  <c:v>2.1970097213187392E-2</c:v>
                </c:pt>
                <c:pt idx="53">
                  <c:v>2.3254819251239834E-2</c:v>
                </c:pt>
                <c:pt idx="54">
                  <c:v>2.4563266679274994E-2</c:v>
                </c:pt>
                <c:pt idx="55">
                  <c:v>2.5890408775648431E-2</c:v>
                </c:pt>
                <c:pt idx="56">
                  <c:v>2.7231643211720589E-2</c:v>
                </c:pt>
                <c:pt idx="57">
                  <c:v>2.8569218729351517E-2</c:v>
                </c:pt>
                <c:pt idx="58">
                  <c:v>2.9939943636242732E-2</c:v>
                </c:pt>
                <c:pt idx="59">
                  <c:v>3.1299686367181952E-2</c:v>
                </c:pt>
                <c:pt idx="60">
                  <c:v>3.2658824085707444E-2</c:v>
                </c:pt>
                <c:pt idx="61">
                  <c:v>3.4028013196629278E-2</c:v>
                </c:pt>
                <c:pt idx="62">
                  <c:v>4.0671154517351503E-2</c:v>
                </c:pt>
                <c:pt idx="63">
                  <c:v>4.6920549363135382E-2</c:v>
                </c:pt>
                <c:pt idx="64">
                  <c:v>5.7867675360269551E-2</c:v>
                </c:pt>
                <c:pt idx="65">
                  <c:v>6.6494958446082789E-2</c:v>
                </c:pt>
                <c:pt idx="66">
                  <c:v>7.3025690215480582E-2</c:v>
                </c:pt>
                <c:pt idx="67">
                  <c:v>7.9722768944515313E-2</c:v>
                </c:pt>
                <c:pt idx="68">
                  <c:v>8.5541419979660499E-2</c:v>
                </c:pt>
                <c:pt idx="69">
                  <c:v>8.787087112226305E-2</c:v>
                </c:pt>
                <c:pt idx="70">
                  <c:v>8.8708978942354327E-2</c:v>
                </c:pt>
                <c:pt idx="71">
                  <c:v>8.8931145757494195E-2</c:v>
                </c:pt>
                <c:pt idx="72">
                  <c:v>8.8902638640989198E-2</c:v>
                </c:pt>
                <c:pt idx="73">
                  <c:v>8.8774036731201211E-2</c:v>
                </c:pt>
                <c:pt idx="74">
                  <c:v>8.860780497441377E-2</c:v>
                </c:pt>
                <c:pt idx="75">
                  <c:v>8.8236974213074582E-2</c:v>
                </c:pt>
                <c:pt idx="76">
                  <c:v>8.7737887522744015E-2</c:v>
                </c:pt>
                <c:pt idx="77">
                  <c:v>8.498653744412242E-2</c:v>
                </c:pt>
                <c:pt idx="78">
                  <c:v>7.974064470739671E-2</c:v>
                </c:pt>
                <c:pt idx="79">
                  <c:v>7.0202012722071924E-2</c:v>
                </c:pt>
                <c:pt idx="80">
                  <c:v>5.4414255558522653E-2</c:v>
                </c:pt>
                <c:pt idx="81">
                  <c:v>4.5264130119518887E-2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0.12636464773062414</c:v>
                </c:pt>
                <c:pt idx="1">
                  <c:v>6.2741500666911421E-2</c:v>
                </c:pt>
                <c:pt idx="2">
                  <c:v>2.8864220572774824E-2</c:v>
                </c:pt>
                <c:pt idx="3">
                  <c:v>2.0321302301505518E-2</c:v>
                </c:pt>
                <c:pt idx="4">
                  <c:v>2.0714591461150011E-2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4.2802602084813381</c:v>
                </c:pt>
                <c:pt idx="1">
                  <c:v>6.8911678142699717</c:v>
                </c:pt>
                <c:pt idx="2">
                  <c:v>3.1685359942099645</c:v>
                </c:pt>
                <c:pt idx="3">
                  <c:v>4.0642604603011039</c:v>
                </c:pt>
                <c:pt idx="4">
                  <c:v>9.0306353790776743</c:v>
                </c:pt>
                <c:pt idx="5">
                  <c:v>28.627266343700903</c:v>
                </c:pt>
                <c:pt idx="6">
                  <c:v>39.696791383648275</c:v>
                </c:pt>
                <c:pt idx="7">
                  <c:v>1.6724483880265495</c:v>
                </c:pt>
                <c:pt idx="8">
                  <c:v>2.4349230890034139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0.1123561747601</c:v>
                </c:pt>
                <c:pt idx="2">
                  <c:v>0.12767717923844701</c:v>
                </c:pt>
                <c:pt idx="3">
                  <c:v>0.139551445933601</c:v>
                </c:pt>
                <c:pt idx="4">
                  <c:v>0.14967692121987</c:v>
                </c:pt>
                <c:pt idx="5">
                  <c:v>0.15721544185719299</c:v>
                </c:pt>
                <c:pt idx="6">
                  <c:v>0.155445405630211</c:v>
                </c:pt>
                <c:pt idx="7">
                  <c:v>0.152580451344006</c:v>
                </c:pt>
                <c:pt idx="8">
                  <c:v>0.14902364140048499</c:v>
                </c:pt>
                <c:pt idx="9">
                  <c:v>0.145178038201558</c:v>
                </c:pt>
                <c:pt idx="10">
                  <c:v>0.14144670414913099</c:v>
                </c:pt>
                <c:pt idx="11">
                  <c:v>0.138232701645114</c:v>
                </c:pt>
                <c:pt idx="12">
                  <c:v>0.135391592819774</c:v>
                </c:pt>
                <c:pt idx="13">
                  <c:v>0.13077110028720501</c:v>
                </c:pt>
                <c:pt idx="14">
                  <c:v>0.126076553449326</c:v>
                </c:pt>
                <c:pt idx="15">
                  <c:v>0.121328417240056</c:v>
                </c:pt>
                <c:pt idx="16">
                  <c:v>0.114749820881742</c:v>
                </c:pt>
                <c:pt idx="17">
                  <c:v>0.108759701000544</c:v>
                </c:pt>
                <c:pt idx="18">
                  <c:v>0.102801762391329</c:v>
                </c:pt>
                <c:pt idx="19">
                  <c:v>9.6915975628159096E-2</c:v>
                </c:pt>
                <c:pt idx="20">
                  <c:v>9.1142311285096506E-2</c:v>
                </c:pt>
                <c:pt idx="21">
                  <c:v>8.5520739936203599E-2</c:v>
                </c:pt>
                <c:pt idx="22">
                  <c:v>8.0091232155542494E-2</c:v>
                </c:pt>
                <c:pt idx="23">
                  <c:v>7.4893758517175696E-2</c:v>
                </c:pt>
                <c:pt idx="24">
                  <c:v>6.9968289595165295E-2</c:v>
                </c:pt>
                <c:pt idx="25">
                  <c:v>6.5354795963573603E-2</c:v>
                </c:pt>
                <c:pt idx="26">
                  <c:v>6.1093248196462897E-2</c:v>
                </c:pt>
                <c:pt idx="27">
                  <c:v>5.7223616867895601E-2</c:v>
                </c:pt>
                <c:pt idx="28">
                  <c:v>5.37858725519339E-2</c:v>
                </c:pt>
                <c:pt idx="29">
                  <c:v>5.0819985822640003E-2</c:v>
                </c:pt>
                <c:pt idx="30">
                  <c:v>4.8365927254076201E-2</c:v>
                </c:pt>
                <c:pt idx="31">
                  <c:v>4.6463667420304902E-2</c:v>
                </c:pt>
                <c:pt idx="32">
                  <c:v>4.5153176895388399E-2</c:v>
                </c:pt>
                <c:pt idx="33">
                  <c:v>4.4183184622892897E-2</c:v>
                </c:pt>
                <c:pt idx="34">
                  <c:v>4.327577249701E-2</c:v>
                </c:pt>
                <c:pt idx="35">
                  <c:v>4.2430940517739699E-2</c:v>
                </c:pt>
                <c:pt idx="36">
                  <c:v>4.1648688685082098E-2</c:v>
                </c:pt>
                <c:pt idx="37">
                  <c:v>4.0929016999036998E-2</c:v>
                </c:pt>
                <c:pt idx="38">
                  <c:v>4.0271925459604598E-2</c:v>
                </c:pt>
                <c:pt idx="39">
                  <c:v>3.9677414066784801E-2</c:v>
                </c:pt>
                <c:pt idx="40">
                  <c:v>3.9145482820577601E-2</c:v>
                </c:pt>
                <c:pt idx="41">
                  <c:v>3.8676131720982998E-2</c:v>
                </c:pt>
                <c:pt idx="42">
                  <c:v>3.8269360768000998E-2</c:v>
                </c:pt>
                <c:pt idx="43">
                  <c:v>3.7925169961631602E-2</c:v>
                </c:pt>
                <c:pt idx="44">
                  <c:v>3.76435593018749E-2</c:v>
                </c:pt>
                <c:pt idx="45">
                  <c:v>3.7424528788730697E-2</c:v>
                </c:pt>
                <c:pt idx="46">
                  <c:v>3.7268078422199202E-2</c:v>
                </c:pt>
                <c:pt idx="47">
                  <c:v>3.7174208202280297E-2</c:v>
                </c:pt>
                <c:pt idx="48">
                  <c:v>3.7142918128974002E-2</c:v>
                </c:pt>
                <c:pt idx="49">
                  <c:v>3.7700241573370957E-2</c:v>
                </c:pt>
                <c:pt idx="50">
                  <c:v>3.8261331758050902E-2</c:v>
                </c:pt>
                <c:pt idx="51">
                  <c:v>3.8826019931707999E-2</c:v>
                </c:pt>
                <c:pt idx="52">
                  <c:v>3.9394140290214347E-2</c:v>
                </c:pt>
                <c:pt idx="53">
                  <c:v>4.1697749587427162E-2</c:v>
                </c:pt>
                <c:pt idx="54">
                  <c:v>4.4043900405159896E-2</c:v>
                </c:pt>
                <c:pt idx="55">
                  <c:v>4.6423572257417459E-2</c:v>
                </c:pt>
                <c:pt idx="56">
                  <c:v>4.8828512801102356E-2</c:v>
                </c:pt>
                <c:pt idx="57">
                  <c:v>5.1226892611578596E-2</c:v>
                </c:pt>
                <c:pt idx="58">
                  <c:v>5.3684711926504126E-2</c:v>
                </c:pt>
                <c:pt idx="59">
                  <c:v>5.612283932218385E-2</c:v>
                </c:pt>
                <c:pt idx="60">
                  <c:v>5.8559881882249386E-2</c:v>
                </c:pt>
                <c:pt idx="61">
                  <c:v>6.1014947392251433E-2</c:v>
                </c:pt>
                <c:pt idx="62">
                  <c:v>7.292663074152525E-2</c:v>
                </c:pt>
                <c:pt idx="63">
                  <c:v>8.4132295190564602E-2</c:v>
                </c:pt>
                <c:pt idx="64">
                  <c:v>0.10376136706589975</c:v>
                </c:pt>
                <c:pt idx="65">
                  <c:v>0.11923077518494617</c:v>
                </c:pt>
                <c:pt idx="66">
                  <c:v>0.13094089922422397</c:v>
                </c:pt>
                <c:pt idx="67">
                  <c:v>0.14294929665761563</c:v>
                </c:pt>
                <c:pt idx="68">
                  <c:v>0.15338260302645237</c:v>
                </c:pt>
                <c:pt idx="69">
                  <c:v>0.15755949510937875</c:v>
                </c:pt>
                <c:pt idx="70">
                  <c:v>0.15906228941759801</c:v>
                </c:pt>
                <c:pt idx="71">
                  <c:v>0.159460652274099</c:v>
                </c:pt>
                <c:pt idx="72">
                  <c:v>0.15940953673573929</c:v>
                </c:pt>
                <c:pt idx="73">
                  <c:v>0.15917894323282403</c:v>
                </c:pt>
                <c:pt idx="74">
                  <c:v>0.15888087640662707</c:v>
                </c:pt>
                <c:pt idx="75">
                  <c:v>0.15821594721244242</c:v>
                </c:pt>
                <c:pt idx="76">
                  <c:v>0.15732104488656379</c:v>
                </c:pt>
                <c:pt idx="77">
                  <c:v>0.15238765429056531</c:v>
                </c:pt>
                <c:pt idx="78">
                  <c:v>0.14298134932920425</c:v>
                </c:pt>
                <c:pt idx="79">
                  <c:v>0.12587781979265497</c:v>
                </c:pt>
                <c:pt idx="80">
                  <c:v>9.7569109342553792E-2</c:v>
                </c:pt>
                <c:pt idx="81">
                  <c:v>8.1162203095420341E-2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0.11235617476010029</c:v>
                </c:pt>
                <c:pt idx="1">
                  <c:v>0.15758813503639832</c:v>
                </c:pt>
                <c:pt idx="2">
                  <c:v>0.13823270164511439</c:v>
                </c:pt>
                <c:pt idx="3">
                  <c:v>4.5153176895388371E-2</c:v>
                </c:pt>
                <c:pt idx="4">
                  <c:v>3.7142918128973974E-2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7.8704346947614301E-2</c:v>
                </c:pt>
                <c:pt idx="2">
                  <c:v>7.3765833099069297E-2</c:v>
                </c:pt>
                <c:pt idx="3">
                  <c:v>7.0037780214704595E-2</c:v>
                </c:pt>
                <c:pt idx="4">
                  <c:v>6.6899250998925699E-2</c:v>
                </c:pt>
                <c:pt idx="5">
                  <c:v>6.5716550675902902E-2</c:v>
                </c:pt>
                <c:pt idx="6">
                  <c:v>7.1460092345297599E-2</c:v>
                </c:pt>
                <c:pt idx="7">
                  <c:v>8.03158411238106E-2</c:v>
                </c:pt>
                <c:pt idx="8">
                  <c:v>9.05552787951866E-2</c:v>
                </c:pt>
                <c:pt idx="9">
                  <c:v>0.10044988714317001</c:v>
                </c:pt>
                <c:pt idx="10">
                  <c:v>0.108271147951505</c:v>
                </c:pt>
                <c:pt idx="11">
                  <c:v>0.112290543003937</c:v>
                </c:pt>
                <c:pt idx="12">
                  <c:v>0.113813553821719</c:v>
                </c:pt>
                <c:pt idx="13">
                  <c:v>0.116170172079512</c:v>
                </c:pt>
                <c:pt idx="14">
                  <c:v>0.118428083813418</c:v>
                </c:pt>
                <c:pt idx="15">
                  <c:v>0.120587289023438</c:v>
                </c:pt>
                <c:pt idx="16">
                  <c:v>0.123395026941181</c:v>
                </c:pt>
                <c:pt idx="17">
                  <c:v>0.12578557556656</c:v>
                </c:pt>
                <c:pt idx="18">
                  <c:v>0.12802189524836699</c:v>
                </c:pt>
                <c:pt idx="19">
                  <c:v>0.1301039859866</c:v>
                </c:pt>
                <c:pt idx="20">
                  <c:v>0.13203184778126001</c:v>
                </c:pt>
                <c:pt idx="21">
                  <c:v>0.13380548063234801</c:v>
                </c:pt>
                <c:pt idx="22">
                  <c:v>0.13542488453986301</c:v>
                </c:pt>
                <c:pt idx="23">
                  <c:v>0.13689005950380501</c:v>
                </c:pt>
                <c:pt idx="24">
                  <c:v>0.138201005524174</c:v>
                </c:pt>
                <c:pt idx="25">
                  <c:v>0.13935772260097001</c:v>
                </c:pt>
                <c:pt idx="26">
                  <c:v>0.140360210734193</c:v>
                </c:pt>
                <c:pt idx="27">
                  <c:v>0.141208469923844</c:v>
                </c:pt>
                <c:pt idx="28">
                  <c:v>0.14190250016992201</c:v>
                </c:pt>
                <c:pt idx="29">
                  <c:v>0.14244230147242701</c:v>
                </c:pt>
                <c:pt idx="30">
                  <c:v>0.142827873831359</c:v>
                </c:pt>
                <c:pt idx="31">
                  <c:v>0.143059217246718</c:v>
                </c:pt>
                <c:pt idx="32">
                  <c:v>0.14313633171850501</c:v>
                </c:pt>
                <c:pt idx="33">
                  <c:v>0.142965639493631</c:v>
                </c:pt>
                <c:pt idx="34">
                  <c:v>0.14246210873253301</c:v>
                </c:pt>
                <c:pt idx="35">
                  <c:v>0.14163855830549801</c:v>
                </c:pt>
                <c:pt idx="36">
                  <c:v>0.14050780708281099</c:v>
                </c:pt>
                <c:pt idx="37">
                  <c:v>0.13908267393475901</c:v>
                </c:pt>
                <c:pt idx="38">
                  <c:v>0.13737597773162699</c:v>
                </c:pt>
                <c:pt idx="39">
                  <c:v>0.1354005373437</c:v>
                </c:pt>
                <c:pt idx="40">
                  <c:v>0.13316917164126599</c:v>
                </c:pt>
                <c:pt idx="41">
                  <c:v>0.13069469949460999</c:v>
                </c:pt>
                <c:pt idx="42">
                  <c:v>0.12798993977401699</c:v>
                </c:pt>
                <c:pt idx="43">
                  <c:v>0.12506771134977501</c:v>
                </c:pt>
                <c:pt idx="44">
                  <c:v>0.12194083309216799</c:v>
                </c:pt>
                <c:pt idx="45">
                  <c:v>0.11862212387148301</c:v>
                </c:pt>
                <c:pt idx="46">
                  <c:v>0.115124402558006</c:v>
                </c:pt>
                <c:pt idx="47">
                  <c:v>0.11146048802202201</c:v>
                </c:pt>
                <c:pt idx="48">
                  <c:v>0.10764319913381799</c:v>
                </c:pt>
                <c:pt idx="49">
                  <c:v>0.10925836782624147</c:v>
                </c:pt>
                <c:pt idx="50">
                  <c:v>0.11088445283851246</c:v>
                </c:pt>
                <c:pt idx="51">
                  <c:v>0.11252096511561509</c:v>
                </c:pt>
                <c:pt idx="52">
                  <c:v>0.11416742414369478</c:v>
                </c:pt>
                <c:pt idx="53">
                  <c:v>0.12084347133646939</c:v>
                </c:pt>
                <c:pt idx="54">
                  <c:v>0.12764280731740218</c:v>
                </c:pt>
                <c:pt idx="55">
                  <c:v>0.13453928998406386</c:v>
                </c:pt>
                <c:pt idx="56">
                  <c:v>0.14150900337464761</c:v>
                </c:pt>
                <c:pt idx="57">
                  <c:v>0.14845970322653224</c:v>
                </c:pt>
                <c:pt idx="58">
                  <c:v>0.15558266359902628</c:v>
                </c:pt>
                <c:pt idx="59">
                  <c:v>0.1626485551871738</c:v>
                </c:pt>
                <c:pt idx="60">
                  <c:v>0.16971130283343611</c:v>
                </c:pt>
                <c:pt idx="61">
                  <c:v>0.17682628245517912</c:v>
                </c:pt>
                <c:pt idx="62">
                  <c:v>0.21134731007967941</c:v>
                </c:pt>
                <c:pt idx="63">
                  <c:v>0.2438222374810825</c:v>
                </c:pt>
                <c:pt idx="64">
                  <c:v>0.30070888503397075</c:v>
                </c:pt>
                <c:pt idx="65">
                  <c:v>0.34554048854069314</c:v>
                </c:pt>
                <c:pt idx="66">
                  <c:v>0.37947738088352723</c:v>
                </c:pt>
                <c:pt idx="67">
                  <c:v>0.41427869379362608</c:v>
                </c:pt>
                <c:pt idx="68">
                  <c:v>0.44451526463022789</c:v>
                </c:pt>
                <c:pt idx="69">
                  <c:v>0.45662023776889421</c:v>
                </c:pt>
                <c:pt idx="70">
                  <c:v>0.46097545795959383</c:v>
                </c:pt>
                <c:pt idx="71">
                  <c:v>0.46212994593334306</c:v>
                </c:pt>
                <c:pt idx="72">
                  <c:v>0.46198180894379964</c:v>
                </c:pt>
                <c:pt idx="73">
                  <c:v>0.46131353020848109</c:v>
                </c:pt>
                <c:pt idx="74">
                  <c:v>0.46044970829184834</c:v>
                </c:pt>
                <c:pt idx="75">
                  <c:v>0.45852268938043772</c:v>
                </c:pt>
                <c:pt idx="76">
                  <c:v>0.45592918961998874</c:v>
                </c:pt>
                <c:pt idx="77">
                  <c:v>0.44163182223259118</c:v>
                </c:pt>
                <c:pt idx="78">
                  <c:v>0.41437158504408206</c:v>
                </c:pt>
                <c:pt idx="79">
                  <c:v>0.36480416469759752</c:v>
                </c:pt>
                <c:pt idx="80">
                  <c:v>0.28276321827489903</c:v>
                </c:pt>
                <c:pt idx="81">
                  <c:v>0.23521466890681914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7.8704346947614329E-2</c:v>
                </c:pt>
                <c:pt idx="1">
                  <c:v>6.4470116088411841E-2</c:v>
                </c:pt>
                <c:pt idx="2">
                  <c:v>0.11229054300393727</c:v>
                </c:pt>
                <c:pt idx="3">
                  <c:v>0.14313633171850451</c:v>
                </c:pt>
                <c:pt idx="4">
                  <c:v>0.1076431991338178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0.22731781269964499</c:v>
                </c:pt>
                <c:pt idx="2">
                  <c:v>0.22227383379236201</c:v>
                </c:pt>
                <c:pt idx="3">
                  <c:v>0.218510106142627</c:v>
                </c:pt>
                <c:pt idx="4">
                  <c:v>0.21535990177271899</c:v>
                </c:pt>
                <c:pt idx="5">
                  <c:v>0.21481429132282701</c:v>
                </c:pt>
                <c:pt idx="6">
                  <c:v>0.22343437938685501</c:v>
                </c:pt>
                <c:pt idx="7">
                  <c:v>0.23659135590563499</c:v>
                </c:pt>
                <c:pt idx="8">
                  <c:v>0.25156308780631598</c:v>
                </c:pt>
                <c:pt idx="9">
                  <c:v>0.26562744201604599</c:v>
                </c:pt>
                <c:pt idx="10">
                  <c:v>0.27606228546197498</c:v>
                </c:pt>
                <c:pt idx="11">
                  <c:v>0.28014548507125198</c:v>
                </c:pt>
                <c:pt idx="12">
                  <c:v>0.28003221614155499</c:v>
                </c:pt>
                <c:pt idx="13">
                  <c:v>0.27939704569145601</c:v>
                </c:pt>
                <c:pt idx="14">
                  <c:v>0.278237492582941</c:v>
                </c:pt>
                <c:pt idx="15">
                  <c:v>0.27659277158892998</c:v>
                </c:pt>
                <c:pt idx="16">
                  <c:v>0.27361112620195799</c:v>
                </c:pt>
                <c:pt idx="17">
                  <c:v>0.27025467997696201</c:v>
                </c:pt>
                <c:pt idx="18">
                  <c:v>0.26636227385560801</c:v>
                </c:pt>
                <c:pt idx="19">
                  <c:v>0.26201049919125202</c:v>
                </c:pt>
                <c:pt idx="20">
                  <c:v>0.25727594733725001</c:v>
                </c:pt>
                <c:pt idx="21">
                  <c:v>0.252235209646956</c:v>
                </c:pt>
                <c:pt idx="22">
                  <c:v>0.246964877473728</c:v>
                </c:pt>
                <c:pt idx="23">
                  <c:v>0.24154154217092</c:v>
                </c:pt>
                <c:pt idx="24">
                  <c:v>0.236041795091888</c:v>
                </c:pt>
                <c:pt idx="25">
                  <c:v>0.23054222758998699</c:v>
                </c:pt>
                <c:pt idx="26">
                  <c:v>0.22511943101857401</c:v>
                </c:pt>
                <c:pt idx="27">
                  <c:v>0.219849996731003</c:v>
                </c:pt>
                <c:pt idx="28">
                  <c:v>0.21481051608063101</c:v>
                </c:pt>
                <c:pt idx="29">
                  <c:v>0.21007758042081401</c:v>
                </c:pt>
                <c:pt idx="30">
                  <c:v>0.205727781104906</c:v>
                </c:pt>
                <c:pt idx="31">
                  <c:v>0.20183770948626301</c:v>
                </c:pt>
                <c:pt idx="32">
                  <c:v>0.198483956918241</c:v>
                </c:pt>
                <c:pt idx="33">
                  <c:v>0.195475045017452</c:v>
                </c:pt>
                <c:pt idx="34">
                  <c:v>0.19256843449826799</c:v>
                </c:pt>
                <c:pt idx="35">
                  <c:v>0.18976412536069001</c:v>
                </c:pt>
                <c:pt idx="36">
                  <c:v>0.187062117604718</c:v>
                </c:pt>
                <c:pt idx="37">
                  <c:v>0.18446241123035101</c:v>
                </c:pt>
                <c:pt idx="38">
                  <c:v>0.18196500623759099</c:v>
                </c:pt>
                <c:pt idx="39">
                  <c:v>0.17956990262643599</c:v>
                </c:pt>
                <c:pt idx="40">
                  <c:v>0.17727710039688699</c:v>
                </c:pt>
                <c:pt idx="41">
                  <c:v>0.17508659954894301</c:v>
                </c:pt>
                <c:pt idx="42">
                  <c:v>0.172998400082606</c:v>
                </c:pt>
                <c:pt idx="43">
                  <c:v>0.17101250199787399</c:v>
                </c:pt>
                <c:pt idx="44">
                  <c:v>0.169128905294749</c:v>
                </c:pt>
                <c:pt idx="45">
                  <c:v>0.16734760997322901</c:v>
                </c:pt>
                <c:pt idx="46">
                  <c:v>0.16566861603331401</c:v>
                </c:pt>
                <c:pt idx="47">
                  <c:v>0.16409192347500601</c:v>
                </c:pt>
                <c:pt idx="48">
                  <c:v>0.162617532298303</c:v>
                </c:pt>
                <c:pt idx="49">
                  <c:v>0.16505758191705189</c:v>
                </c:pt>
                <c:pt idx="50">
                  <c:v>0.1675141229166745</c:v>
                </c:pt>
                <c:pt idx="51">
                  <c:v>0.16998641647743595</c:v>
                </c:pt>
                <c:pt idx="52">
                  <c:v>0.17247373668280941</c:v>
                </c:pt>
                <c:pt idx="53">
                  <c:v>0.18255930018084696</c:v>
                </c:pt>
                <c:pt idx="54">
                  <c:v>0.19283111714080001</c:v>
                </c:pt>
                <c:pt idx="55">
                  <c:v>0.2032496944574807</c:v>
                </c:pt>
                <c:pt idx="56">
                  <c:v>0.21377890207601469</c:v>
                </c:pt>
                <c:pt idx="57">
                  <c:v>0.22427938577359138</c:v>
                </c:pt>
                <c:pt idx="58">
                  <c:v>0.23504010496211725</c:v>
                </c:pt>
                <c:pt idx="59">
                  <c:v>0.24571460983374827</c:v>
                </c:pt>
                <c:pt idx="60">
                  <c:v>0.25638436512458662</c:v>
                </c:pt>
                <c:pt idx="61">
                  <c:v>0.26713302772241782</c:v>
                </c:pt>
                <c:pt idx="62">
                  <c:v>0.31928424925680393</c:v>
                </c:pt>
                <c:pt idx="63">
                  <c:v>0.36834440910041449</c:v>
                </c:pt>
                <c:pt idx="64">
                  <c:v>0.4542835703313417</c:v>
                </c:pt>
                <c:pt idx="65">
                  <c:v>0.52201106997742697</c:v>
                </c:pt>
                <c:pt idx="66">
                  <c:v>0.57327983317912423</c:v>
                </c:pt>
                <c:pt idx="67">
                  <c:v>0.62585448417166767</c:v>
                </c:pt>
                <c:pt idx="68">
                  <c:v>0.67153313896989986</c:v>
                </c:pt>
                <c:pt idx="69">
                  <c:v>0.68982022887606298</c:v>
                </c:pt>
                <c:pt idx="70">
                  <c:v>0.69639969851024641</c:v>
                </c:pt>
                <c:pt idx="71">
                  <c:v>0.69814379369572843</c:v>
                </c:pt>
                <c:pt idx="72">
                  <c:v>0.69792000183636804</c:v>
                </c:pt>
                <c:pt idx="73">
                  <c:v>0.69691042724457397</c:v>
                </c:pt>
                <c:pt idx="74">
                  <c:v>0.69560544384052836</c:v>
                </c:pt>
                <c:pt idx="75">
                  <c:v>0.69269427933977634</c:v>
                </c:pt>
                <c:pt idx="76">
                  <c:v>0.68877625632992356</c:v>
                </c:pt>
                <c:pt idx="77">
                  <c:v>0.66717709705549089</c:v>
                </c:pt>
                <c:pt idx="78">
                  <c:v>0.6259948158047185</c:v>
                </c:pt>
                <c:pt idx="79">
                  <c:v>0.55111287580294044</c:v>
                </c:pt>
                <c:pt idx="80">
                  <c:v>0.42717289295189997</c:v>
                </c:pt>
                <c:pt idx="81">
                  <c:v>0.35534087918028434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0.22731781269964491</c:v>
                </c:pt>
                <c:pt idx="1">
                  <c:v>0.21293232277863341</c:v>
                </c:pt>
                <c:pt idx="2">
                  <c:v>0.28014548507125164</c:v>
                </c:pt>
                <c:pt idx="3">
                  <c:v>0.19848395691824139</c:v>
                </c:pt>
                <c:pt idx="4">
                  <c:v>0.16261753229830314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1.0540019942169999E-2</c:v>
                </c:pt>
                <c:pt idx="2">
                  <c:v>1.1874911723190501E-2</c:v>
                </c:pt>
                <c:pt idx="3">
                  <c:v>1.2906132824569001E-2</c:v>
                </c:pt>
                <c:pt idx="4">
                  <c:v>1.37841116911961E-2</c:v>
                </c:pt>
                <c:pt idx="5">
                  <c:v>1.4391772528719701E-2</c:v>
                </c:pt>
                <c:pt idx="6">
                  <c:v>1.4033246056471301E-2</c:v>
                </c:pt>
                <c:pt idx="7">
                  <c:v>1.3477294482712E-2</c:v>
                </c:pt>
                <c:pt idx="8">
                  <c:v>1.2828806415112101E-2</c:v>
                </c:pt>
                <c:pt idx="9">
                  <c:v>1.21926704613419E-2</c:v>
                </c:pt>
                <c:pt idx="10">
                  <c:v>1.16737752290714E-2</c:v>
                </c:pt>
                <c:pt idx="11">
                  <c:v>1.1377009325971099E-2</c:v>
                </c:pt>
                <c:pt idx="12">
                  <c:v>1.1229452031250101E-2</c:v>
                </c:pt>
                <c:pt idx="13">
                  <c:v>1.10062339715778E-2</c:v>
                </c:pt>
                <c:pt idx="14">
                  <c:v>1.0798145296941E-2</c:v>
                </c:pt>
                <c:pt idx="15">
                  <c:v>1.06043687955036E-2</c:v>
                </c:pt>
                <c:pt idx="16">
                  <c:v>1.0359794053415399E-2</c:v>
                </c:pt>
                <c:pt idx="17">
                  <c:v>1.01578058988847E-2</c:v>
                </c:pt>
                <c:pt idx="18">
                  <c:v>9.9735517760623695E-3</c:v>
                </c:pt>
                <c:pt idx="19">
                  <c:v>9.8054355680808909E-3</c:v>
                </c:pt>
                <c:pt idx="20">
                  <c:v>9.65186115807278E-3</c:v>
                </c:pt>
                <c:pt idx="21">
                  <c:v>9.5112324291705408E-3</c:v>
                </c:pt>
                <c:pt idx="22">
                  <c:v>9.3819532645066893E-3</c:v>
                </c:pt>
                <c:pt idx="23">
                  <c:v>9.2624275472137502E-3</c:v>
                </c:pt>
                <c:pt idx="24">
                  <c:v>9.1510591604242204E-3</c:v>
                </c:pt>
                <c:pt idx="25">
                  <c:v>9.0462519872706298E-3</c:v>
                </c:pt>
                <c:pt idx="26">
                  <c:v>8.9464099108854892E-3</c:v>
                </c:pt>
                <c:pt idx="27">
                  <c:v>8.8499368144013008E-3</c:v>
                </c:pt>
                <c:pt idx="28">
                  <c:v>8.7552365809505893E-3</c:v>
                </c:pt>
                <c:pt idx="29">
                  <c:v>8.6607130936658602E-3</c:v>
                </c:pt>
                <c:pt idx="30">
                  <c:v>8.5647702356796297E-3</c:v>
                </c:pt>
                <c:pt idx="31">
                  <c:v>8.4658118901244292E-3</c:v>
                </c:pt>
                <c:pt idx="32">
                  <c:v>8.3622419401327506E-3</c:v>
                </c:pt>
                <c:pt idx="33">
                  <c:v>8.2580506778733107E-3</c:v>
                </c:pt>
                <c:pt idx="34">
                  <c:v>8.15829247342649E-3</c:v>
                </c:pt>
                <c:pt idx="35">
                  <c:v>8.0629673267922902E-3</c:v>
                </c:pt>
                <c:pt idx="36">
                  <c:v>7.9720752379707095E-3</c:v>
                </c:pt>
                <c:pt idx="37">
                  <c:v>7.8856162069617392E-3</c:v>
                </c:pt>
                <c:pt idx="38">
                  <c:v>7.8035902337653899E-3</c:v>
                </c:pt>
                <c:pt idx="39">
                  <c:v>7.7259973183816597E-3</c:v>
                </c:pt>
                <c:pt idx="40">
                  <c:v>7.6528374608105399E-3</c:v>
                </c:pt>
                <c:pt idx="41">
                  <c:v>7.5841106610520497E-3</c:v>
                </c:pt>
                <c:pt idx="42">
                  <c:v>7.5198169191061596E-3</c:v>
                </c:pt>
                <c:pt idx="43">
                  <c:v>7.4599562349728999E-3</c:v>
                </c:pt>
                <c:pt idx="44">
                  <c:v>7.4045286086522602E-3</c:v>
                </c:pt>
                <c:pt idx="45">
                  <c:v>7.3535340401442301E-3</c:v>
                </c:pt>
                <c:pt idx="46">
                  <c:v>7.3069725294488096E-3</c:v>
                </c:pt>
                <c:pt idx="47">
                  <c:v>7.2648440765660204E-3</c:v>
                </c:pt>
                <c:pt idx="48">
                  <c:v>7.2271486814958399E-3</c:v>
                </c:pt>
                <c:pt idx="49">
                  <c:v>7.3355908718039349E-3</c:v>
                </c:pt>
                <c:pt idx="50">
                  <c:v>7.4447659822335765E-3</c:v>
                </c:pt>
                <c:pt idx="51">
                  <c:v>7.5546411777023649E-3</c:v>
                </c:pt>
                <c:pt idx="52">
                  <c:v>7.6651841965802272E-3</c:v>
                </c:pt>
                <c:pt idx="53">
                  <c:v>8.1134130308689965E-3</c:v>
                </c:pt>
                <c:pt idx="54">
                  <c:v>8.5699194564032005E-3</c:v>
                </c:pt>
                <c:pt idx="55">
                  <c:v>9.0329482962406438E-3</c:v>
                </c:pt>
                <c:pt idx="56">
                  <c:v>9.5008938361956733E-3</c:v>
                </c:pt>
                <c:pt idx="57">
                  <c:v>9.9675628099370854E-3</c:v>
                </c:pt>
                <c:pt idx="58">
                  <c:v>1.0445797329894277E-2</c:v>
                </c:pt>
                <c:pt idx="59">
                  <c:v>1.0920200259998474E-2</c:v>
                </c:pt>
                <c:pt idx="60">
                  <c:v>1.1394392106303292E-2</c:v>
                </c:pt>
                <c:pt idx="61">
                  <c:v>1.1872090799819683E-2</c:v>
                </c:pt>
                <c:pt idx="62">
                  <c:v>1.4189827556882561E-2</c:v>
                </c:pt>
                <c:pt idx="63">
                  <c:v>1.6370189443553652E-2</c:v>
                </c:pt>
                <c:pt idx="64">
                  <c:v>2.0189550658798433E-2</c:v>
                </c:pt>
                <c:pt idx="65">
                  <c:v>2.31995379759736E-2</c:v>
                </c:pt>
                <c:pt idx="66">
                  <c:v>2.547805597546814E-2</c:v>
                </c:pt>
                <c:pt idx="67">
                  <c:v>2.7814611045704134E-2</c:v>
                </c:pt>
                <c:pt idx="68">
                  <c:v>2.9844689999257355E-2</c:v>
                </c:pt>
                <c:pt idx="69">
                  <c:v>3.0657416129311308E-2</c:v>
                </c:pt>
                <c:pt idx="70">
                  <c:v>3.0949824977358542E-2</c:v>
                </c:pt>
                <c:pt idx="71">
                  <c:v>3.1027337131441887E-2</c:v>
                </c:pt>
                <c:pt idx="72">
                  <c:v>3.1017391235581535E-2</c:v>
                </c:pt>
                <c:pt idx="73">
                  <c:v>3.0972523098814025E-2</c:v>
                </c:pt>
                <c:pt idx="74">
                  <c:v>3.0914526221388645E-2</c:v>
                </c:pt>
                <c:pt idx="75">
                  <c:v>3.0785146452885988E-2</c:v>
                </c:pt>
                <c:pt idx="76">
                  <c:v>3.0611019257438303E-2</c:v>
                </c:pt>
                <c:pt idx="77">
                  <c:v>2.9651096097460153E-2</c:v>
                </c:pt>
                <c:pt idx="78">
                  <c:v>2.7820847750704147E-2</c:v>
                </c:pt>
                <c:pt idx="79">
                  <c:v>2.4492898382004077E-2</c:v>
                </c:pt>
                <c:pt idx="80">
                  <c:v>1.8984681211401608E-2</c:v>
                </c:pt>
                <c:pt idx="81">
                  <c:v>1.5792278545578221E-2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1.054001994216996E-2</c:v>
                </c:pt>
                <c:pt idx="1">
                  <c:v>1.4469312721640952E-2</c:v>
                </c:pt>
                <c:pt idx="2">
                  <c:v>1.1377009325971082E-2</c:v>
                </c:pt>
                <c:pt idx="3">
                  <c:v>8.3622419401327471E-3</c:v>
                </c:pt>
                <c:pt idx="4">
                  <c:v>7.2271486814958425E-3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1.34046615757045E-2</c:v>
                </c:pt>
                <c:pt idx="2">
                  <c:v>1.39964462310701E-2</c:v>
                </c:pt>
                <c:pt idx="3">
                  <c:v>1.4455620359568801E-2</c:v>
                </c:pt>
                <c:pt idx="4">
                  <c:v>1.4847381770882E-2</c:v>
                </c:pt>
                <c:pt idx="5">
                  <c:v>1.51433806750022E-2</c:v>
                </c:pt>
                <c:pt idx="6">
                  <c:v>1.5094890414937501E-2</c:v>
                </c:pt>
                <c:pt idx="7">
                  <c:v>1.50164325534083E-2</c:v>
                </c:pt>
                <c:pt idx="8">
                  <c:v>1.4919075501797399E-2</c:v>
                </c:pt>
                <c:pt idx="9">
                  <c:v>1.48138876714871E-2</c:v>
                </c:pt>
                <c:pt idx="10">
                  <c:v>1.4711937473859999E-2</c:v>
                </c:pt>
                <c:pt idx="11">
                  <c:v>1.46242933202986E-2</c:v>
                </c:pt>
                <c:pt idx="12">
                  <c:v>1.4547804699383901E-2</c:v>
                </c:pt>
                <c:pt idx="13">
                  <c:v>1.44267462171728E-2</c:v>
                </c:pt>
                <c:pt idx="14">
                  <c:v>1.43073583048852E-2</c:v>
                </c:pt>
                <c:pt idx="15">
                  <c:v>1.41896888244082E-2</c:v>
                </c:pt>
                <c:pt idx="16">
                  <c:v>1.40307870838662E-2</c:v>
                </c:pt>
                <c:pt idx="17">
                  <c:v>1.38893334795762E-2</c:v>
                </c:pt>
                <c:pt idx="18">
                  <c:v>1.37508360177098E-2</c:v>
                </c:pt>
                <c:pt idx="19">
                  <c:v>1.36153881785152E-2</c:v>
                </c:pt>
                <c:pt idx="20">
                  <c:v>1.34830834422403E-2</c:v>
                </c:pt>
                <c:pt idx="21">
                  <c:v>1.33540152891335E-2</c:v>
                </c:pt>
                <c:pt idx="22">
                  <c:v>1.32282771994429E-2</c:v>
                </c:pt>
                <c:pt idx="23">
                  <c:v>1.31059626534165E-2</c:v>
                </c:pt>
                <c:pt idx="24">
                  <c:v>1.2987165131302599E-2</c:v>
                </c:pt>
                <c:pt idx="25">
                  <c:v>1.28719781133493E-2</c:v>
                </c:pt>
                <c:pt idx="26">
                  <c:v>1.2760495079804699E-2</c:v>
                </c:pt>
                <c:pt idx="27">
                  <c:v>1.2652809510917001E-2</c:v>
                </c:pt>
                <c:pt idx="28">
                  <c:v>1.25490148869344E-2</c:v>
                </c:pt>
                <c:pt idx="29">
                  <c:v>1.24492046881049E-2</c:v>
                </c:pt>
                <c:pt idx="30">
                  <c:v>1.2353472394676801E-2</c:v>
                </c:pt>
                <c:pt idx="31">
                  <c:v>1.22619114868981E-2</c:v>
                </c:pt>
                <c:pt idx="32">
                  <c:v>1.2174615445017099E-2</c:v>
                </c:pt>
                <c:pt idx="33">
                  <c:v>1.20913505684133E-2</c:v>
                </c:pt>
                <c:pt idx="34">
                  <c:v>1.2011820836301E-2</c:v>
                </c:pt>
                <c:pt idx="35">
                  <c:v>1.19360262486801E-2</c:v>
                </c:pt>
                <c:pt idx="36">
                  <c:v>1.1863966805550699E-2</c:v>
                </c:pt>
                <c:pt idx="37">
                  <c:v>1.17956425069128E-2</c:v>
                </c:pt>
                <c:pt idx="38">
                  <c:v>1.1731053352766301E-2</c:v>
                </c:pt>
                <c:pt idx="39">
                  <c:v>1.1670199343111301E-2</c:v>
                </c:pt>
                <c:pt idx="40">
                  <c:v>1.16130804779477E-2</c:v>
                </c:pt>
                <c:pt idx="41">
                  <c:v>1.1559696757275599E-2</c:v>
                </c:pt>
                <c:pt idx="42">
                  <c:v>1.15100481810949E-2</c:v>
                </c:pt>
                <c:pt idx="43">
                  <c:v>1.14641347494057E-2</c:v>
                </c:pt>
                <c:pt idx="44">
                  <c:v>1.1421956462208E-2</c:v>
                </c:pt>
                <c:pt idx="45">
                  <c:v>1.1383513319501701E-2</c:v>
                </c:pt>
                <c:pt idx="46">
                  <c:v>1.13488053212869E-2</c:v>
                </c:pt>
                <c:pt idx="47">
                  <c:v>1.13178324675635E-2</c:v>
                </c:pt>
                <c:pt idx="48">
                  <c:v>1.12905947583316E-2</c:v>
                </c:pt>
                <c:pt idx="49">
                  <c:v>1.1460008296012018E-2</c:v>
                </c:pt>
                <c:pt idx="50">
                  <c:v>1.1630566836299591E-2</c:v>
                </c:pt>
                <c:pt idx="51">
                  <c:v>1.1802219082669841E-2</c:v>
                </c:pt>
                <c:pt idx="52">
                  <c:v>1.1974914634472745E-2</c:v>
                </c:pt>
                <c:pt idx="53">
                  <c:v>1.2675158997773486E-2</c:v>
                </c:pt>
                <c:pt idx="54">
                  <c:v>1.3388335007072686E-2</c:v>
                </c:pt>
                <c:pt idx="55">
                  <c:v>1.4111700641629267E-2</c:v>
                </c:pt>
                <c:pt idx="56">
                  <c:v>1.4842747378515741E-2</c:v>
                </c:pt>
                <c:pt idx="57">
                  <c:v>1.5571799803061991E-2</c:v>
                </c:pt>
                <c:pt idx="58">
                  <c:v>1.6318920472947574E-2</c:v>
                </c:pt>
                <c:pt idx="59">
                  <c:v>1.7060055251271102E-2</c:v>
                </c:pt>
                <c:pt idx="60">
                  <c:v>1.7800860264462648E-2</c:v>
                </c:pt>
                <c:pt idx="61">
                  <c:v>1.8547143840845593E-2</c:v>
                </c:pt>
                <c:pt idx="62">
                  <c:v>2.2168022230616088E-2</c:v>
                </c:pt>
                <c:pt idx="63">
                  <c:v>2.557428707638364E-2</c:v>
                </c:pt>
                <c:pt idx="64">
                  <c:v>3.1541074480028478E-2</c:v>
                </c:pt>
                <c:pt idx="65">
                  <c:v>3.6243419557410853E-2</c:v>
                </c:pt>
                <c:pt idx="66">
                  <c:v>3.9803028542310374E-2</c:v>
                </c:pt>
                <c:pt idx="67">
                  <c:v>4.34533057942652E-2</c:v>
                </c:pt>
                <c:pt idx="68">
                  <c:v>4.6624791507665977E-2</c:v>
                </c:pt>
                <c:pt idx="69">
                  <c:v>4.7894470849871938E-2</c:v>
                </c:pt>
                <c:pt idx="70">
                  <c:v>4.8351285833560437E-2</c:v>
                </c:pt>
                <c:pt idx="71">
                  <c:v>4.8472379000336033E-2</c:v>
                </c:pt>
                <c:pt idx="72">
                  <c:v>4.8456841049670199E-2</c:v>
                </c:pt>
                <c:pt idx="73">
                  <c:v>4.8386745916426221E-2</c:v>
                </c:pt>
                <c:pt idx="74">
                  <c:v>4.8296140441277342E-2</c:v>
                </c:pt>
                <c:pt idx="75">
                  <c:v>4.8094017224990064E-2</c:v>
                </c:pt>
                <c:pt idx="76">
                  <c:v>4.7821987454073865E-2</c:v>
                </c:pt>
                <c:pt idx="77">
                  <c:v>4.6322349923964667E-2</c:v>
                </c:pt>
                <c:pt idx="78">
                  <c:v>4.3463049070885863E-2</c:v>
                </c:pt>
                <c:pt idx="79">
                  <c:v>3.8263968582277312E-2</c:v>
                </c:pt>
                <c:pt idx="80">
                  <c:v>2.965877023159328E-2</c:v>
                </c:pt>
                <c:pt idx="81">
                  <c:v>2.4671447236908589E-2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1.3404661575704491E-2</c:v>
                </c:pt>
                <c:pt idx="1">
                  <c:v>1.5153592965401036E-2</c:v>
                </c:pt>
                <c:pt idx="2">
                  <c:v>1.4624293320298618E-2</c:v>
                </c:pt>
                <c:pt idx="3">
                  <c:v>1.217461544501707E-2</c:v>
                </c:pt>
                <c:pt idx="4">
                  <c:v>1.129059475833157E-2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4.3113106080653801E-2</c:v>
                </c:pt>
                <c:pt idx="2">
                  <c:v>4.0220557697531502E-2</c:v>
                </c:pt>
                <c:pt idx="3">
                  <c:v>3.8064810284233697E-2</c:v>
                </c:pt>
                <c:pt idx="4">
                  <c:v>3.6064199107697502E-2</c:v>
                </c:pt>
                <c:pt idx="5">
                  <c:v>2.95395655438081E-2</c:v>
                </c:pt>
                <c:pt idx="6">
                  <c:v>2.4478032093711601E-2</c:v>
                </c:pt>
                <c:pt idx="7">
                  <c:v>2.0336777452723501E-2</c:v>
                </c:pt>
                <c:pt idx="8">
                  <c:v>1.7115801620843901E-2</c:v>
                </c:pt>
                <c:pt idx="9">
                  <c:v>1.48151045980728E-2</c:v>
                </c:pt>
                <c:pt idx="10">
                  <c:v>1.34346863844101E-2</c:v>
                </c:pt>
                <c:pt idx="11">
                  <c:v>1.29745469798559E-2</c:v>
                </c:pt>
                <c:pt idx="12">
                  <c:v>1.29786535602734E-2</c:v>
                </c:pt>
                <c:pt idx="13">
                  <c:v>1.3001665714894599E-2</c:v>
                </c:pt>
                <c:pt idx="14">
                  <c:v>1.30436378143323E-2</c:v>
                </c:pt>
                <c:pt idx="15">
                  <c:v>1.3103111684289299E-2</c:v>
                </c:pt>
                <c:pt idx="16">
                  <c:v>1.3210786824283701E-2</c:v>
                </c:pt>
                <c:pt idx="17">
                  <c:v>1.33318050839638E-2</c:v>
                </c:pt>
                <c:pt idx="18">
                  <c:v>1.3471910669724099E-2</c:v>
                </c:pt>
                <c:pt idx="19">
                  <c:v>1.362825558489E-2</c:v>
                </c:pt>
                <c:pt idx="20">
                  <c:v>1.37979918327871E-2</c:v>
                </c:pt>
                <c:pt idx="21">
                  <c:v>1.39782714167407E-2</c:v>
                </c:pt>
                <c:pt idx="22">
                  <c:v>1.41662463400764E-2</c:v>
                </c:pt>
                <c:pt idx="23">
                  <c:v>1.43590686061197E-2</c:v>
                </c:pt>
                <c:pt idx="24">
                  <c:v>1.45538902181959E-2</c:v>
                </c:pt>
                <c:pt idx="25">
                  <c:v>1.47478631796306E-2</c:v>
                </c:pt>
                <c:pt idx="26">
                  <c:v>1.49381394937493E-2</c:v>
                </c:pt>
                <c:pt idx="27">
                  <c:v>1.5121871163877299E-2</c:v>
                </c:pt>
                <c:pt idx="28">
                  <c:v>1.5296210193340201E-2</c:v>
                </c:pt>
                <c:pt idx="29">
                  <c:v>1.54583085854634E-2</c:v>
                </c:pt>
                <c:pt idx="30">
                  <c:v>1.56053183435725E-2</c:v>
                </c:pt>
                <c:pt idx="31">
                  <c:v>1.5734391470992801E-2</c:v>
                </c:pt>
                <c:pt idx="32">
                  <c:v>1.5842679971049801E-2</c:v>
                </c:pt>
                <c:pt idx="33">
                  <c:v>1.5937303835429899E-2</c:v>
                </c:pt>
                <c:pt idx="34">
                  <c:v>1.6027281720269099E-2</c:v>
                </c:pt>
                <c:pt idx="35">
                  <c:v>1.6112613625567401E-2</c:v>
                </c:pt>
                <c:pt idx="36">
                  <c:v>1.61932995513248E-2</c:v>
                </c:pt>
                <c:pt idx="37">
                  <c:v>1.62693394975412E-2</c:v>
                </c:pt>
                <c:pt idx="38">
                  <c:v>1.63407334642168E-2</c:v>
                </c:pt>
                <c:pt idx="39">
                  <c:v>1.6407481451351399E-2</c:v>
                </c:pt>
                <c:pt idx="40">
                  <c:v>1.64695834589451E-2</c:v>
                </c:pt>
                <c:pt idx="41">
                  <c:v>1.6527039486997901E-2</c:v>
                </c:pt>
                <c:pt idx="42">
                  <c:v>1.65798495355098E-2</c:v>
                </c:pt>
                <c:pt idx="43">
                  <c:v>1.6628013604480799E-2</c:v>
                </c:pt>
                <c:pt idx="44">
                  <c:v>1.66715316939108E-2</c:v>
                </c:pt>
                <c:pt idx="45">
                  <c:v>1.6710403803800001E-2</c:v>
                </c:pt>
                <c:pt idx="46">
                  <c:v>1.67446299341482E-2</c:v>
                </c:pt>
                <c:pt idx="47">
                  <c:v>1.6774210084955499E-2</c:v>
                </c:pt>
                <c:pt idx="48">
                  <c:v>1.67991442562219E-2</c:v>
                </c:pt>
                <c:pt idx="49">
                  <c:v>1.7051212683029095E-2</c:v>
                </c:pt>
                <c:pt idx="50">
                  <c:v>1.7304984745861059E-2</c:v>
                </c:pt>
                <c:pt idx="51">
                  <c:v>1.7560384121217305E-2</c:v>
                </c:pt>
                <c:pt idx="52">
                  <c:v>1.7817335818558492E-2</c:v>
                </c:pt>
                <c:pt idx="53">
                  <c:v>1.885922123960904E-2</c:v>
                </c:pt>
                <c:pt idx="54">
                  <c:v>1.992034750591605E-2</c:v>
                </c:pt>
                <c:pt idx="55">
                  <c:v>2.0996634796799668E-2</c:v>
                </c:pt>
                <c:pt idx="56">
                  <c:v>2.2084350710253539E-2</c:v>
                </c:pt>
                <c:pt idx="57">
                  <c:v>2.3169099309636499E-2</c:v>
                </c:pt>
                <c:pt idx="58">
                  <c:v>2.4280731440525918E-2</c:v>
                </c:pt>
                <c:pt idx="59">
                  <c:v>2.5383457233174929E-2</c:v>
                </c:pt>
                <c:pt idx="60">
                  <c:v>2.6485692372130186E-2</c:v>
                </c:pt>
                <c:pt idx="61">
                  <c:v>2.7596079001360241E-2</c:v>
                </c:pt>
                <c:pt idx="62">
                  <c:v>3.2983541726395588E-2</c:v>
                </c:pt>
                <c:pt idx="63">
                  <c:v>3.8051683462394119E-2</c:v>
                </c:pt>
                <c:pt idx="64">
                  <c:v>4.6929596848318281E-2</c:v>
                </c:pt>
                <c:pt idx="65">
                  <c:v>5.3926161244466579E-2</c:v>
                </c:pt>
                <c:pt idx="66">
                  <c:v>5.9222461936593002E-2</c:v>
                </c:pt>
                <c:pt idx="67">
                  <c:v>6.4653666885787012E-2</c:v>
                </c:pt>
                <c:pt idx="68">
                  <c:v>6.9372483489017853E-2</c:v>
                </c:pt>
                <c:pt idx="69">
                  <c:v>7.1261624573735582E-2</c:v>
                </c:pt>
                <c:pt idx="70">
                  <c:v>7.1941314260031683E-2</c:v>
                </c:pt>
                <c:pt idx="71">
                  <c:v>7.2121487370540749E-2</c:v>
                </c:pt>
                <c:pt idx="72">
                  <c:v>7.2098368634967602E-2</c:v>
                </c:pt>
                <c:pt idx="73">
                  <c:v>7.1994074903748914E-2</c:v>
                </c:pt>
                <c:pt idx="74">
                  <c:v>7.1859264074026541E-2</c:v>
                </c:pt>
                <c:pt idx="75">
                  <c:v>7.1558527297920421E-2</c:v>
                </c:pt>
                <c:pt idx="76">
                  <c:v>7.1153777374517488E-2</c:v>
                </c:pt>
                <c:pt idx="77">
                  <c:v>6.8922484184071639E-2</c:v>
                </c:pt>
                <c:pt idx="78">
                  <c:v>6.466816379343289E-2</c:v>
                </c:pt>
                <c:pt idx="79">
                  <c:v>5.6932512572455962E-2</c:v>
                </c:pt>
                <c:pt idx="80">
                  <c:v>4.412893831080162E-2</c:v>
                </c:pt>
                <c:pt idx="81">
                  <c:v>3.6708358595259581E-2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4.3113106080653774E-2</c:v>
                </c:pt>
                <c:pt idx="1">
                  <c:v>3.3425187182266038E-2</c:v>
                </c:pt>
                <c:pt idx="2">
                  <c:v>1.2974546979855893E-2</c:v>
                </c:pt>
                <c:pt idx="3">
                  <c:v>1.5842679971049822E-2</c:v>
                </c:pt>
                <c:pt idx="4">
                  <c:v>1.6799144256221924E-2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0.10195703274533</c:v>
                </c:pt>
                <c:pt idx="2">
                  <c:v>0.10324980237765</c:v>
                </c:pt>
                <c:pt idx="3">
                  <c:v>0.104070824084046</c:v>
                </c:pt>
                <c:pt idx="4">
                  <c:v>0.104697306121626</c:v>
                </c:pt>
                <c:pt idx="5">
                  <c:v>0.10300056595950099</c:v>
                </c:pt>
                <c:pt idx="6">
                  <c:v>9.3171758398164606E-2</c:v>
                </c:pt>
                <c:pt idx="7">
                  <c:v>7.8151168537725593E-2</c:v>
                </c:pt>
                <c:pt idx="8">
                  <c:v>6.1024755824679498E-2</c:v>
                </c:pt>
                <c:pt idx="9">
                  <c:v>4.4878479705521897E-2</c:v>
                </c:pt>
                <c:pt idx="10">
                  <c:v>3.2798299626748399E-2</c:v>
                </c:pt>
                <c:pt idx="11">
                  <c:v>2.7870175034854401E-2</c:v>
                </c:pt>
                <c:pt idx="12">
                  <c:v>2.7555460430477501E-2</c:v>
                </c:pt>
                <c:pt idx="13">
                  <c:v>2.7086930502106699E-2</c:v>
                </c:pt>
                <c:pt idx="14">
                  <c:v>2.66589102213418E-2</c:v>
                </c:pt>
                <c:pt idx="15">
                  <c:v>2.62684466563823E-2</c:v>
                </c:pt>
                <c:pt idx="16">
                  <c:v>2.5787458047638399E-2</c:v>
                </c:pt>
                <c:pt idx="17">
                  <c:v>2.5400507970871102E-2</c:v>
                </c:pt>
                <c:pt idx="18">
                  <c:v>2.5055514672271802E-2</c:v>
                </c:pt>
                <c:pt idx="19">
                  <c:v>2.4746710706916999E-2</c:v>
                </c:pt>
                <c:pt idx="20">
                  <c:v>2.4468328629883299E-2</c:v>
                </c:pt>
                <c:pt idx="21">
                  <c:v>2.4214600996247299E-2</c:v>
                </c:pt>
                <c:pt idx="22">
                  <c:v>2.3979760361085602E-2</c:v>
                </c:pt>
                <c:pt idx="23">
                  <c:v>2.3758039279474799E-2</c:v>
                </c:pt>
                <c:pt idx="24">
                  <c:v>2.3543670306491501E-2</c:v>
                </c:pt>
                <c:pt idx="25">
                  <c:v>2.3330885997212301E-2</c:v>
                </c:pt>
                <c:pt idx="26">
                  <c:v>2.3113918906713798E-2</c:v>
                </c:pt>
                <c:pt idx="27">
                  <c:v>2.2887001590072599E-2</c:v>
                </c:pt>
                <c:pt idx="28">
                  <c:v>2.2644366602365198E-2</c:v>
                </c:pt>
                <c:pt idx="29">
                  <c:v>2.2380246498668401E-2</c:v>
                </c:pt>
                <c:pt idx="30">
                  <c:v>2.2088873834058598E-2</c:v>
                </c:pt>
                <c:pt idx="31">
                  <c:v>2.1764481163612501E-2</c:v>
                </c:pt>
                <c:pt idx="32">
                  <c:v>2.1401301042406701E-2</c:v>
                </c:pt>
                <c:pt idx="33">
                  <c:v>2.10137520827497E-2</c:v>
                </c:pt>
                <c:pt idx="34">
                  <c:v>2.0620097860232198E-2</c:v>
                </c:pt>
                <c:pt idx="35">
                  <c:v>2.0220338374854301E-2</c:v>
                </c:pt>
                <c:pt idx="36">
                  <c:v>1.9814473626615901E-2</c:v>
                </c:pt>
                <c:pt idx="37">
                  <c:v>1.9402503615517101E-2</c:v>
                </c:pt>
                <c:pt idx="38">
                  <c:v>1.8984428341557901E-2</c:v>
                </c:pt>
                <c:pt idx="39">
                  <c:v>1.8560247804738202E-2</c:v>
                </c:pt>
                <c:pt idx="40">
                  <c:v>1.8129962005058099E-2</c:v>
                </c:pt>
                <c:pt idx="41">
                  <c:v>1.76935709425175E-2</c:v>
                </c:pt>
                <c:pt idx="42">
                  <c:v>1.7251074617116498E-2</c:v>
                </c:pt>
                <c:pt idx="43">
                  <c:v>1.6802473028855E-2</c:v>
                </c:pt>
                <c:pt idx="44">
                  <c:v>1.6347766177733199E-2</c:v>
                </c:pt>
                <c:pt idx="45">
                  <c:v>1.5886954063750802E-2</c:v>
                </c:pt>
                <c:pt idx="46">
                  <c:v>1.5420036686908001E-2</c:v>
                </c:pt>
                <c:pt idx="47">
                  <c:v>1.4947014047204801E-2</c:v>
                </c:pt>
                <c:pt idx="48">
                  <c:v>1.4467886144641199E-2</c:v>
                </c:pt>
                <c:pt idx="49">
                  <c:v>1.4684974422715521E-2</c:v>
                </c:pt>
                <c:pt idx="50">
                  <c:v>1.4903529919099436E-2</c:v>
                </c:pt>
                <c:pt idx="51">
                  <c:v>1.5123486901890276E-2</c:v>
                </c:pt>
                <c:pt idx="52">
                  <c:v>1.5344780787168255E-2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0.10195703274532951</c:v>
                </c:pt>
                <c:pt idx="1">
                  <c:v>0.10514485024336194</c:v>
                </c:pt>
                <c:pt idx="2">
                  <c:v>2.787017503485438E-2</c:v>
                </c:pt>
                <c:pt idx="3">
                  <c:v>2.140130104240669E-2</c:v>
                </c:pt>
                <c:pt idx="4">
                  <c:v>1.4467886144641158E-2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2.63880094144423E-2</c:v>
                </c:pt>
                <c:pt idx="2">
                  <c:v>2.4868120238861799E-2</c:v>
                </c:pt>
                <c:pt idx="3">
                  <c:v>2.3686031537862601E-2</c:v>
                </c:pt>
                <c:pt idx="4">
                  <c:v>2.2676356700062499E-2</c:v>
                </c:pt>
                <c:pt idx="5">
                  <c:v>2.1888472919138199E-2</c:v>
                </c:pt>
                <c:pt idx="6">
                  <c:v>2.1898708239203198E-2</c:v>
                </c:pt>
                <c:pt idx="7">
                  <c:v>2.1917716690752501E-2</c:v>
                </c:pt>
                <c:pt idx="8">
                  <c:v>2.1945498273786099E-2</c:v>
                </c:pt>
                <c:pt idx="9">
                  <c:v>2.1982052988304E-2</c:v>
                </c:pt>
                <c:pt idx="10">
                  <c:v>2.20273808343062E-2</c:v>
                </c:pt>
                <c:pt idx="11">
                  <c:v>2.2081481811792699E-2</c:v>
                </c:pt>
                <c:pt idx="12">
                  <c:v>2.2149837976558999E-2</c:v>
                </c:pt>
                <c:pt idx="13">
                  <c:v>2.2299263783033801E-2</c:v>
                </c:pt>
                <c:pt idx="14">
                  <c:v>2.2496005970983699E-2</c:v>
                </c:pt>
                <c:pt idx="15">
                  <c:v>2.27377979798454E-2</c:v>
                </c:pt>
                <c:pt idx="16">
                  <c:v>2.3139656425766101E-2</c:v>
                </c:pt>
                <c:pt idx="17">
                  <c:v>2.3570215470971701E-2</c:v>
                </c:pt>
                <c:pt idx="18">
                  <c:v>2.40583269206626E-2</c:v>
                </c:pt>
                <c:pt idx="19">
                  <c:v>2.4599563898738699E-2</c:v>
                </c:pt>
                <c:pt idx="20">
                  <c:v>2.5189499529100299E-2</c:v>
                </c:pt>
                <c:pt idx="21">
                  <c:v>2.5823706935647402E-2</c:v>
                </c:pt>
                <c:pt idx="22">
                  <c:v>2.6497759242280199E-2</c:v>
                </c:pt>
                <c:pt idx="23">
                  <c:v>2.7207229572898901E-2</c:v>
                </c:pt>
                <c:pt idx="24">
                  <c:v>2.79476910514035E-2</c:v>
                </c:pt>
                <c:pt idx="25">
                  <c:v>2.8714716801694198E-2</c:v>
                </c:pt>
                <c:pt idx="26">
                  <c:v>2.9503879947671001E-2</c:v>
                </c:pt>
                <c:pt idx="27">
                  <c:v>3.0310753613234299E-2</c:v>
                </c:pt>
                <c:pt idx="28">
                  <c:v>3.11309109222839E-2</c:v>
                </c:pt>
                <c:pt idx="29">
                  <c:v>3.1959924998720197E-2</c:v>
                </c:pt>
                <c:pt idx="30">
                  <c:v>3.27933689664432E-2</c:v>
                </c:pt>
                <c:pt idx="31">
                  <c:v>3.3626815949353003E-2</c:v>
                </c:pt>
                <c:pt idx="32">
                  <c:v>3.44558390713499E-2</c:v>
                </c:pt>
                <c:pt idx="33">
                  <c:v>3.52915055226833E-2</c:v>
                </c:pt>
                <c:pt idx="34">
                  <c:v>3.6147833744336402E-2</c:v>
                </c:pt>
                <c:pt idx="35">
                  <c:v>3.7024823736308998E-2</c:v>
                </c:pt>
                <c:pt idx="36">
                  <c:v>3.7922475498601199E-2</c:v>
                </c:pt>
                <c:pt idx="37">
                  <c:v>3.8840789031212998E-2</c:v>
                </c:pt>
                <c:pt idx="38">
                  <c:v>3.9779764334144402E-2</c:v>
                </c:pt>
                <c:pt idx="39">
                  <c:v>4.0739401407395397E-2</c:v>
                </c:pt>
                <c:pt idx="40">
                  <c:v>4.1719700250965899E-2</c:v>
                </c:pt>
                <c:pt idx="41">
                  <c:v>4.2720660864856E-2</c:v>
                </c:pt>
                <c:pt idx="42">
                  <c:v>4.3742283249065698E-2</c:v>
                </c:pt>
                <c:pt idx="43">
                  <c:v>4.4784567403595002E-2</c:v>
                </c:pt>
                <c:pt idx="44">
                  <c:v>4.5847513328443897E-2</c:v>
                </c:pt>
                <c:pt idx="45">
                  <c:v>4.6931121023612403E-2</c:v>
                </c:pt>
                <c:pt idx="46">
                  <c:v>4.8035390489100403E-2</c:v>
                </c:pt>
                <c:pt idx="47">
                  <c:v>4.9160321724908002E-2</c:v>
                </c:pt>
                <c:pt idx="48">
                  <c:v>5.0305914731035198E-2</c:v>
                </c:pt>
                <c:pt idx="49">
                  <c:v>5.1060746798189602E-2</c:v>
                </c:pt>
                <c:pt idx="50">
                  <c:v>5.1820680492384502E-2</c:v>
                </c:pt>
                <c:pt idx="51">
                  <c:v>5.2585487258912045E-2</c:v>
                </c:pt>
                <c:pt idx="52">
                  <c:v>5.3354942534686166E-2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2.6388009414442304E-2</c:v>
                </c:pt>
                <c:pt idx="1">
                  <c:v>2.1886523334363878E-2</c:v>
                </c:pt>
                <c:pt idx="2">
                  <c:v>2.2081481811792661E-2</c:v>
                </c:pt>
                <c:pt idx="3">
                  <c:v>3.4455839071349859E-2</c:v>
                </c:pt>
                <c:pt idx="4">
                  <c:v>5.0305914731035205E-2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0.126364647730624</c:v>
                </c:pt>
                <c:pt idx="2">
                  <c:v>0.105515598938116</c:v>
                </c:pt>
                <c:pt idx="3">
                  <c:v>8.9450981011172201E-2</c:v>
                </c:pt>
                <c:pt idx="4">
                  <c:v>7.5463602941673993E-2</c:v>
                </c:pt>
                <c:pt idx="5">
                  <c:v>5.6330446203839299E-2</c:v>
                </c:pt>
                <c:pt idx="6">
                  <c:v>4.8053673723715197E-2</c:v>
                </c:pt>
                <c:pt idx="7">
                  <c:v>4.13334147913446E-2</c:v>
                </c:pt>
                <c:pt idx="8">
                  <c:v>3.6112004708396303E-2</c:v>
                </c:pt>
                <c:pt idx="9">
                  <c:v>3.2331778776539297E-2</c:v>
                </c:pt>
                <c:pt idx="10">
                  <c:v>2.9935072297442501E-2</c:v>
                </c:pt>
                <c:pt idx="11">
                  <c:v>2.8864220572774799E-2</c:v>
                </c:pt>
                <c:pt idx="12">
                  <c:v>2.8442413983130899E-2</c:v>
                </c:pt>
                <c:pt idx="13">
                  <c:v>2.77897350272059E-2</c:v>
                </c:pt>
                <c:pt idx="14">
                  <c:v>2.7164393409749001E-2</c:v>
                </c:pt>
                <c:pt idx="15">
                  <c:v>2.6566389130760201E-2</c:v>
                </c:pt>
                <c:pt idx="16">
                  <c:v>2.5788769995117901E-2</c:v>
                </c:pt>
                <c:pt idx="17">
                  <c:v>2.51266938290945E-2</c:v>
                </c:pt>
                <c:pt idx="18">
                  <c:v>2.45073322544275E-2</c:v>
                </c:pt>
                <c:pt idx="19">
                  <c:v>2.3930685271116799E-2</c:v>
                </c:pt>
                <c:pt idx="20">
                  <c:v>2.33967528791625E-2</c:v>
                </c:pt>
                <c:pt idx="21">
                  <c:v>2.29055350785645E-2</c:v>
                </c:pt>
                <c:pt idx="22">
                  <c:v>2.24570318693228E-2</c:v>
                </c:pt>
                <c:pt idx="23">
                  <c:v>2.2051243251437501E-2</c:v>
                </c:pt>
                <c:pt idx="24">
                  <c:v>2.1688169224908599E-2</c:v>
                </c:pt>
                <c:pt idx="25">
                  <c:v>2.1367809789736E-2</c:v>
                </c:pt>
                <c:pt idx="26">
                  <c:v>2.1090164945919799E-2</c:v>
                </c:pt>
                <c:pt idx="27">
                  <c:v>2.0855234693459901E-2</c:v>
                </c:pt>
                <c:pt idx="28">
                  <c:v>2.0663019032356299E-2</c:v>
                </c:pt>
                <c:pt idx="29">
                  <c:v>2.0513517962609099E-2</c:v>
                </c:pt>
                <c:pt idx="30">
                  <c:v>2.0406731484218201E-2</c:v>
                </c:pt>
                <c:pt idx="31">
                  <c:v>2.0342659597183701E-2</c:v>
                </c:pt>
                <c:pt idx="32">
                  <c:v>2.0321302301505501E-2</c:v>
                </c:pt>
                <c:pt idx="33">
                  <c:v>2.03228385872854E-2</c:v>
                </c:pt>
                <c:pt idx="34">
                  <c:v>2.0327447444624999E-2</c:v>
                </c:pt>
                <c:pt idx="35">
                  <c:v>2.0335128873524299E-2</c:v>
                </c:pt>
                <c:pt idx="36">
                  <c:v>2.0345882873983302E-2</c:v>
                </c:pt>
                <c:pt idx="37">
                  <c:v>2.03597094460021E-2</c:v>
                </c:pt>
                <c:pt idx="38">
                  <c:v>2.03766085895805E-2</c:v>
                </c:pt>
                <c:pt idx="39">
                  <c:v>2.0396580304718699E-2</c:v>
                </c:pt>
                <c:pt idx="40">
                  <c:v>2.0419624591416601E-2</c:v>
                </c:pt>
                <c:pt idx="41">
                  <c:v>2.0445741449674301E-2</c:v>
                </c:pt>
                <c:pt idx="42">
                  <c:v>2.04749308794916E-2</c:v>
                </c:pt>
                <c:pt idx="43">
                  <c:v>2.0507192880868701E-2</c:v>
                </c:pt>
                <c:pt idx="44">
                  <c:v>2.0542527453805502E-2</c:v>
                </c:pt>
                <c:pt idx="45">
                  <c:v>2.0580934598302101E-2</c:v>
                </c:pt>
                <c:pt idx="46">
                  <c:v>2.0622414314358298E-2</c:v>
                </c:pt>
                <c:pt idx="47">
                  <c:v>2.0666966601974299E-2</c:v>
                </c:pt>
                <c:pt idx="48">
                  <c:v>2.0714591461150001E-2</c:v>
                </c:pt>
                <c:pt idx="49">
                  <c:v>2.102541053633188E-2</c:v>
                </c:pt>
                <c:pt idx="50">
                  <c:v>2.1338330321151896E-2</c:v>
                </c:pt>
                <c:pt idx="51">
                  <c:v>2.1653256703070313E-2</c:v>
                </c:pt>
                <c:pt idx="52">
                  <c:v>2.1970097213187392E-2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0.12636464773062414</c:v>
                </c:pt>
                <c:pt idx="1">
                  <c:v>6.2741500666911421E-2</c:v>
                </c:pt>
                <c:pt idx="2">
                  <c:v>2.8864220572774824E-2</c:v>
                </c:pt>
                <c:pt idx="3">
                  <c:v>2.0321302301505518E-2</c:v>
                </c:pt>
                <c:pt idx="4">
                  <c:v>2.0714591461150011E-2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0.6461465370897832</c:v>
                  </c:pt>
                  <c:pt idx="1">
                    <c:v>2.0629219016177065</c:v>
                  </c:pt>
                  <c:pt idx="2">
                    <c:v>1.3133088147848027</c:v>
                  </c:pt>
                  <c:pt idx="3">
                    <c:v>0.98522337279320571</c:v>
                  </c:pt>
                  <c:pt idx="4">
                    <c:v>1.8020561999803058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0.6461465370897832</c:v>
                  </c:pt>
                  <c:pt idx="1">
                    <c:v>2.0629219016177065</c:v>
                  </c:pt>
                  <c:pt idx="2">
                    <c:v>1.3133088147848027</c:v>
                  </c:pt>
                  <c:pt idx="3">
                    <c:v>0.98522337279320571</c:v>
                  </c:pt>
                  <c:pt idx="4">
                    <c:v>1.8020561999803058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20.391406549065902</c:v>
                </c:pt>
                <c:pt idx="1">
                  <c:v>21.028970048672388</c:v>
                </c:pt>
                <c:pt idx="2">
                  <c:v>5.5740350069708757</c:v>
                </c:pt>
                <c:pt idx="3">
                  <c:v>4.2802602084813381</c:v>
                </c:pt>
                <c:pt idx="4">
                  <c:v>2.8935772289282315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1.5856883127163786</c:v>
                  </c:pt>
                  <c:pt idx="1">
                    <c:v>1.1126439918753557</c:v>
                  </c:pt>
                  <c:pt idx="2">
                    <c:v>2.5734954440694966</c:v>
                  </c:pt>
                  <c:pt idx="3">
                    <c:v>4.2839883168841171</c:v>
                  </c:pt>
                  <c:pt idx="4">
                    <c:v>5.8150591987210509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1.5856883127163786</c:v>
                  </c:pt>
                  <c:pt idx="1">
                    <c:v>1.1126439918753557</c:v>
                  </c:pt>
                  <c:pt idx="2">
                    <c:v>2.5734954440694966</c:v>
                  </c:pt>
                  <c:pt idx="3">
                    <c:v>4.2839883168841171</c:v>
                  </c:pt>
                  <c:pt idx="4">
                    <c:v>5.8150591987210509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5.2776018828884608</c:v>
                </c:pt>
                <c:pt idx="1">
                  <c:v>4.3773046668727753</c:v>
                </c:pt>
                <c:pt idx="2">
                  <c:v>4.4162963623585325</c:v>
                </c:pt>
                <c:pt idx="3">
                  <c:v>6.8911678142699717</c:v>
                </c:pt>
                <c:pt idx="4">
                  <c:v>10.06118294620704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1.5170715075619845</c:v>
                  </c:pt>
                  <c:pt idx="1">
                    <c:v>0.61163274504551168</c:v>
                  </c:pt>
                  <c:pt idx="2">
                    <c:v>1.1935027759172663</c:v>
                  </c:pt>
                  <c:pt idx="3">
                    <c:v>0.43112403319602727</c:v>
                  </c:pt>
                  <c:pt idx="4">
                    <c:v>1.6829353373567728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1.5170715075619845</c:v>
                  </c:pt>
                  <c:pt idx="1">
                    <c:v>0.61163274504551168</c:v>
                  </c:pt>
                  <c:pt idx="2">
                    <c:v>1.1935027759172663</c:v>
                  </c:pt>
                  <c:pt idx="3">
                    <c:v>0.43112403319602727</c:v>
                  </c:pt>
                  <c:pt idx="4">
                    <c:v>1.6829353373567728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8.6226212161307547</c:v>
                </c:pt>
                <c:pt idx="1">
                  <c:v>6.6850374364532072</c:v>
                </c:pt>
                <c:pt idx="2">
                  <c:v>2.5949093959711784</c:v>
                </c:pt>
                <c:pt idx="3">
                  <c:v>3.1685359942099645</c:v>
                </c:pt>
                <c:pt idx="4">
                  <c:v>3.359828851244385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10.412996313070419</c:v>
                  </c:pt>
                  <c:pt idx="1">
                    <c:v>2.255791432967214</c:v>
                  </c:pt>
                  <c:pt idx="2">
                    <c:v>3.0222630064691369</c:v>
                  </c:pt>
                  <c:pt idx="3">
                    <c:v>0.71125234422534622</c:v>
                  </c:pt>
                  <c:pt idx="4">
                    <c:v>1.5598727347924286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10.412996313070419</c:v>
                  </c:pt>
                  <c:pt idx="1">
                    <c:v>2.255791432967214</c:v>
                  </c:pt>
                  <c:pt idx="2">
                    <c:v>3.0222630064691369</c:v>
                  </c:pt>
                  <c:pt idx="3">
                    <c:v>0.71125234422534622</c:v>
                  </c:pt>
                  <c:pt idx="4">
                    <c:v>1.5598727347924286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25.272929546124828</c:v>
                </c:pt>
                <c:pt idx="1">
                  <c:v>12.548300133382284</c:v>
                </c:pt>
                <c:pt idx="2">
                  <c:v>5.7728441145549647</c:v>
                </c:pt>
                <c:pt idx="3">
                  <c:v>4.0642604603011039</c:v>
                </c:pt>
                <c:pt idx="4">
                  <c:v>4.1429182922300019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4.4639196970616997</c:v>
                  </c:pt>
                  <c:pt idx="1">
                    <c:v>1.460255069299488</c:v>
                  </c:pt>
                  <c:pt idx="2">
                    <c:v>6.3424045294282028</c:v>
                  </c:pt>
                  <c:pt idx="3">
                    <c:v>1.6792252252136239</c:v>
                  </c:pt>
                  <c:pt idx="4">
                    <c:v>2.097882392436714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4.4639196970616997</c:v>
                  </c:pt>
                  <c:pt idx="1">
                    <c:v>1.460255069299488</c:v>
                  </c:pt>
                  <c:pt idx="2">
                    <c:v>6.3424045294282028</c:v>
                  </c:pt>
                  <c:pt idx="3">
                    <c:v>1.6792252252136239</c:v>
                  </c:pt>
                  <c:pt idx="4">
                    <c:v>2.097882392436714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22.471234952020058</c:v>
                </c:pt>
                <c:pt idx="1">
                  <c:v>31.517627007279664</c:v>
                </c:pt>
                <c:pt idx="2">
                  <c:v>27.64654032902288</c:v>
                </c:pt>
                <c:pt idx="3">
                  <c:v>9.0306353790776743</c:v>
                </c:pt>
                <c:pt idx="4">
                  <c:v>7.4285836257947953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2.0358806303185295</c:v>
                  </c:pt>
                  <c:pt idx="1">
                    <c:v>3.3854026619244428</c:v>
                  </c:pt>
                  <c:pt idx="2">
                    <c:v>3.4209254060530778</c:v>
                  </c:pt>
                  <c:pt idx="3">
                    <c:v>17.989058669860654</c:v>
                  </c:pt>
                  <c:pt idx="4">
                    <c:v>3.1213710740148986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2.0358806303185295</c:v>
                  </c:pt>
                  <c:pt idx="1">
                    <c:v>3.3854026619244428</c:v>
                  </c:pt>
                  <c:pt idx="2">
                    <c:v>3.4209254060530778</c:v>
                  </c:pt>
                  <c:pt idx="3">
                    <c:v>17.989058669860654</c:v>
                  </c:pt>
                  <c:pt idx="4">
                    <c:v>3.1213710740148986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15.740869389522866</c:v>
                </c:pt>
                <c:pt idx="1">
                  <c:v>12.894023217682369</c:v>
                </c:pt>
                <c:pt idx="2">
                  <c:v>22.458108600787455</c:v>
                </c:pt>
                <c:pt idx="3">
                  <c:v>28.627266343700903</c:v>
                </c:pt>
                <c:pt idx="4">
                  <c:v>21.528639826763559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8.3135642867190072</c:v>
                  </c:pt>
                  <c:pt idx="1">
                    <c:v>5.5338884360638314</c:v>
                  </c:pt>
                  <c:pt idx="2">
                    <c:v>4.007359507744197</c:v>
                  </c:pt>
                  <c:pt idx="3">
                    <c:v>3.7831553622399103</c:v>
                  </c:pt>
                  <c:pt idx="4">
                    <c:v>5.4701177157780654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8.3135642867190072</c:v>
                  </c:pt>
                  <c:pt idx="1">
                    <c:v>5.5338884360638314</c:v>
                  </c:pt>
                  <c:pt idx="2">
                    <c:v>4.007359507744197</c:v>
                  </c:pt>
                  <c:pt idx="3">
                    <c:v>3.7831553622399103</c:v>
                  </c:pt>
                  <c:pt idx="4">
                    <c:v>5.4701177157780654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45.463562539928979</c:v>
                </c:pt>
                <c:pt idx="1">
                  <c:v>42.586464555726685</c:v>
                </c:pt>
                <c:pt idx="2">
                  <c:v>56.029097014250326</c:v>
                </c:pt>
                <c:pt idx="3">
                  <c:v>39.696791383648275</c:v>
                </c:pt>
                <c:pt idx="4">
                  <c:v>32.523506459660631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0.1136345059635087</c:v>
                  </c:pt>
                  <c:pt idx="1">
                    <c:v>0.32206730597188432</c:v>
                  </c:pt>
                  <c:pt idx="2">
                    <c:v>0.38979724425113615</c:v>
                  </c:pt>
                  <c:pt idx="3">
                    <c:v>1.1532432476833375E-2</c:v>
                  </c:pt>
                  <c:pt idx="4">
                    <c:v>0.1980966823634373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0.1136345059635087</c:v>
                  </c:pt>
                  <c:pt idx="1">
                    <c:v>0.32206730597188432</c:v>
                  </c:pt>
                  <c:pt idx="2">
                    <c:v>0.38979724425113615</c:v>
                  </c:pt>
                  <c:pt idx="3">
                    <c:v>1.1532432476833375E-2</c:v>
                  </c:pt>
                  <c:pt idx="4">
                    <c:v>0.1980966823634373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2.1080039884339921</c:v>
                </c:pt>
                <c:pt idx="1">
                  <c:v>2.8938625443281905</c:v>
                </c:pt>
                <c:pt idx="2">
                  <c:v>2.2754018651942163</c:v>
                </c:pt>
                <c:pt idx="3">
                  <c:v>1.6724483880265495</c:v>
                </c:pt>
                <c:pt idx="4">
                  <c:v>1.4454297362991686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0.58929067673433311</c:v>
                  </c:pt>
                  <c:pt idx="1">
                    <c:v>0.44380251777936142</c:v>
                  </c:pt>
                  <c:pt idx="2">
                    <c:v>0.26791678161605964</c:v>
                  </c:pt>
                  <c:pt idx="3">
                    <c:v>0.13262093038914316</c:v>
                  </c:pt>
                  <c:pt idx="4">
                    <c:v>7.5067124994457737E-2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0.58929067673433311</c:v>
                  </c:pt>
                  <c:pt idx="1">
                    <c:v>0.44380251777936142</c:v>
                  </c:pt>
                  <c:pt idx="2">
                    <c:v>0.26791678161605964</c:v>
                  </c:pt>
                  <c:pt idx="3">
                    <c:v>0.13262093038914316</c:v>
                  </c:pt>
                  <c:pt idx="4">
                    <c:v>7.5067124994457737E-2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2.6809323151408981</c:v>
                </c:pt>
                <c:pt idx="1">
                  <c:v>3.030718593080207</c:v>
                </c:pt>
                <c:pt idx="2">
                  <c:v>2.9248586640597236</c:v>
                </c:pt>
                <c:pt idx="3">
                  <c:v>2.4349230890034139</c:v>
                </c:pt>
                <c:pt idx="4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0.1123561747601</c:v>
                </c:pt>
                <c:pt idx="2">
                  <c:v>0.12767717923844701</c:v>
                </c:pt>
                <c:pt idx="3">
                  <c:v>0.139551445933601</c:v>
                </c:pt>
                <c:pt idx="4">
                  <c:v>0.14967692121987</c:v>
                </c:pt>
                <c:pt idx="5">
                  <c:v>0.15721544185719299</c:v>
                </c:pt>
                <c:pt idx="6">
                  <c:v>0.155445405630211</c:v>
                </c:pt>
                <c:pt idx="7">
                  <c:v>0.152580451344006</c:v>
                </c:pt>
                <c:pt idx="8">
                  <c:v>0.14902364140048499</c:v>
                </c:pt>
                <c:pt idx="9">
                  <c:v>0.145178038201558</c:v>
                </c:pt>
                <c:pt idx="10">
                  <c:v>0.14144670414913099</c:v>
                </c:pt>
                <c:pt idx="11">
                  <c:v>0.138232701645114</c:v>
                </c:pt>
                <c:pt idx="12">
                  <c:v>0.135391592819774</c:v>
                </c:pt>
                <c:pt idx="13">
                  <c:v>0.13077110028720501</c:v>
                </c:pt>
                <c:pt idx="14">
                  <c:v>0.126076553449326</c:v>
                </c:pt>
                <c:pt idx="15">
                  <c:v>0.121328417240056</c:v>
                </c:pt>
                <c:pt idx="16">
                  <c:v>0.114749820881742</c:v>
                </c:pt>
                <c:pt idx="17">
                  <c:v>0.108759701000544</c:v>
                </c:pt>
                <c:pt idx="18">
                  <c:v>0.102801762391329</c:v>
                </c:pt>
                <c:pt idx="19">
                  <c:v>9.6915975628159096E-2</c:v>
                </c:pt>
                <c:pt idx="20">
                  <c:v>9.1142311285096506E-2</c:v>
                </c:pt>
                <c:pt idx="21">
                  <c:v>8.5520739936203599E-2</c:v>
                </c:pt>
                <c:pt idx="22">
                  <c:v>8.0091232155542494E-2</c:v>
                </c:pt>
                <c:pt idx="23">
                  <c:v>7.4893758517175696E-2</c:v>
                </c:pt>
                <c:pt idx="24">
                  <c:v>6.9968289595165295E-2</c:v>
                </c:pt>
                <c:pt idx="25">
                  <c:v>6.5354795963573603E-2</c:v>
                </c:pt>
                <c:pt idx="26">
                  <c:v>6.1093248196462897E-2</c:v>
                </c:pt>
                <c:pt idx="27">
                  <c:v>5.7223616867895601E-2</c:v>
                </c:pt>
                <c:pt idx="28">
                  <c:v>5.37858725519339E-2</c:v>
                </c:pt>
                <c:pt idx="29">
                  <c:v>5.0819985822640003E-2</c:v>
                </c:pt>
                <c:pt idx="30">
                  <c:v>4.8365927254076201E-2</c:v>
                </c:pt>
                <c:pt idx="31">
                  <c:v>4.6463667420304902E-2</c:v>
                </c:pt>
                <c:pt idx="32">
                  <c:v>4.5153176895388399E-2</c:v>
                </c:pt>
                <c:pt idx="33">
                  <c:v>4.4183184622892897E-2</c:v>
                </c:pt>
                <c:pt idx="34">
                  <c:v>4.327577249701E-2</c:v>
                </c:pt>
                <c:pt idx="35">
                  <c:v>4.2430940517739699E-2</c:v>
                </c:pt>
                <c:pt idx="36">
                  <c:v>4.1648688685082098E-2</c:v>
                </c:pt>
                <c:pt idx="37">
                  <c:v>4.0929016999036998E-2</c:v>
                </c:pt>
                <c:pt idx="38">
                  <c:v>4.0271925459604598E-2</c:v>
                </c:pt>
                <c:pt idx="39">
                  <c:v>3.9677414066784801E-2</c:v>
                </c:pt>
                <c:pt idx="40">
                  <c:v>3.9145482820577601E-2</c:v>
                </c:pt>
                <c:pt idx="41">
                  <c:v>3.8676131720982998E-2</c:v>
                </c:pt>
                <c:pt idx="42">
                  <c:v>3.8269360768000998E-2</c:v>
                </c:pt>
                <c:pt idx="43">
                  <c:v>3.7925169961631602E-2</c:v>
                </c:pt>
                <c:pt idx="44">
                  <c:v>3.76435593018749E-2</c:v>
                </c:pt>
                <c:pt idx="45">
                  <c:v>3.7424528788730697E-2</c:v>
                </c:pt>
                <c:pt idx="46">
                  <c:v>3.7268078422199202E-2</c:v>
                </c:pt>
                <c:pt idx="47">
                  <c:v>3.7174208202280297E-2</c:v>
                </c:pt>
                <c:pt idx="48">
                  <c:v>3.7142918128974002E-2</c:v>
                </c:pt>
                <c:pt idx="49">
                  <c:v>3.7700241573370957E-2</c:v>
                </c:pt>
                <c:pt idx="50">
                  <c:v>3.8261331758050902E-2</c:v>
                </c:pt>
                <c:pt idx="51">
                  <c:v>3.8826019931707999E-2</c:v>
                </c:pt>
                <c:pt idx="52">
                  <c:v>3.9394140290214347E-2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0.11235617476010029</c:v>
                </c:pt>
                <c:pt idx="1">
                  <c:v>0.15758813503639832</c:v>
                </c:pt>
                <c:pt idx="2">
                  <c:v>0.13823270164511439</c:v>
                </c:pt>
                <c:pt idx="3">
                  <c:v>4.5153176895388371E-2</c:v>
                </c:pt>
                <c:pt idx="4">
                  <c:v>3.7142918128973974E-2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7.8704346947614301E-2</c:v>
                </c:pt>
                <c:pt idx="2">
                  <c:v>7.3765833099069297E-2</c:v>
                </c:pt>
                <c:pt idx="3">
                  <c:v>7.0037780214704595E-2</c:v>
                </c:pt>
                <c:pt idx="4">
                  <c:v>6.6899250998925699E-2</c:v>
                </c:pt>
                <c:pt idx="5">
                  <c:v>6.5716550675902902E-2</c:v>
                </c:pt>
                <c:pt idx="6">
                  <c:v>7.1460092345297599E-2</c:v>
                </c:pt>
                <c:pt idx="7">
                  <c:v>8.03158411238106E-2</c:v>
                </c:pt>
                <c:pt idx="8">
                  <c:v>9.05552787951866E-2</c:v>
                </c:pt>
                <c:pt idx="9">
                  <c:v>0.10044988714317001</c:v>
                </c:pt>
                <c:pt idx="10">
                  <c:v>0.108271147951505</c:v>
                </c:pt>
                <c:pt idx="11">
                  <c:v>0.112290543003937</c:v>
                </c:pt>
                <c:pt idx="12">
                  <c:v>0.113813553821719</c:v>
                </c:pt>
                <c:pt idx="13">
                  <c:v>0.116170172079512</c:v>
                </c:pt>
                <c:pt idx="14">
                  <c:v>0.118428083813418</c:v>
                </c:pt>
                <c:pt idx="15">
                  <c:v>0.120587289023438</c:v>
                </c:pt>
                <c:pt idx="16">
                  <c:v>0.123395026941181</c:v>
                </c:pt>
                <c:pt idx="17">
                  <c:v>0.12578557556656</c:v>
                </c:pt>
                <c:pt idx="18">
                  <c:v>0.12802189524836699</c:v>
                </c:pt>
                <c:pt idx="19">
                  <c:v>0.1301039859866</c:v>
                </c:pt>
                <c:pt idx="20">
                  <c:v>0.13203184778126001</c:v>
                </c:pt>
                <c:pt idx="21">
                  <c:v>0.13380548063234801</c:v>
                </c:pt>
                <c:pt idx="22">
                  <c:v>0.13542488453986301</c:v>
                </c:pt>
                <c:pt idx="23">
                  <c:v>0.13689005950380501</c:v>
                </c:pt>
                <c:pt idx="24">
                  <c:v>0.138201005524174</c:v>
                </c:pt>
                <c:pt idx="25">
                  <c:v>0.13935772260097001</c:v>
                </c:pt>
                <c:pt idx="26">
                  <c:v>0.140360210734193</c:v>
                </c:pt>
                <c:pt idx="27">
                  <c:v>0.141208469923844</c:v>
                </c:pt>
                <c:pt idx="28">
                  <c:v>0.14190250016992201</c:v>
                </c:pt>
                <c:pt idx="29">
                  <c:v>0.14244230147242701</c:v>
                </c:pt>
                <c:pt idx="30">
                  <c:v>0.142827873831359</c:v>
                </c:pt>
                <c:pt idx="31">
                  <c:v>0.143059217246718</c:v>
                </c:pt>
                <c:pt idx="32">
                  <c:v>0.14313633171850501</c:v>
                </c:pt>
                <c:pt idx="33">
                  <c:v>0.142965639493631</c:v>
                </c:pt>
                <c:pt idx="34">
                  <c:v>0.14246210873253301</c:v>
                </c:pt>
                <c:pt idx="35">
                  <c:v>0.14163855830549801</c:v>
                </c:pt>
                <c:pt idx="36">
                  <c:v>0.14050780708281099</c:v>
                </c:pt>
                <c:pt idx="37">
                  <c:v>0.13908267393475901</c:v>
                </c:pt>
                <c:pt idx="38">
                  <c:v>0.13737597773162699</c:v>
                </c:pt>
                <c:pt idx="39">
                  <c:v>0.1354005373437</c:v>
                </c:pt>
                <c:pt idx="40">
                  <c:v>0.13316917164126599</c:v>
                </c:pt>
                <c:pt idx="41">
                  <c:v>0.13069469949460999</c:v>
                </c:pt>
                <c:pt idx="42">
                  <c:v>0.12798993977401699</c:v>
                </c:pt>
                <c:pt idx="43">
                  <c:v>0.12506771134977501</c:v>
                </c:pt>
                <c:pt idx="44">
                  <c:v>0.12194083309216799</c:v>
                </c:pt>
                <c:pt idx="45">
                  <c:v>0.11862212387148301</c:v>
                </c:pt>
                <c:pt idx="46">
                  <c:v>0.115124402558006</c:v>
                </c:pt>
                <c:pt idx="47">
                  <c:v>0.11146048802202201</c:v>
                </c:pt>
                <c:pt idx="48">
                  <c:v>0.10764319913381799</c:v>
                </c:pt>
                <c:pt idx="49">
                  <c:v>0.10925836782624147</c:v>
                </c:pt>
                <c:pt idx="50">
                  <c:v>0.11088445283851246</c:v>
                </c:pt>
                <c:pt idx="51">
                  <c:v>0.11252096511561509</c:v>
                </c:pt>
                <c:pt idx="52">
                  <c:v>0.11416742414369478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7.8704346947614329E-2</c:v>
                </c:pt>
                <c:pt idx="1">
                  <c:v>6.4470116088411841E-2</c:v>
                </c:pt>
                <c:pt idx="2">
                  <c:v>0.11229054300393727</c:v>
                </c:pt>
                <c:pt idx="3">
                  <c:v>0.14313633171850451</c:v>
                </c:pt>
                <c:pt idx="4">
                  <c:v>0.1076431991338178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0.22731781269964499</c:v>
                </c:pt>
                <c:pt idx="2">
                  <c:v>0.22227383379236201</c:v>
                </c:pt>
                <c:pt idx="3">
                  <c:v>0.218510106142627</c:v>
                </c:pt>
                <c:pt idx="4">
                  <c:v>0.21535990177271899</c:v>
                </c:pt>
                <c:pt idx="5">
                  <c:v>0.21481429132282701</c:v>
                </c:pt>
                <c:pt idx="6">
                  <c:v>0.22343437938685501</c:v>
                </c:pt>
                <c:pt idx="7">
                  <c:v>0.23659135590563499</c:v>
                </c:pt>
                <c:pt idx="8">
                  <c:v>0.25156308780631598</c:v>
                </c:pt>
                <c:pt idx="9">
                  <c:v>0.26562744201604599</c:v>
                </c:pt>
                <c:pt idx="10">
                  <c:v>0.27606228546197498</c:v>
                </c:pt>
                <c:pt idx="11">
                  <c:v>0.28014548507125198</c:v>
                </c:pt>
                <c:pt idx="12">
                  <c:v>0.28003221614155499</c:v>
                </c:pt>
                <c:pt idx="13">
                  <c:v>0.27939704569145601</c:v>
                </c:pt>
                <c:pt idx="14">
                  <c:v>0.278237492582941</c:v>
                </c:pt>
                <c:pt idx="15">
                  <c:v>0.27659277158892998</c:v>
                </c:pt>
                <c:pt idx="16">
                  <c:v>0.27361112620195799</c:v>
                </c:pt>
                <c:pt idx="17">
                  <c:v>0.27025467997696201</c:v>
                </c:pt>
                <c:pt idx="18">
                  <c:v>0.26636227385560801</c:v>
                </c:pt>
                <c:pt idx="19">
                  <c:v>0.26201049919125202</c:v>
                </c:pt>
                <c:pt idx="20">
                  <c:v>0.25727594733725001</c:v>
                </c:pt>
                <c:pt idx="21">
                  <c:v>0.252235209646956</c:v>
                </c:pt>
                <c:pt idx="22">
                  <c:v>0.246964877473728</c:v>
                </c:pt>
                <c:pt idx="23">
                  <c:v>0.24154154217092</c:v>
                </c:pt>
                <c:pt idx="24">
                  <c:v>0.236041795091888</c:v>
                </c:pt>
                <c:pt idx="25">
                  <c:v>0.23054222758998699</c:v>
                </c:pt>
                <c:pt idx="26">
                  <c:v>0.22511943101857401</c:v>
                </c:pt>
                <c:pt idx="27">
                  <c:v>0.219849996731003</c:v>
                </c:pt>
                <c:pt idx="28">
                  <c:v>0.21481051608063101</c:v>
                </c:pt>
                <c:pt idx="29">
                  <c:v>0.21007758042081401</c:v>
                </c:pt>
                <c:pt idx="30">
                  <c:v>0.205727781104906</c:v>
                </c:pt>
                <c:pt idx="31">
                  <c:v>0.20183770948626301</c:v>
                </c:pt>
                <c:pt idx="32">
                  <c:v>0.198483956918241</c:v>
                </c:pt>
                <c:pt idx="33">
                  <c:v>0.195475045017452</c:v>
                </c:pt>
                <c:pt idx="34">
                  <c:v>0.19256843449826799</c:v>
                </c:pt>
                <c:pt idx="35">
                  <c:v>0.18976412536069001</c:v>
                </c:pt>
                <c:pt idx="36">
                  <c:v>0.187062117604718</c:v>
                </c:pt>
                <c:pt idx="37">
                  <c:v>0.18446241123035101</c:v>
                </c:pt>
                <c:pt idx="38">
                  <c:v>0.18196500623759099</c:v>
                </c:pt>
                <c:pt idx="39">
                  <c:v>0.17956990262643599</c:v>
                </c:pt>
                <c:pt idx="40">
                  <c:v>0.17727710039688699</c:v>
                </c:pt>
                <c:pt idx="41">
                  <c:v>0.17508659954894301</c:v>
                </c:pt>
                <c:pt idx="42">
                  <c:v>0.172998400082606</c:v>
                </c:pt>
                <c:pt idx="43">
                  <c:v>0.17101250199787399</c:v>
                </c:pt>
                <c:pt idx="44">
                  <c:v>0.169128905294749</c:v>
                </c:pt>
                <c:pt idx="45">
                  <c:v>0.16734760997322901</c:v>
                </c:pt>
                <c:pt idx="46">
                  <c:v>0.16566861603331401</c:v>
                </c:pt>
                <c:pt idx="47">
                  <c:v>0.16409192347500601</c:v>
                </c:pt>
                <c:pt idx="48">
                  <c:v>0.162617532298303</c:v>
                </c:pt>
                <c:pt idx="49">
                  <c:v>0.16505758191705189</c:v>
                </c:pt>
                <c:pt idx="50">
                  <c:v>0.1675141229166745</c:v>
                </c:pt>
                <c:pt idx="51">
                  <c:v>0.16998641647743595</c:v>
                </c:pt>
                <c:pt idx="52">
                  <c:v>0.17247373668280941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0.22731781269964491</c:v>
                </c:pt>
                <c:pt idx="1">
                  <c:v>0.21293232277863341</c:v>
                </c:pt>
                <c:pt idx="2">
                  <c:v>0.28014548507125164</c:v>
                </c:pt>
                <c:pt idx="3">
                  <c:v>0.19848395691824139</c:v>
                </c:pt>
                <c:pt idx="4">
                  <c:v>0.16261753229830314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1.0540019942169999E-2</c:v>
                </c:pt>
                <c:pt idx="2">
                  <c:v>1.1874911723190501E-2</c:v>
                </c:pt>
                <c:pt idx="3">
                  <c:v>1.2906132824569001E-2</c:v>
                </c:pt>
                <c:pt idx="4">
                  <c:v>1.37841116911961E-2</c:v>
                </c:pt>
                <c:pt idx="5">
                  <c:v>1.4391772528719701E-2</c:v>
                </c:pt>
                <c:pt idx="6">
                  <c:v>1.4033246056471301E-2</c:v>
                </c:pt>
                <c:pt idx="7">
                  <c:v>1.3477294482712E-2</c:v>
                </c:pt>
                <c:pt idx="8">
                  <c:v>1.2828806415112101E-2</c:v>
                </c:pt>
                <c:pt idx="9">
                  <c:v>1.21926704613419E-2</c:v>
                </c:pt>
                <c:pt idx="10">
                  <c:v>1.16737752290714E-2</c:v>
                </c:pt>
                <c:pt idx="11">
                  <c:v>1.1377009325971099E-2</c:v>
                </c:pt>
                <c:pt idx="12">
                  <c:v>1.1229452031250101E-2</c:v>
                </c:pt>
                <c:pt idx="13">
                  <c:v>1.10062339715778E-2</c:v>
                </c:pt>
                <c:pt idx="14">
                  <c:v>1.0798145296941E-2</c:v>
                </c:pt>
                <c:pt idx="15">
                  <c:v>1.06043687955036E-2</c:v>
                </c:pt>
                <c:pt idx="16">
                  <c:v>1.0359794053415399E-2</c:v>
                </c:pt>
                <c:pt idx="17">
                  <c:v>1.01578058988847E-2</c:v>
                </c:pt>
                <c:pt idx="18">
                  <c:v>9.9735517760623695E-3</c:v>
                </c:pt>
                <c:pt idx="19">
                  <c:v>9.8054355680808909E-3</c:v>
                </c:pt>
                <c:pt idx="20">
                  <c:v>9.65186115807278E-3</c:v>
                </c:pt>
                <c:pt idx="21">
                  <c:v>9.5112324291705408E-3</c:v>
                </c:pt>
                <c:pt idx="22">
                  <c:v>9.3819532645066893E-3</c:v>
                </c:pt>
                <c:pt idx="23">
                  <c:v>9.2624275472137502E-3</c:v>
                </c:pt>
                <c:pt idx="24">
                  <c:v>9.1510591604242204E-3</c:v>
                </c:pt>
                <c:pt idx="25">
                  <c:v>9.0462519872706298E-3</c:v>
                </c:pt>
                <c:pt idx="26">
                  <c:v>8.9464099108854892E-3</c:v>
                </c:pt>
                <c:pt idx="27">
                  <c:v>8.8499368144013008E-3</c:v>
                </c:pt>
                <c:pt idx="28">
                  <c:v>8.7552365809505893E-3</c:v>
                </c:pt>
                <c:pt idx="29">
                  <c:v>8.6607130936658602E-3</c:v>
                </c:pt>
                <c:pt idx="30">
                  <c:v>8.5647702356796297E-3</c:v>
                </c:pt>
                <c:pt idx="31">
                  <c:v>8.4658118901244292E-3</c:v>
                </c:pt>
                <c:pt idx="32">
                  <c:v>8.3622419401327506E-3</c:v>
                </c:pt>
                <c:pt idx="33">
                  <c:v>8.2580506778733107E-3</c:v>
                </c:pt>
                <c:pt idx="34">
                  <c:v>8.15829247342649E-3</c:v>
                </c:pt>
                <c:pt idx="35">
                  <c:v>8.0629673267922902E-3</c:v>
                </c:pt>
                <c:pt idx="36">
                  <c:v>7.9720752379707095E-3</c:v>
                </c:pt>
                <c:pt idx="37">
                  <c:v>7.8856162069617392E-3</c:v>
                </c:pt>
                <c:pt idx="38">
                  <c:v>7.8035902337653899E-3</c:v>
                </c:pt>
                <c:pt idx="39">
                  <c:v>7.7259973183816597E-3</c:v>
                </c:pt>
                <c:pt idx="40">
                  <c:v>7.6528374608105399E-3</c:v>
                </c:pt>
                <c:pt idx="41">
                  <c:v>7.5841106610520497E-3</c:v>
                </c:pt>
                <c:pt idx="42">
                  <c:v>7.5198169191061596E-3</c:v>
                </c:pt>
                <c:pt idx="43">
                  <c:v>7.4599562349728999E-3</c:v>
                </c:pt>
                <c:pt idx="44">
                  <c:v>7.4045286086522602E-3</c:v>
                </c:pt>
                <c:pt idx="45">
                  <c:v>7.3535340401442301E-3</c:v>
                </c:pt>
                <c:pt idx="46">
                  <c:v>7.3069725294488096E-3</c:v>
                </c:pt>
                <c:pt idx="47">
                  <c:v>7.2648440765660204E-3</c:v>
                </c:pt>
                <c:pt idx="48">
                  <c:v>7.2271486814958399E-3</c:v>
                </c:pt>
                <c:pt idx="49">
                  <c:v>7.3355908718039349E-3</c:v>
                </c:pt>
                <c:pt idx="50">
                  <c:v>7.4447659822335765E-3</c:v>
                </c:pt>
                <c:pt idx="51">
                  <c:v>7.5546411777023649E-3</c:v>
                </c:pt>
                <c:pt idx="52">
                  <c:v>7.6651841965802272E-3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1.054001994216996E-2</c:v>
                </c:pt>
                <c:pt idx="1">
                  <c:v>1.4469312721640952E-2</c:v>
                </c:pt>
                <c:pt idx="2">
                  <c:v>1.1377009325971082E-2</c:v>
                </c:pt>
                <c:pt idx="3">
                  <c:v>8.3622419401327471E-3</c:v>
                </c:pt>
                <c:pt idx="4">
                  <c:v>7.2271486814958425E-3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1.34046615757045E-2</c:v>
                </c:pt>
                <c:pt idx="2">
                  <c:v>1.39964462310701E-2</c:v>
                </c:pt>
                <c:pt idx="3">
                  <c:v>1.4455620359568801E-2</c:v>
                </c:pt>
                <c:pt idx="4">
                  <c:v>1.4847381770882E-2</c:v>
                </c:pt>
                <c:pt idx="5">
                  <c:v>1.51433806750022E-2</c:v>
                </c:pt>
                <c:pt idx="6">
                  <c:v>1.5094890414937501E-2</c:v>
                </c:pt>
                <c:pt idx="7">
                  <c:v>1.50164325534083E-2</c:v>
                </c:pt>
                <c:pt idx="8">
                  <c:v>1.4919075501797399E-2</c:v>
                </c:pt>
                <c:pt idx="9">
                  <c:v>1.48138876714871E-2</c:v>
                </c:pt>
                <c:pt idx="10">
                  <c:v>1.4711937473859999E-2</c:v>
                </c:pt>
                <c:pt idx="11">
                  <c:v>1.46242933202986E-2</c:v>
                </c:pt>
                <c:pt idx="12">
                  <c:v>1.4547804699383901E-2</c:v>
                </c:pt>
                <c:pt idx="13">
                  <c:v>1.44267462171728E-2</c:v>
                </c:pt>
                <c:pt idx="14">
                  <c:v>1.43073583048852E-2</c:v>
                </c:pt>
                <c:pt idx="15">
                  <c:v>1.41896888244082E-2</c:v>
                </c:pt>
                <c:pt idx="16">
                  <c:v>1.40307870838662E-2</c:v>
                </c:pt>
                <c:pt idx="17">
                  <c:v>1.38893334795762E-2</c:v>
                </c:pt>
                <c:pt idx="18">
                  <c:v>1.37508360177098E-2</c:v>
                </c:pt>
                <c:pt idx="19">
                  <c:v>1.36153881785152E-2</c:v>
                </c:pt>
                <c:pt idx="20">
                  <c:v>1.34830834422403E-2</c:v>
                </c:pt>
                <c:pt idx="21">
                  <c:v>1.33540152891335E-2</c:v>
                </c:pt>
                <c:pt idx="22">
                  <c:v>1.32282771994429E-2</c:v>
                </c:pt>
                <c:pt idx="23">
                  <c:v>1.31059626534165E-2</c:v>
                </c:pt>
                <c:pt idx="24">
                  <c:v>1.2987165131302599E-2</c:v>
                </c:pt>
                <c:pt idx="25">
                  <c:v>1.28719781133493E-2</c:v>
                </c:pt>
                <c:pt idx="26">
                  <c:v>1.2760495079804699E-2</c:v>
                </c:pt>
                <c:pt idx="27">
                  <c:v>1.2652809510917001E-2</c:v>
                </c:pt>
                <c:pt idx="28">
                  <c:v>1.25490148869344E-2</c:v>
                </c:pt>
                <c:pt idx="29">
                  <c:v>1.24492046881049E-2</c:v>
                </c:pt>
                <c:pt idx="30">
                  <c:v>1.2353472394676801E-2</c:v>
                </c:pt>
                <c:pt idx="31">
                  <c:v>1.22619114868981E-2</c:v>
                </c:pt>
                <c:pt idx="32">
                  <c:v>1.2174615445017099E-2</c:v>
                </c:pt>
                <c:pt idx="33">
                  <c:v>1.20913505684133E-2</c:v>
                </c:pt>
                <c:pt idx="34">
                  <c:v>1.2011820836301E-2</c:v>
                </c:pt>
                <c:pt idx="35">
                  <c:v>1.19360262486801E-2</c:v>
                </c:pt>
                <c:pt idx="36">
                  <c:v>1.1863966805550699E-2</c:v>
                </c:pt>
                <c:pt idx="37">
                  <c:v>1.17956425069128E-2</c:v>
                </c:pt>
                <c:pt idx="38">
                  <c:v>1.1731053352766301E-2</c:v>
                </c:pt>
                <c:pt idx="39">
                  <c:v>1.1670199343111301E-2</c:v>
                </c:pt>
                <c:pt idx="40">
                  <c:v>1.16130804779477E-2</c:v>
                </c:pt>
                <c:pt idx="41">
                  <c:v>1.1559696757275599E-2</c:v>
                </c:pt>
                <c:pt idx="42">
                  <c:v>1.15100481810949E-2</c:v>
                </c:pt>
                <c:pt idx="43">
                  <c:v>1.14641347494057E-2</c:v>
                </c:pt>
                <c:pt idx="44">
                  <c:v>1.1421956462208E-2</c:v>
                </c:pt>
                <c:pt idx="45">
                  <c:v>1.1383513319501701E-2</c:v>
                </c:pt>
                <c:pt idx="46">
                  <c:v>1.13488053212869E-2</c:v>
                </c:pt>
                <c:pt idx="47">
                  <c:v>1.13178324675635E-2</c:v>
                </c:pt>
                <c:pt idx="48">
                  <c:v>1.12905947583316E-2</c:v>
                </c:pt>
                <c:pt idx="49">
                  <c:v>1.1460008296012018E-2</c:v>
                </c:pt>
                <c:pt idx="50">
                  <c:v>1.1630566836299591E-2</c:v>
                </c:pt>
                <c:pt idx="51">
                  <c:v>1.1802219082669841E-2</c:v>
                </c:pt>
                <c:pt idx="52">
                  <c:v>1.1974914634472745E-2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1.3404661575704491E-2</c:v>
                </c:pt>
                <c:pt idx="1">
                  <c:v>1.5153592965401036E-2</c:v>
                </c:pt>
                <c:pt idx="2">
                  <c:v>1.4624293320298618E-2</c:v>
                </c:pt>
                <c:pt idx="3">
                  <c:v>1.217461544501707E-2</c:v>
                </c:pt>
                <c:pt idx="4">
                  <c:v>1.129059475833157E-2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4.3113106080653801E-2</c:v>
                </c:pt>
                <c:pt idx="2">
                  <c:v>4.0220557697531502E-2</c:v>
                </c:pt>
                <c:pt idx="3">
                  <c:v>3.8064810284233697E-2</c:v>
                </c:pt>
                <c:pt idx="4">
                  <c:v>3.6064199107697502E-2</c:v>
                </c:pt>
                <c:pt idx="5">
                  <c:v>2.95395655438081E-2</c:v>
                </c:pt>
                <c:pt idx="6">
                  <c:v>2.4478032093711601E-2</c:v>
                </c:pt>
                <c:pt idx="7">
                  <c:v>2.0336777452723501E-2</c:v>
                </c:pt>
                <c:pt idx="8">
                  <c:v>1.7115801620843901E-2</c:v>
                </c:pt>
                <c:pt idx="9">
                  <c:v>1.48151045980728E-2</c:v>
                </c:pt>
                <c:pt idx="10">
                  <c:v>1.34346863844101E-2</c:v>
                </c:pt>
                <c:pt idx="11">
                  <c:v>1.29745469798559E-2</c:v>
                </c:pt>
                <c:pt idx="12">
                  <c:v>1.29786535602734E-2</c:v>
                </c:pt>
                <c:pt idx="13">
                  <c:v>1.3001665714894599E-2</c:v>
                </c:pt>
                <c:pt idx="14">
                  <c:v>1.30436378143323E-2</c:v>
                </c:pt>
                <c:pt idx="15">
                  <c:v>1.3103111684289299E-2</c:v>
                </c:pt>
                <c:pt idx="16">
                  <c:v>1.3210786824283701E-2</c:v>
                </c:pt>
                <c:pt idx="17">
                  <c:v>1.33318050839638E-2</c:v>
                </c:pt>
                <c:pt idx="18">
                  <c:v>1.3471910669724099E-2</c:v>
                </c:pt>
                <c:pt idx="19">
                  <c:v>1.362825558489E-2</c:v>
                </c:pt>
                <c:pt idx="20">
                  <c:v>1.37979918327871E-2</c:v>
                </c:pt>
                <c:pt idx="21">
                  <c:v>1.39782714167407E-2</c:v>
                </c:pt>
                <c:pt idx="22">
                  <c:v>1.41662463400764E-2</c:v>
                </c:pt>
                <c:pt idx="23">
                  <c:v>1.43590686061197E-2</c:v>
                </c:pt>
                <c:pt idx="24">
                  <c:v>1.45538902181959E-2</c:v>
                </c:pt>
                <c:pt idx="25">
                  <c:v>1.47478631796306E-2</c:v>
                </c:pt>
                <c:pt idx="26">
                  <c:v>1.49381394937493E-2</c:v>
                </c:pt>
                <c:pt idx="27">
                  <c:v>1.5121871163877299E-2</c:v>
                </c:pt>
                <c:pt idx="28">
                  <c:v>1.5296210193340201E-2</c:v>
                </c:pt>
                <c:pt idx="29">
                  <c:v>1.54583085854634E-2</c:v>
                </c:pt>
                <c:pt idx="30">
                  <c:v>1.56053183435725E-2</c:v>
                </c:pt>
                <c:pt idx="31">
                  <c:v>1.5734391470992801E-2</c:v>
                </c:pt>
                <c:pt idx="32">
                  <c:v>1.5842679971049801E-2</c:v>
                </c:pt>
                <c:pt idx="33">
                  <c:v>1.5937303835429899E-2</c:v>
                </c:pt>
                <c:pt idx="34">
                  <c:v>1.6027281720269099E-2</c:v>
                </c:pt>
                <c:pt idx="35">
                  <c:v>1.6112613625567401E-2</c:v>
                </c:pt>
                <c:pt idx="36">
                  <c:v>1.61932995513248E-2</c:v>
                </c:pt>
                <c:pt idx="37">
                  <c:v>1.62693394975412E-2</c:v>
                </c:pt>
                <c:pt idx="38">
                  <c:v>1.63407334642168E-2</c:v>
                </c:pt>
                <c:pt idx="39">
                  <c:v>1.6407481451351399E-2</c:v>
                </c:pt>
                <c:pt idx="40">
                  <c:v>1.64695834589451E-2</c:v>
                </c:pt>
                <c:pt idx="41">
                  <c:v>1.6527039486997901E-2</c:v>
                </c:pt>
                <c:pt idx="42">
                  <c:v>1.65798495355098E-2</c:v>
                </c:pt>
                <c:pt idx="43">
                  <c:v>1.6628013604480799E-2</c:v>
                </c:pt>
                <c:pt idx="44">
                  <c:v>1.66715316939108E-2</c:v>
                </c:pt>
                <c:pt idx="45">
                  <c:v>1.6710403803800001E-2</c:v>
                </c:pt>
                <c:pt idx="46">
                  <c:v>1.67446299341482E-2</c:v>
                </c:pt>
                <c:pt idx="47">
                  <c:v>1.6774210084955499E-2</c:v>
                </c:pt>
                <c:pt idx="48">
                  <c:v>1.67991442562219E-2</c:v>
                </c:pt>
                <c:pt idx="49">
                  <c:v>1.7051212683029095E-2</c:v>
                </c:pt>
                <c:pt idx="50">
                  <c:v>1.7304984745861059E-2</c:v>
                </c:pt>
                <c:pt idx="51">
                  <c:v>1.7560384121217305E-2</c:v>
                </c:pt>
                <c:pt idx="52">
                  <c:v>1.7817335818558492E-2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4.3113106080653774E-2</c:v>
                </c:pt>
                <c:pt idx="1">
                  <c:v>3.3425187182266038E-2</c:v>
                </c:pt>
                <c:pt idx="2">
                  <c:v>1.2974546979855893E-2</c:v>
                </c:pt>
                <c:pt idx="3">
                  <c:v>1.5842679971049822E-2</c:v>
                </c:pt>
                <c:pt idx="4">
                  <c:v>1.6799144256221924E-2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2.521909795537844E-4</c:v>
                </c:pt>
                <c:pt idx="2">
                  <c:v>5.2826191395204515E-4</c:v>
                </c:pt>
                <c:pt idx="3">
                  <c:v>5.7441619857963051E-4</c:v>
                </c:pt>
                <c:pt idx="4">
                  <c:v>6.1184969108546569E-4</c:v>
                </c:pt>
                <c:pt idx="5">
                  <c:v>7.0776853498682991E-4</c:v>
                </c:pt>
                <c:pt idx="6">
                  <c:v>8.2356007092160635E-4</c:v>
                </c:pt>
                <c:pt idx="7">
                  <c:v>8.5626521414851656E-4</c:v>
                </c:pt>
                <c:pt idx="8">
                  <c:v>8.091483943065711E-4</c:v>
                </c:pt>
                <c:pt idx="9">
                  <c:v>7.0251513451615876E-4</c:v>
                </c:pt>
                <c:pt idx="10">
                  <c:v>5.8119564029162599E-4</c:v>
                </c:pt>
                <c:pt idx="11">
                  <c:v>5.0735954879281846E-4</c:v>
                </c:pt>
                <c:pt idx="12">
                  <c:v>5.130549636408495E-4</c:v>
                </c:pt>
                <c:pt idx="13">
                  <c:v>5.6820181949422286E-4</c:v>
                </c:pt>
                <c:pt idx="14">
                  <c:v>6.359880163408089E-4</c:v>
                </c:pt>
                <c:pt idx="15">
                  <c:v>7.009310933910937E-4</c:v>
                </c:pt>
                <c:pt idx="16">
                  <c:v>7.7593874963432954E-4</c:v>
                </c:pt>
                <c:pt idx="17">
                  <c:v>8.5779941861943135E-4</c:v>
                </c:pt>
                <c:pt idx="18">
                  <c:v>9.3544423779882611E-4</c:v>
                </c:pt>
                <c:pt idx="19">
                  <c:v>1.0119743977835686E-3</c:v>
                </c:pt>
                <c:pt idx="20">
                  <c:v>1.0873662819826735E-3</c:v>
                </c:pt>
                <c:pt idx="21">
                  <c:v>1.161539103137069E-3</c:v>
                </c:pt>
                <c:pt idx="22">
                  <c:v>1.2343519051750001E-3</c:v>
                </c:pt>
                <c:pt idx="23">
                  <c:v>1.3056015694907649E-3</c:v>
                </c:pt>
                <c:pt idx="24">
                  <c:v>1.3750217140673594E-3</c:v>
                </c:pt>
                <c:pt idx="25">
                  <c:v>1.4422823628753515E-3</c:v>
                </c:pt>
                <c:pt idx="26">
                  <c:v>1.5069902726927956E-3</c:v>
                </c:pt>
                <c:pt idx="27">
                  <c:v>1.5686898181332697E-3</c:v>
                </c:pt>
                <c:pt idx="28">
                  <c:v>1.6268643358645992E-3</c:v>
                </c:pt>
                <c:pt idx="29">
                  <c:v>1.6809378422570581E-3</c:v>
                </c:pt>
                <c:pt idx="30">
                  <c:v>1.7302770461548214E-3</c:v>
                </c:pt>
                <c:pt idx="31">
                  <c:v>1.7741935874029302E-3</c:v>
                </c:pt>
                <c:pt idx="32">
                  <c:v>1.8119464412224093E-3</c:v>
                </c:pt>
                <c:pt idx="33">
                  <c:v>1.8436368837278694E-3</c:v>
                </c:pt>
                <c:pt idx="34">
                  <c:v>1.8705033933807248E-3</c:v>
                </c:pt>
                <c:pt idx="35">
                  <c:v>1.8933045986868071E-3</c:v>
                </c:pt>
                <c:pt idx="36">
                  <c:v>1.912053593594476E-3</c:v>
                </c:pt>
                <c:pt idx="37">
                  <c:v>1.9267700468259203E-3</c:v>
                </c:pt>
                <c:pt idx="38">
                  <c:v>1.9374793726778762E-3</c:v>
                </c:pt>
                <c:pt idx="39">
                  <c:v>1.9442119702399552E-3</c:v>
                </c:pt>
                <c:pt idx="40">
                  <c:v>1.9470025297344566E-3</c:v>
                </c:pt>
                <c:pt idx="41">
                  <c:v>1.9458894010672772E-3</c:v>
                </c:pt>
                <c:pt idx="42">
                  <c:v>1.940914021409454E-3</c:v>
                </c:pt>
                <c:pt idx="43">
                  <c:v>1.9321203979496843E-3</c:v>
                </c:pt>
                <c:pt idx="44">
                  <c:v>1.919554642029072E-3</c:v>
                </c:pt>
                <c:pt idx="45">
                  <c:v>1.9025575531116542E-3</c:v>
                </c:pt>
                <c:pt idx="46">
                  <c:v>1.8825922370531933E-3</c:v>
                </c:pt>
                <c:pt idx="47">
                  <c:v>1.8597087817488935E-3</c:v>
                </c:pt>
                <c:pt idx="48">
                  <c:v>1.8325439611588301E-3</c:v>
                </c:pt>
                <c:pt idx="49">
                  <c:v>1.8467005136502915E-3</c:v>
                </c:pt>
                <c:pt idx="50">
                  <c:v>1.9041192858659161E-3</c:v>
                </c:pt>
                <c:pt idx="51">
                  <c:v>1.9618628809335175E-3</c:v>
                </c:pt>
                <c:pt idx="52">
                  <c:v>2.019915406903603E-3</c:v>
                </c:pt>
                <c:pt idx="53">
                  <c:v>2.1667768637175962E-3</c:v>
                </c:pt>
                <c:pt idx="54">
                  <c:v>2.4041185059143571E-3</c:v>
                </c:pt>
                <c:pt idx="55">
                  <c:v>2.6446764333826365E-3</c:v>
                </c:pt>
                <c:pt idx="56">
                  <c:v>2.887632872431393E-3</c:v>
                </c:pt>
                <c:pt idx="57">
                  <c:v>3.1310126650625734E-3</c:v>
                </c:pt>
                <c:pt idx="58">
                  <c:v>3.3765918451135958E-3</c:v>
                </c:pt>
                <c:pt idx="59">
                  <c:v>3.6237509675566019E-3</c:v>
                </c:pt>
                <c:pt idx="60">
                  <c:v>3.8694707252932008E-3</c:v>
                </c:pt>
                <c:pt idx="61">
                  <c:v>4.1156892377516904E-3</c:v>
                </c:pt>
                <c:pt idx="62">
                  <c:v>4.8362667556037251E-3</c:v>
                </c:pt>
                <c:pt idx="63">
                  <c:v>5.9927124621985154E-3</c:v>
                </c:pt>
                <c:pt idx="64">
                  <c:v>7.5279676452440726E-3</c:v>
                </c:pt>
                <c:pt idx="65">
                  <c:v>9.2704131277665195E-3</c:v>
                </c:pt>
                <c:pt idx="66">
                  <c:v>1.061609970397235E-2</c:v>
                </c:pt>
                <c:pt idx="67">
                  <c:v>1.1788475372457098E-2</c:v>
                </c:pt>
                <c:pt idx="68">
                  <c:v>1.2897176209243801E-2</c:v>
                </c:pt>
                <c:pt idx="69">
                  <c:v>1.3619867637705717E-2</c:v>
                </c:pt>
                <c:pt idx="70">
                  <c:v>1.3902748142199068E-2</c:v>
                </c:pt>
                <c:pt idx="71">
                  <c:v>1.399979326319533E-2</c:v>
                </c:pt>
                <c:pt idx="72">
                  <c:v>1.40204525038103E-2</c:v>
                </c:pt>
                <c:pt idx="73">
                  <c:v>1.401019928086457E-2</c:v>
                </c:pt>
                <c:pt idx="74">
                  <c:v>1.3987798226598082E-2</c:v>
                </c:pt>
                <c:pt idx="75">
                  <c:v>1.3945818589910485E-2</c:v>
                </c:pt>
                <c:pt idx="76">
                  <c:v>1.3877373270673414E-2</c:v>
                </c:pt>
                <c:pt idx="77">
                  <c:v>1.3621068331367666E-2</c:v>
                </c:pt>
                <c:pt idx="78">
                  <c:v>1.2990406936808432E-2</c:v>
                </c:pt>
                <c:pt idx="79">
                  <c:v>1.1824497400823969E-2</c:v>
                </c:pt>
                <c:pt idx="80">
                  <c:v>9.8272550696749065E-3</c:v>
                </c:pt>
                <c:pt idx="81">
                  <c:v>7.8606504151278855E-3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6.5270808334773808E-5</c:v>
                </c:pt>
                <c:pt idx="2">
                  <c:v>1.3176357667887075E-4</c:v>
                </c:pt>
                <c:pt idx="3">
                  <c:v>1.3439475142885653E-4</c:v>
                </c:pt>
                <c:pt idx="4">
                  <c:v>1.3580380859369215E-4</c:v>
                </c:pt>
                <c:pt idx="5">
                  <c:v>1.5168621224861601E-4</c:v>
                </c:pt>
                <c:pt idx="6">
                  <c:v>1.8468435042075389E-4</c:v>
                </c:pt>
                <c:pt idx="7">
                  <c:v>2.2064470020858703E-4</c:v>
                </c:pt>
                <c:pt idx="8">
                  <c:v>2.5718259448489665E-4</c:v>
                </c:pt>
                <c:pt idx="9">
                  <c:v>2.943425210796973E-4</c:v>
                </c:pt>
                <c:pt idx="10">
                  <c:v>3.3209834368515723E-4</c:v>
                </c:pt>
                <c:pt idx="11">
                  <c:v>3.7049503952820762E-4</c:v>
                </c:pt>
                <c:pt idx="12">
                  <c:v>4.0956566007984086E-4</c:v>
                </c:pt>
                <c:pt idx="13">
                  <c:v>4.625944165553154E-4</c:v>
                </c:pt>
                <c:pt idx="14">
                  <c:v>5.3046254056116375E-4</c:v>
                </c:pt>
                <c:pt idx="15">
                  <c:v>5.9945021979349305E-4</c:v>
                </c:pt>
                <c:pt idx="16">
                  <c:v>6.8463563086455629E-4</c:v>
                </c:pt>
                <c:pt idx="17">
                  <c:v>7.8345419732977171E-4</c:v>
                </c:pt>
                <c:pt idx="18">
                  <c:v>8.8374816874231695E-4</c:v>
                </c:pt>
                <c:pt idx="19">
                  <c:v>9.8947087367577376E-4</c:v>
                </c:pt>
                <c:pt idx="20">
                  <c:v>1.1008202418301661E-3</c:v>
                </c:pt>
                <c:pt idx="21">
                  <c:v>1.2179295386113844E-3</c:v>
                </c:pt>
                <c:pt idx="22">
                  <c:v>1.3408659050780001E-3</c:v>
                </c:pt>
                <c:pt idx="23">
                  <c:v>1.4696297663435564E-3</c:v>
                </c:pt>
                <c:pt idx="24">
                  <c:v>1.6041549974139175E-3</c:v>
                </c:pt>
                <c:pt idx="25">
                  <c:v>1.7443097264300766E-3</c:v>
                </c:pt>
                <c:pt idx="26">
                  <c:v>1.8898976669146435E-3</c:v>
                </c:pt>
                <c:pt idx="27">
                  <c:v>2.0406598863119013E-3</c:v>
                </c:pt>
                <c:pt idx="28">
                  <c:v>2.196276918651951E-3</c:v>
                </c:pt>
                <c:pt idx="29">
                  <c:v>2.356371143562264E-3</c:v>
                </c:pt>
                <c:pt idx="30">
                  <c:v>2.5205093615450337E-3</c:v>
                </c:pt>
                <c:pt idx="31">
                  <c:v>2.6882055045219576E-3</c:v>
                </c:pt>
                <c:pt idx="32">
                  <c:v>2.8589234306269453E-3</c:v>
                </c:pt>
                <c:pt idx="33">
                  <c:v>3.0327647667598495E-3</c:v>
                </c:pt>
                <c:pt idx="34">
                  <c:v>3.2106961142105038E-3</c:v>
                </c:pt>
                <c:pt idx="35">
                  <c:v>3.3933086585432085E-3</c:v>
                </c:pt>
                <c:pt idx="36">
                  <c:v>3.5806149846632114E-3</c:v>
                </c:pt>
                <c:pt idx="37">
                  <c:v>3.7726270622760508E-3</c:v>
                </c:pt>
                <c:pt idx="38">
                  <c:v>3.969356252245506E-3</c:v>
                </c:pt>
                <c:pt idx="39">
                  <c:v>4.1708133147356236E-3</c:v>
                </c:pt>
                <c:pt idx="40">
                  <c:v>4.37700842199845E-3</c:v>
                </c:pt>
                <c:pt idx="41">
                  <c:v>4.5879511727421086E-3</c:v>
                </c:pt>
                <c:pt idx="42">
                  <c:v>4.8036506085195651E-3</c:v>
                </c:pt>
                <c:pt idx="43">
                  <c:v>5.0241152315311467E-3</c:v>
                </c:pt>
                <c:pt idx="44">
                  <c:v>5.2493530234113414E-3</c:v>
                </c:pt>
                <c:pt idx="45">
                  <c:v>5.4772829459573055E-3</c:v>
                </c:pt>
                <c:pt idx="46">
                  <c:v>5.7120890391645137E-3</c:v>
                </c:pt>
                <c:pt idx="47">
                  <c:v>5.9537778430733615E-3</c:v>
                </c:pt>
                <c:pt idx="48">
                  <c:v>6.1981784190477543E-3</c:v>
                </c:pt>
                <c:pt idx="49">
                  <c:v>6.4211148501372422E-3</c:v>
                </c:pt>
                <c:pt idx="50">
                  <c:v>6.6207641859256511E-3</c:v>
                </c:pt>
                <c:pt idx="51">
                  <c:v>6.8215429548966885E-3</c:v>
                </c:pt>
                <c:pt idx="52">
                  <c:v>7.0233958995615884E-3</c:v>
                </c:pt>
                <c:pt idx="53">
                  <c:v>7.5340440930778754E-3</c:v>
                </c:pt>
                <c:pt idx="54">
                  <c:v>8.3592986116100467E-3</c:v>
                </c:pt>
                <c:pt idx="55">
                  <c:v>9.1957363929217346E-3</c:v>
                </c:pt>
                <c:pt idx="56">
                  <c:v>1.004051397714883E-2</c:v>
                </c:pt>
                <c:pt idx="57">
                  <c:v>1.0886763593226717E-2</c:v>
                </c:pt>
                <c:pt idx="58">
                  <c:v>1.1740660642723489E-2</c:v>
                </c:pt>
                <c:pt idx="59">
                  <c:v>1.2600051269267828E-2</c:v>
                </c:pt>
                <c:pt idx="60">
                  <c:v>1.3454437117818786E-2</c:v>
                </c:pt>
                <c:pt idx="61">
                  <c:v>1.4310557173582901E-2</c:v>
                </c:pt>
                <c:pt idx="62">
                  <c:v>1.6816058724242529E-2</c:v>
                </c:pt>
                <c:pt idx="63">
                  <c:v>2.0837106341387159E-2</c:v>
                </c:pt>
                <c:pt idx="64">
                  <c:v>2.6175302644326406E-2</c:v>
                </c:pt>
                <c:pt idx="65">
                  <c:v>3.2233915007661776E-2</c:v>
                </c:pt>
                <c:pt idx="66">
                  <c:v>3.6912967184360254E-2</c:v>
                </c:pt>
                <c:pt idx="67">
                  <c:v>4.098940446219846E-2</c:v>
                </c:pt>
                <c:pt idx="68">
                  <c:v>4.4844439620757369E-2</c:v>
                </c:pt>
                <c:pt idx="69">
                  <c:v>4.7357291395618839E-2</c:v>
                </c:pt>
                <c:pt idx="70">
                  <c:v>4.8340887920767441E-2</c:v>
                </c:pt>
                <c:pt idx="71">
                  <c:v>4.8678321014523782E-2</c:v>
                </c:pt>
                <c:pt idx="72">
                  <c:v>4.875015472861266E-2</c:v>
                </c:pt>
                <c:pt idx="73">
                  <c:v>4.8714503510869485E-2</c:v>
                </c:pt>
                <c:pt idx="74">
                  <c:v>4.86366133813406E-2</c:v>
                </c:pt>
                <c:pt idx="75">
                  <c:v>4.8490647066529072E-2</c:v>
                </c:pt>
                <c:pt idx="76">
                  <c:v>4.8252657607747357E-2</c:v>
                </c:pt>
                <c:pt idx="77">
                  <c:v>4.7361466296663282E-2</c:v>
                </c:pt>
                <c:pt idx="78">
                  <c:v>4.5168609785236846E-2</c:v>
                </c:pt>
                <c:pt idx="79">
                  <c:v>4.1114655730375871E-2</c:v>
                </c:pt>
                <c:pt idx="80">
                  <c:v>3.4170095799261599E-2</c:v>
                </c:pt>
                <c:pt idx="81">
                  <c:v>2.7332065345314249E-2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1.0664037743472202E-4</c:v>
                </c:pt>
                <c:pt idx="2">
                  <c:v>2.141827328666802E-4</c:v>
                </c:pt>
                <c:pt idx="3">
                  <c:v>2.166647341602378E-4</c:v>
                </c:pt>
                <c:pt idx="4">
                  <c:v>2.1711260781669085E-4</c:v>
                </c:pt>
                <c:pt idx="5">
                  <c:v>2.2106135985152018E-4</c:v>
                </c:pt>
                <c:pt idx="6">
                  <c:v>2.2585552526990769E-4</c:v>
                </c:pt>
                <c:pt idx="7">
                  <c:v>2.2389186488132827E-4</c:v>
                </c:pt>
                <c:pt idx="8">
                  <c:v>2.1829843421799502E-4</c:v>
                </c:pt>
                <c:pt idx="9">
                  <c:v>2.1293900281504539E-4</c:v>
                </c:pt>
                <c:pt idx="10">
                  <c:v>2.1260015055929026E-4</c:v>
                </c:pt>
                <c:pt idx="11">
                  <c:v>2.2160648716465191E-4</c:v>
                </c:pt>
                <c:pt idx="12">
                  <c:v>2.403021171650207E-4</c:v>
                </c:pt>
                <c:pt idx="13">
                  <c:v>2.7033750591920231E-4</c:v>
                </c:pt>
                <c:pt idx="14">
                  <c:v>3.0837583261788333E-4</c:v>
                </c:pt>
                <c:pt idx="15">
                  <c:v>3.4644680557980976E-4</c:v>
                </c:pt>
                <c:pt idx="16">
                  <c:v>3.9256815651290473E-4</c:v>
                </c:pt>
                <c:pt idx="17">
                  <c:v>4.4508281754319625E-4</c:v>
                </c:pt>
                <c:pt idx="18">
                  <c:v>4.9722338637848301E-4</c:v>
                </c:pt>
                <c:pt idx="19">
                  <c:v>5.5095997235677155E-4</c:v>
                </c:pt>
                <c:pt idx="20">
                  <c:v>6.0624816104009151E-4</c:v>
                </c:pt>
                <c:pt idx="21">
                  <c:v>6.6300724880910826E-4</c:v>
                </c:pt>
                <c:pt idx="22">
                  <c:v>7.2111991472701168E-4</c:v>
                </c:pt>
                <c:pt idx="23">
                  <c:v>7.8043231228199081E-4</c:v>
                </c:pt>
                <c:pt idx="24">
                  <c:v>8.4075452256695312E-4</c:v>
                </c:pt>
                <c:pt idx="25">
                  <c:v>9.0186130611956579E-4</c:v>
                </c:pt>
                <c:pt idx="26">
                  <c:v>9.6349309744204613E-4</c:v>
                </c:pt>
                <c:pt idx="27">
                  <c:v>1.0253571949951272E-3</c:v>
                </c:pt>
                <c:pt idx="28">
                  <c:v>1.0871290999722723E-3</c:v>
                </c:pt>
                <c:pt idx="29">
                  <c:v>1.1484539650061434E-3</c:v>
                </c:pt>
                <c:pt idx="30">
                  <c:v>1.2089481181349767E-3</c:v>
                </c:pt>
                <c:pt idx="31">
                  <c:v>1.2682006322093427E-3</c:v>
                </c:pt>
                <c:pt idx="32">
                  <c:v>1.3257749150825469E-3</c:v>
                </c:pt>
                <c:pt idx="33">
                  <c:v>1.3816509946842758E-3</c:v>
                </c:pt>
                <c:pt idx="34">
                  <c:v>1.4363714375596464E-3</c:v>
                </c:pt>
                <c:pt idx="35">
                  <c:v>1.4902430872311362E-3</c:v>
                </c:pt>
                <c:pt idx="36">
                  <c:v>1.5432060726295867E-3</c:v>
                </c:pt>
                <c:pt idx="37">
                  <c:v>1.5952053714385697E-3</c:v>
                </c:pt>
                <c:pt idx="38">
                  <c:v>1.6461905342364485E-3</c:v>
                </c:pt>
                <c:pt idx="39">
                  <c:v>1.696115412152267E-3</c:v>
                </c:pt>
                <c:pt idx="40">
                  <c:v>1.7449378915457021E-3</c:v>
                </c:pt>
                <c:pt idx="41">
                  <c:v>1.7926196361695514E-3</c:v>
                </c:pt>
                <c:pt idx="42">
                  <c:v>1.8391258384117606E-3</c:v>
                </c:pt>
                <c:pt idx="43">
                  <c:v>1.8844249804199486E-3</c:v>
                </c:pt>
                <c:pt idx="44">
                  <c:v>1.9284886057013742E-3</c:v>
                </c:pt>
                <c:pt idx="45">
                  <c:v>1.970547458769734E-3</c:v>
                </c:pt>
                <c:pt idx="46">
                  <c:v>2.0120658511174907E-3</c:v>
                </c:pt>
                <c:pt idx="47">
                  <c:v>2.0530232501249045E-3</c:v>
                </c:pt>
                <c:pt idx="48">
                  <c:v>2.0919140951877915E-3</c:v>
                </c:pt>
                <c:pt idx="49">
                  <c:v>2.1442654453249915E-3</c:v>
                </c:pt>
                <c:pt idx="50">
                  <c:v>2.2109362932859209E-3</c:v>
                </c:pt>
                <c:pt idx="51">
                  <c:v>2.277984303874033E-3</c:v>
                </c:pt>
                <c:pt idx="52">
                  <c:v>2.3453910244177079E-3</c:v>
                </c:pt>
                <c:pt idx="53">
                  <c:v>2.5159167511225032E-3</c:v>
                </c:pt>
                <c:pt idx="54">
                  <c:v>2.7915020332716024E-3</c:v>
                </c:pt>
                <c:pt idx="55">
                  <c:v>3.0708218513235438E-3</c:v>
                </c:pt>
                <c:pt idx="56">
                  <c:v>3.3529266610209697E-3</c:v>
                </c:pt>
                <c:pt idx="57">
                  <c:v>3.6355230406569096E-3</c:v>
                </c:pt>
                <c:pt idx="58">
                  <c:v>3.9206732022463338E-3</c:v>
                </c:pt>
                <c:pt idx="59">
                  <c:v>4.2076578875453099E-3</c:v>
                </c:pt>
                <c:pt idx="60">
                  <c:v>4.492971278565459E-3</c:v>
                </c:pt>
                <c:pt idx="61">
                  <c:v>4.7788637902973531E-3</c:v>
                </c:pt>
                <c:pt idx="62">
                  <c:v>5.6155503351849254E-3</c:v>
                </c:pt>
                <c:pt idx="63">
                  <c:v>6.9583379446084403E-3</c:v>
                </c:pt>
                <c:pt idx="64">
                  <c:v>8.7409738481711366E-3</c:v>
                </c:pt>
                <c:pt idx="65">
                  <c:v>1.0764185306075699E-2</c:v>
                </c:pt>
                <c:pt idx="66">
                  <c:v>1.2326706789265304E-2</c:v>
                </c:pt>
                <c:pt idx="67">
                  <c:v>1.3687991207767225E-2</c:v>
                </c:pt>
                <c:pt idx="68">
                  <c:v>1.497534065937128E-2</c:v>
                </c:pt>
                <c:pt idx="69">
                  <c:v>1.5814481736242662E-2</c:v>
                </c:pt>
                <c:pt idx="70">
                  <c:v>1.6142943707448929E-2</c:v>
                </c:pt>
                <c:pt idx="71">
                  <c:v>1.6255626028188818E-2</c:v>
                </c:pt>
                <c:pt idx="72">
                  <c:v>1.6279614160238327E-2</c:v>
                </c:pt>
                <c:pt idx="73">
                  <c:v>1.6267708801733671E-2</c:v>
                </c:pt>
                <c:pt idx="74">
                  <c:v>1.6241698191866268E-2</c:v>
                </c:pt>
                <c:pt idx="75">
                  <c:v>1.6192954238154693E-2</c:v>
                </c:pt>
                <c:pt idx="76">
                  <c:v>1.6113480099359888E-2</c:v>
                </c:pt>
                <c:pt idx="77">
                  <c:v>1.5815875901626118E-2</c:v>
                </c:pt>
                <c:pt idx="78">
                  <c:v>1.5083593960911867E-2</c:v>
                </c:pt>
                <c:pt idx="79">
                  <c:v>1.3729817584121515E-2</c:v>
                </c:pt>
                <c:pt idx="80">
                  <c:v>1.141075302277691E-2</c:v>
                </c:pt>
                <c:pt idx="81">
                  <c:v>9.127262887700778E-3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3.1256327723616151E-4</c:v>
                </c:pt>
                <c:pt idx="2">
                  <c:v>5.9469253387039393E-4</c:v>
                </c:pt>
                <c:pt idx="3">
                  <c:v>5.3856305348308465E-4</c:v>
                </c:pt>
                <c:pt idx="4">
                  <c:v>4.8240115425978911E-4</c:v>
                </c:pt>
                <c:pt idx="5">
                  <c:v>4.4158824185531537E-4</c:v>
                </c:pt>
                <c:pt idx="6">
                  <c:v>4.3703184076667215E-4</c:v>
                </c:pt>
                <c:pt idx="7">
                  <c:v>4.4723096001183794E-4</c:v>
                </c:pt>
                <c:pt idx="8">
                  <c:v>4.5197830329841233E-4</c:v>
                </c:pt>
                <c:pt idx="9">
                  <c:v>4.5693778411731598E-4</c:v>
                </c:pt>
                <c:pt idx="10">
                  <c:v>4.6886659677809181E-4</c:v>
                </c:pt>
                <c:pt idx="11">
                  <c:v>4.9337892426789751E-4</c:v>
                </c:pt>
                <c:pt idx="12">
                  <c:v>5.3042673445472964E-4</c:v>
                </c:pt>
                <c:pt idx="13">
                  <c:v>5.8460828330469537E-4</c:v>
                </c:pt>
                <c:pt idx="14">
                  <c:v>6.5015411100005822E-4</c:v>
                </c:pt>
                <c:pt idx="15">
                  <c:v>7.1142852523869667E-4</c:v>
                </c:pt>
                <c:pt idx="16">
                  <c:v>7.801175175907336E-4</c:v>
                </c:pt>
                <c:pt idx="17">
                  <c:v>8.5298600686748176E-4</c:v>
                </c:pt>
                <c:pt idx="18">
                  <c:v>9.1995520400951086E-4</c:v>
                </c:pt>
                <c:pt idx="19">
                  <c:v>9.8400830799127439E-4</c:v>
                </c:pt>
                <c:pt idx="20">
                  <c:v>1.0454256481078146E-3</c:v>
                </c:pt>
                <c:pt idx="21">
                  <c:v>1.104518917128815E-3</c:v>
                </c:pt>
                <c:pt idx="22">
                  <c:v>1.1616255965555325E-3</c:v>
                </c:pt>
                <c:pt idx="23">
                  <c:v>1.2171038228039643E-3</c:v>
                </c:pt>
                <c:pt idx="24">
                  <c:v>1.2713277100891841E-3</c:v>
                </c:pt>
                <c:pt idx="25">
                  <c:v>1.3246831220407249E-3</c:v>
                </c:pt>
                <c:pt idx="26">
                  <c:v>1.3775638801326261E-3</c:v>
                </c:pt>
                <c:pt idx="27">
                  <c:v>1.4303683970016401E-3</c:v>
                </c:pt>
                <c:pt idx="28">
                  <c:v>1.4834967107172062E-3</c:v>
                </c:pt>
                <c:pt idx="29">
                  <c:v>1.5373478971662171E-3</c:v>
                </c:pt>
                <c:pt idx="30">
                  <c:v>1.5923178343297524E-3</c:v>
                </c:pt>
                <c:pt idx="31">
                  <c:v>1.648797291252577E-3</c:v>
                </c:pt>
                <c:pt idx="32">
                  <c:v>1.7071703150648987E-3</c:v>
                </c:pt>
                <c:pt idx="33">
                  <c:v>1.7669365753850965E-3</c:v>
                </c:pt>
                <c:pt idx="34">
                  <c:v>1.8265956076810625E-3</c:v>
                </c:pt>
                <c:pt idx="35">
                  <c:v>1.8853465558397193E-3</c:v>
                </c:pt>
                <c:pt idx="36">
                  <c:v>1.9432092705380579E-3</c:v>
                </c:pt>
                <c:pt idx="37">
                  <c:v>2.0002065964671821E-3</c:v>
                </c:pt>
                <c:pt idx="38">
                  <c:v>2.0563639263618647E-3</c:v>
                </c:pt>
                <c:pt idx="39">
                  <c:v>2.1117087952323373E-3</c:v>
                </c:pt>
                <c:pt idx="40">
                  <c:v>2.1662705143689976E-3</c:v>
                </c:pt>
                <c:pt idx="41">
                  <c:v>2.2200798412810212E-3</c:v>
                </c:pt>
                <c:pt idx="42">
                  <c:v>2.2731686836018378E-3</c:v>
                </c:pt>
                <c:pt idx="43">
                  <c:v>2.3255698344043178E-3</c:v>
                </c:pt>
                <c:pt idx="44">
                  <c:v>2.3773167364914607E-3</c:v>
                </c:pt>
                <c:pt idx="45">
                  <c:v>2.4275273849797452E-3</c:v>
                </c:pt>
                <c:pt idx="46">
                  <c:v>2.4780676974926969E-3</c:v>
                </c:pt>
                <c:pt idx="47">
                  <c:v>2.5289719080068087E-3</c:v>
                </c:pt>
                <c:pt idx="48">
                  <c:v>2.5784424253203573E-3</c:v>
                </c:pt>
                <c:pt idx="49">
                  <c:v>2.6440384109278144E-3</c:v>
                </c:pt>
                <c:pt idx="50">
                  <c:v>2.7262485138244306E-3</c:v>
                </c:pt>
                <c:pt idx="51">
                  <c:v>2.8089236862280007E-3</c:v>
                </c:pt>
                <c:pt idx="52">
                  <c:v>2.8920411746251244E-3</c:v>
                </c:pt>
                <c:pt idx="53">
                  <c:v>3.1023120496428956E-3</c:v>
                </c:pt>
                <c:pt idx="54">
                  <c:v>3.4421291525474113E-3</c:v>
                </c:pt>
                <c:pt idx="55">
                  <c:v>3.7865512153441973E-3</c:v>
                </c:pt>
                <c:pt idx="56">
                  <c:v>4.1344073795022808E-3</c:v>
                </c:pt>
                <c:pt idx="57">
                  <c:v>4.482869685871871E-3</c:v>
                </c:pt>
                <c:pt idx="58">
                  <c:v>4.8344809948954329E-3</c:v>
                </c:pt>
                <c:pt idx="59">
                  <c:v>5.1883544077850922E-3</c:v>
                </c:pt>
                <c:pt idx="60">
                  <c:v>5.5401669908093018E-3</c:v>
                </c:pt>
                <c:pt idx="61">
                  <c:v>5.8926936726451844E-3</c:v>
                </c:pt>
                <c:pt idx="62">
                  <c:v>6.9243902694505893E-3</c:v>
                </c:pt>
                <c:pt idx="63">
                  <c:v>8.580147034441786E-3</c:v>
                </c:pt>
                <c:pt idx="64">
                  <c:v>1.077826938538253E-2</c:v>
                </c:pt>
                <c:pt idx="65">
                  <c:v>1.3273039246918097E-2</c:v>
                </c:pt>
                <c:pt idx="66">
                  <c:v>1.5199744183781477E-2</c:v>
                </c:pt>
                <c:pt idx="67">
                  <c:v>1.6878308886936078E-2</c:v>
                </c:pt>
                <c:pt idx="68">
                  <c:v>1.8465706289505369E-2</c:v>
                </c:pt>
                <c:pt idx="69">
                  <c:v>1.9500429506387227E-2</c:v>
                </c:pt>
                <c:pt idx="70">
                  <c:v>1.9905447490653993E-2</c:v>
                </c:pt>
                <c:pt idx="71">
                  <c:v>2.0044393153803273E-2</c:v>
                </c:pt>
                <c:pt idx="72">
                  <c:v>2.0073972300677829E-2</c:v>
                </c:pt>
                <c:pt idx="73">
                  <c:v>2.0059292110195439E-2</c:v>
                </c:pt>
                <c:pt idx="74">
                  <c:v>2.0027219098091922E-2</c:v>
                </c:pt>
                <c:pt idx="75">
                  <c:v>1.9967114186083528E-2</c:v>
                </c:pt>
                <c:pt idx="76">
                  <c:v>1.9869116675510841E-2</c:v>
                </c:pt>
                <c:pt idx="77">
                  <c:v>1.9502148615760117E-2</c:v>
                </c:pt>
                <c:pt idx="78">
                  <c:v>1.8599190643323181E-2</c:v>
                </c:pt>
                <c:pt idx="79">
                  <c:v>1.692988391273887E-2</c:v>
                </c:pt>
                <c:pt idx="80">
                  <c:v>1.407030522065802E-2</c:v>
                </c:pt>
                <c:pt idx="81">
                  <c:v>1.1254592435993454E-2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2.7791328375004784E-4</c:v>
                </c:pt>
                <c:pt idx="2">
                  <c:v>6.1929851996355778E-4</c:v>
                </c:pt>
                <c:pt idx="3">
                  <c:v>7.414446512358122E-4</c:v>
                </c:pt>
                <c:pt idx="4">
                  <c:v>8.4825029161747641E-4</c:v>
                </c:pt>
                <c:pt idx="5">
                  <c:v>1.0499779190569693E-3</c:v>
                </c:pt>
                <c:pt idx="6">
                  <c:v>1.3180135710384525E-3</c:v>
                </c:pt>
                <c:pt idx="7">
                  <c:v>1.549830968456397E-3</c:v>
                </c:pt>
                <c:pt idx="8">
                  <c:v>1.766893345129002E-3</c:v>
                </c:pt>
                <c:pt idx="9">
                  <c:v>1.9695484024351917E-3</c:v>
                </c:pt>
                <c:pt idx="10">
                  <c:v>2.1612488406658986E-3</c:v>
                </c:pt>
                <c:pt idx="11">
                  <c:v>2.3475990720683427E-3</c:v>
                </c:pt>
                <c:pt idx="12">
                  <c:v>2.5323071197388114E-3</c:v>
                </c:pt>
                <c:pt idx="13">
                  <c:v>2.7659966998009517E-3</c:v>
                </c:pt>
                <c:pt idx="14">
                  <c:v>3.0374814892273794E-3</c:v>
                </c:pt>
                <c:pt idx="15">
                  <c:v>3.2743833350565889E-3</c:v>
                </c:pt>
                <c:pt idx="16">
                  <c:v>3.5147345054544876E-3</c:v>
                </c:pt>
                <c:pt idx="17">
                  <c:v>3.7417052844305569E-3</c:v>
                </c:pt>
                <c:pt idx="18">
                  <c:v>3.9182875171039962E-3</c:v>
                </c:pt>
                <c:pt idx="19">
                  <c:v>4.0541065246642721E-3</c:v>
                </c:pt>
                <c:pt idx="20">
                  <c:v>4.1508265149420263E-3</c:v>
                </c:pt>
                <c:pt idx="21">
                  <c:v>4.2109162482921068E-3</c:v>
                </c:pt>
                <c:pt idx="22">
                  <c:v>4.2376124797439919E-3</c:v>
                </c:pt>
                <c:pt idx="23">
                  <c:v>4.2348800845524396E-3</c:v>
                </c:pt>
                <c:pt idx="24">
                  <c:v>4.2073699541056902E-3</c:v>
                </c:pt>
                <c:pt idx="25">
                  <c:v>4.1603755585470775E-3</c:v>
                </c:pt>
                <c:pt idx="26">
                  <c:v>4.0997889563910428E-3</c:v>
                </c:pt>
                <c:pt idx="27">
                  <c:v>4.0320569288821795E-3</c:v>
                </c:pt>
                <c:pt idx="28">
                  <c:v>3.9641377742600384E-3</c:v>
                </c:pt>
                <c:pt idx="29">
                  <c:v>3.9034592075047076E-3</c:v>
                </c:pt>
                <c:pt idx="30">
                  <c:v>3.8578777122544698E-3</c:v>
                </c:pt>
                <c:pt idx="31">
                  <c:v>3.8356396089490245E-3</c:v>
                </c:pt>
                <c:pt idx="32">
                  <c:v>3.8453440328170526E-3</c:v>
                </c:pt>
                <c:pt idx="33">
                  <c:v>3.8830317953363214E-3</c:v>
                </c:pt>
                <c:pt idx="34">
                  <c:v>3.9292511661189952E-3</c:v>
                </c:pt>
                <c:pt idx="35">
                  <c:v>3.9732372624076426E-3</c:v>
                </c:pt>
                <c:pt idx="36">
                  <c:v>4.0156727425452029E-3</c:v>
                </c:pt>
                <c:pt idx="37">
                  <c:v>4.0572270462360003E-3</c:v>
                </c:pt>
                <c:pt idx="38">
                  <c:v>4.0985546277953928E-3</c:v>
                </c:pt>
                <c:pt idx="39">
                  <c:v>4.1402935277557772E-3</c:v>
                </c:pt>
                <c:pt idx="40">
                  <c:v>4.1830642487250174E-3</c:v>
                </c:pt>
                <c:pt idx="41">
                  <c:v>4.2274688971590136E-3</c:v>
                </c:pt>
                <c:pt idx="42">
                  <c:v>4.2740905594938049E-3</c:v>
                </c:pt>
                <c:pt idx="43">
                  <c:v>4.3234928825921512E-3</c:v>
                </c:pt>
                <c:pt idx="44">
                  <c:v>4.3762198313123911E-3</c:v>
                </c:pt>
                <c:pt idx="45">
                  <c:v>4.4311301402637539E-3</c:v>
                </c:pt>
                <c:pt idx="46">
                  <c:v>4.4920591905265247E-3</c:v>
                </c:pt>
                <c:pt idx="47">
                  <c:v>4.559491865314908E-3</c:v>
                </c:pt>
                <c:pt idx="48">
                  <c:v>4.6305627952449831E-3</c:v>
                </c:pt>
                <c:pt idx="49">
                  <c:v>4.7409721988068698E-3</c:v>
                </c:pt>
                <c:pt idx="50">
                  <c:v>4.8883814840438205E-3</c:v>
                </c:pt>
                <c:pt idx="51">
                  <c:v>5.0366246760779896E-3</c:v>
                </c:pt>
                <c:pt idx="52">
                  <c:v>5.1856609760412486E-3</c:v>
                </c:pt>
                <c:pt idx="53">
                  <c:v>5.562693461105727E-3</c:v>
                </c:pt>
                <c:pt idx="54">
                  <c:v>6.1720126869123076E-3</c:v>
                </c:pt>
                <c:pt idx="55">
                  <c:v>6.7895889738628003E-3</c:v>
                </c:pt>
                <c:pt idx="56">
                  <c:v>7.4133228790288601E-3</c:v>
                </c:pt>
                <c:pt idx="57">
                  <c:v>8.0381436456268135E-3</c:v>
                </c:pt>
                <c:pt idx="58">
                  <c:v>8.6686108256712347E-3</c:v>
                </c:pt>
                <c:pt idx="59">
                  <c:v>9.3031341387490012E-3</c:v>
                </c:pt>
                <c:pt idx="60">
                  <c:v>9.9339622191636535E-3</c:v>
                </c:pt>
                <c:pt idx="61">
                  <c:v>1.0566070735822865E-2</c:v>
                </c:pt>
                <c:pt idx="62">
                  <c:v>1.2415985193510988E-2</c:v>
                </c:pt>
                <c:pt idx="63">
                  <c:v>1.5384889411530669E-2</c:v>
                </c:pt>
                <c:pt idx="64">
                  <c:v>1.9326298474392649E-2</c:v>
                </c:pt>
                <c:pt idx="65">
                  <c:v>2.3799620233667305E-2</c:v>
                </c:pt>
                <c:pt idx="66">
                  <c:v>2.7254356179718813E-2</c:v>
                </c:pt>
                <c:pt idx="67">
                  <c:v>3.026415685381792E-2</c:v>
                </c:pt>
                <c:pt idx="68">
                  <c:v>3.3110487271309233E-2</c:v>
                </c:pt>
                <c:pt idx="69">
                  <c:v>3.4965828700700759E-2</c:v>
                </c:pt>
                <c:pt idx="70">
                  <c:v>3.5692058318050293E-2</c:v>
                </c:pt>
                <c:pt idx="71">
                  <c:v>3.5941198997479516E-2</c:v>
                </c:pt>
                <c:pt idx="72">
                  <c:v>3.5994236771975184E-2</c:v>
                </c:pt>
                <c:pt idx="73">
                  <c:v>3.596791401710802E-2</c:v>
                </c:pt>
                <c:pt idx="74">
                  <c:v>3.5910404542931575E-2</c:v>
                </c:pt>
                <c:pt idx="75">
                  <c:v>3.5802631631741723E-2</c:v>
                </c:pt>
                <c:pt idx="76">
                  <c:v>3.5626914262713652E-2</c:v>
                </c:pt>
                <c:pt idx="77">
                  <c:v>3.4968911201208285E-2</c:v>
                </c:pt>
                <c:pt idx="78">
                  <c:v>3.3349835386605291E-2</c:v>
                </c:pt>
                <c:pt idx="79">
                  <c:v>3.0356634997279527E-2</c:v>
                </c:pt>
                <c:pt idx="80">
                  <c:v>2.5229181847043907E-2</c:v>
                </c:pt>
                <c:pt idx="81">
                  <c:v>2.0180383774842135E-2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1.9467540215139197E-4</c:v>
                </c:pt>
                <c:pt idx="2">
                  <c:v>3.9191163894185032E-4</c:v>
                </c:pt>
                <c:pt idx="3">
                  <c:v>3.9801719749427611E-4</c:v>
                </c:pt>
                <c:pt idx="4">
                  <c:v>4.0110331971816583E-4</c:v>
                </c:pt>
                <c:pt idx="5">
                  <c:v>4.5187124126705463E-4</c:v>
                </c:pt>
                <c:pt idx="6">
                  <c:v>5.8080669250922716E-4</c:v>
                </c:pt>
                <c:pt idx="7">
                  <c:v>7.6805348272792999E-4</c:v>
                </c:pt>
                <c:pt idx="8">
                  <c:v>1.0059153336007369E-3</c:v>
                </c:pt>
                <c:pt idx="9">
                  <c:v>1.2841161905826897E-3</c:v>
                </c:pt>
                <c:pt idx="10">
                  <c:v>1.5781257327422927E-3</c:v>
                </c:pt>
                <c:pt idx="11">
                  <c:v>1.8542915206799621E-3</c:v>
                </c:pt>
                <c:pt idx="12">
                  <c:v>2.0941266491740821E-3</c:v>
                </c:pt>
                <c:pt idx="13">
                  <c:v>2.394664093531995E-3</c:v>
                </c:pt>
                <c:pt idx="14">
                  <c:v>2.778959079857638E-3</c:v>
                </c:pt>
                <c:pt idx="15">
                  <c:v>3.1681176429320113E-3</c:v>
                </c:pt>
                <c:pt idx="16">
                  <c:v>3.6416252770561297E-3</c:v>
                </c:pt>
                <c:pt idx="17">
                  <c:v>4.1795337400642981E-3</c:v>
                </c:pt>
                <c:pt idx="18">
                  <c:v>4.7090757233358487E-3</c:v>
                </c:pt>
                <c:pt idx="19">
                  <c:v>5.2483556135136649E-3</c:v>
                </c:pt>
                <c:pt idx="20">
                  <c:v>5.7946966416051625E-3</c:v>
                </c:pt>
                <c:pt idx="21">
                  <c:v>6.3454631289356746E-3</c:v>
                </c:pt>
                <c:pt idx="22">
                  <c:v>6.8980747426491797E-3</c:v>
                </c:pt>
                <c:pt idx="23">
                  <c:v>7.4500183332295335E-3</c:v>
                </c:pt>
                <c:pt idx="24">
                  <c:v>7.9988575915891525E-3</c:v>
                </c:pt>
                <c:pt idx="25">
                  <c:v>8.5422406921669362E-3</c:v>
                </c:pt>
                <c:pt idx="26">
                  <c:v>9.0779061114395418E-3</c:v>
                </c:pt>
                <c:pt idx="27">
                  <c:v>9.6036868448051756E-3</c:v>
                </c:pt>
                <c:pt idx="28">
                  <c:v>1.0117513193950671E-2</c:v>
                </c:pt>
                <c:pt idx="29">
                  <c:v>1.06174143133985E-2</c:v>
                </c:pt>
                <c:pt idx="30">
                  <c:v>1.1101518685827387E-2</c:v>
                </c:pt>
                <c:pt idx="31">
                  <c:v>1.1568053684180908E-2</c:v>
                </c:pt>
                <c:pt idx="32">
                  <c:v>1.2015344371859495E-2</c:v>
                </c:pt>
                <c:pt idx="33">
                  <c:v>1.2437674469765687E-2</c:v>
                </c:pt>
                <c:pt idx="34">
                  <c:v>1.2825132872908391E-2</c:v>
                </c:pt>
                <c:pt idx="35">
                  <c:v>1.317188932574186E-2</c:v>
                </c:pt>
                <c:pt idx="36">
                  <c:v>1.3476445665560534E-2</c:v>
                </c:pt>
                <c:pt idx="37">
                  <c:v>1.3737590555194549E-2</c:v>
                </c:pt>
                <c:pt idx="38">
                  <c:v>1.3954387976698132E-2</c:v>
                </c:pt>
                <c:pt idx="39">
                  <c:v>1.4126165291226334E-2</c:v>
                </c:pt>
                <c:pt idx="40">
                  <c:v>1.4252501059353764E-2</c:v>
                </c:pt>
                <c:pt idx="41">
                  <c:v>1.4333212764795399E-2</c:v>
                </c:pt>
                <c:pt idx="42">
                  <c:v>1.436834457263827E-2</c:v>
                </c:pt>
                <c:pt idx="43">
                  <c:v>1.4358155226699046E-2</c:v>
                </c:pt>
                <c:pt idx="44">
                  <c:v>1.4303106171525685E-2</c:v>
                </c:pt>
                <c:pt idx="45">
                  <c:v>1.4198571071181863E-2</c:v>
                </c:pt>
                <c:pt idx="46">
                  <c:v>1.4055940164888368E-2</c:v>
                </c:pt>
                <c:pt idx="47">
                  <c:v>1.3876214922619435E-2</c:v>
                </c:pt>
                <c:pt idx="48">
                  <c:v>1.3649997614826721E-2</c:v>
                </c:pt>
                <c:pt idx="49">
                  <c:v>1.3739723214853386E-2</c:v>
                </c:pt>
                <c:pt idx="50">
                  <c:v>1.4166927318468419E-2</c:v>
                </c:pt>
                <c:pt idx="51">
                  <c:v>1.459654815183851E-2</c:v>
                </c:pt>
                <c:pt idx="52">
                  <c:v>1.5028467476523939E-2</c:v>
                </c:pt>
                <c:pt idx="53">
                  <c:v>1.6121138298153717E-2</c:v>
                </c:pt>
                <c:pt idx="54">
                  <c:v>1.788699499610653E-2</c:v>
                </c:pt>
                <c:pt idx="55">
                  <c:v>1.9676781329148536E-2</c:v>
                </c:pt>
                <c:pt idx="56">
                  <c:v>2.1484412940837385E-2</c:v>
                </c:pt>
                <c:pt idx="57">
                  <c:v>2.3295194365396014E-2</c:v>
                </c:pt>
                <c:pt idx="58">
                  <c:v>2.5122339555582855E-2</c:v>
                </c:pt>
                <c:pt idx="59">
                  <c:v>2.6961239749356262E-2</c:v>
                </c:pt>
                <c:pt idx="60">
                  <c:v>2.8789430858183241E-2</c:v>
                </c:pt>
                <c:pt idx="61">
                  <c:v>3.0621332775438683E-2</c:v>
                </c:pt>
                <c:pt idx="62">
                  <c:v>3.5982535405183494E-2</c:v>
                </c:pt>
                <c:pt idx="63">
                  <c:v>4.4586661414879797E-2</c:v>
                </c:pt>
                <c:pt idx="64">
                  <c:v>5.6009185599659186E-2</c:v>
                </c:pt>
                <c:pt idx="65">
                  <c:v>6.897323606147851E-2</c:v>
                </c:pt>
                <c:pt idx="66">
                  <c:v>7.8985341952143337E-2</c:v>
                </c:pt>
                <c:pt idx="67">
                  <c:v>8.7707989219386995E-2</c:v>
                </c:pt>
                <c:pt idx="68">
                  <c:v>9.5956886381068487E-2</c:v>
                </c:pt>
                <c:pt idx="69">
                  <c:v>0.10133381681641362</c:v>
                </c:pt>
                <c:pt idx="70">
                  <c:v>0.1034384893422982</c:v>
                </c:pt>
                <c:pt idx="71">
                  <c:v>0.10416051930437632</c:v>
                </c:pt>
                <c:pt idx="72">
                  <c:v>0.10431422709065818</c:v>
                </c:pt>
                <c:pt idx="73">
                  <c:v>0.10423794160511615</c:v>
                </c:pt>
                <c:pt idx="74">
                  <c:v>0.10407127446928799</c:v>
                </c:pt>
                <c:pt idx="75">
                  <c:v>0.10375893980295514</c:v>
                </c:pt>
                <c:pt idx="76">
                  <c:v>0.10324969656902615</c:v>
                </c:pt>
                <c:pt idx="77">
                  <c:v>0.10134275015371387</c:v>
                </c:pt>
                <c:pt idx="78">
                  <c:v>9.66505366954475E-2</c:v>
                </c:pt>
                <c:pt idx="79">
                  <c:v>8.7975998404276487E-2</c:v>
                </c:pt>
                <c:pt idx="80">
                  <c:v>7.31162219434284E-2</c:v>
                </c:pt>
                <c:pt idx="81">
                  <c:v>5.848439429904876E-2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5.6227118729456152E-4</c:v>
                </c:pt>
                <c:pt idx="2">
                  <c:v>1.1565904360897931E-3</c:v>
                </c:pt>
                <c:pt idx="3">
                  <c:v>1.2207335768952342E-3</c:v>
                </c:pt>
                <c:pt idx="4">
                  <c:v>1.2712855772699242E-3</c:v>
                </c:pt>
                <c:pt idx="5">
                  <c:v>1.4671343521233545E-3</c:v>
                </c:pt>
                <c:pt idx="6">
                  <c:v>1.8517539988993795E-3</c:v>
                </c:pt>
                <c:pt idx="7">
                  <c:v>2.3220785307501396E-3</c:v>
                </c:pt>
                <c:pt idx="8">
                  <c:v>2.8680493307704858E-3</c:v>
                </c:pt>
                <c:pt idx="9">
                  <c:v>3.471471332907222E-3</c:v>
                </c:pt>
                <c:pt idx="10">
                  <c:v>4.091657327353059E-3</c:v>
                </c:pt>
                <c:pt idx="11">
                  <c:v>4.6734159130686365E-3</c:v>
                </c:pt>
                <c:pt idx="12">
                  <c:v>5.1866326010147571E-3</c:v>
                </c:pt>
                <c:pt idx="13">
                  <c:v>5.8202989658614783E-3</c:v>
                </c:pt>
                <c:pt idx="14">
                  <c:v>6.600934841151593E-3</c:v>
                </c:pt>
                <c:pt idx="15">
                  <c:v>7.3494962119613049E-3</c:v>
                </c:pt>
                <c:pt idx="16">
                  <c:v>8.2032863246505137E-3</c:v>
                </c:pt>
                <c:pt idx="17">
                  <c:v>9.114684978522497E-3</c:v>
                </c:pt>
                <c:pt idx="18">
                  <c:v>9.948568601293041E-3</c:v>
                </c:pt>
                <c:pt idx="19">
                  <c:v>1.0735506444586115E-2</c:v>
                </c:pt>
                <c:pt idx="20">
                  <c:v>1.1471621236488998E-2</c:v>
                </c:pt>
                <c:pt idx="21">
                  <c:v>1.2154465516932382E-2</c:v>
                </c:pt>
                <c:pt idx="22">
                  <c:v>1.2783014441130156E-2</c:v>
                </c:pt>
                <c:pt idx="23">
                  <c:v>1.3357644691034228E-2</c:v>
                </c:pt>
                <c:pt idx="24">
                  <c:v>1.3880101939609953E-2</c:v>
                </c:pt>
                <c:pt idx="25">
                  <c:v>1.4353458974487228E-2</c:v>
                </c:pt>
                <c:pt idx="26">
                  <c:v>1.4782066429889707E-2</c:v>
                </c:pt>
                <c:pt idx="27">
                  <c:v>1.5171497936380531E-2</c:v>
                </c:pt>
                <c:pt idx="28">
                  <c:v>1.5528491210031994E-2</c:v>
                </c:pt>
                <c:pt idx="29">
                  <c:v>1.5860886450144156E-2</c:v>
                </c:pt>
                <c:pt idx="30">
                  <c:v>1.6177563210252294E-2</c:v>
                </c:pt>
                <c:pt idx="31">
                  <c:v>1.648837673155026E-2</c:v>
                </c:pt>
                <c:pt idx="32">
                  <c:v>1.6804094573904055E-2</c:v>
                </c:pt>
                <c:pt idx="33">
                  <c:v>1.7124482508805036E-2</c:v>
                </c:pt>
                <c:pt idx="34">
                  <c:v>1.7434361647426146E-2</c:v>
                </c:pt>
                <c:pt idx="35">
                  <c:v>1.772505855707826E-2</c:v>
                </c:pt>
                <c:pt idx="36">
                  <c:v>1.7997911465385832E-2</c:v>
                </c:pt>
                <c:pt idx="37">
                  <c:v>1.8254262372356184E-2</c:v>
                </c:pt>
                <c:pt idx="38">
                  <c:v>1.8495450126898134E-2</c:v>
                </c:pt>
                <c:pt idx="39">
                  <c:v>1.8722804435202193E-2</c:v>
                </c:pt>
                <c:pt idx="40">
                  <c:v>1.8937640733395364E-2</c:v>
                </c:pt>
                <c:pt idx="41">
                  <c:v>1.9141255829624983E-2</c:v>
                </c:pt>
                <c:pt idx="42">
                  <c:v>1.9334924243044053E-2</c:v>
                </c:pt>
                <c:pt idx="43">
                  <c:v>1.951989516638836E-2</c:v>
                </c:pt>
                <c:pt idx="44">
                  <c:v>1.9697389984573394E-2</c:v>
                </c:pt>
                <c:pt idx="45">
                  <c:v>1.9861153019484819E-2</c:v>
                </c:pt>
                <c:pt idx="46">
                  <c:v>2.0027239060687239E-2</c:v>
                </c:pt>
                <c:pt idx="47">
                  <c:v>2.0196775844010112E-2</c:v>
                </c:pt>
                <c:pt idx="48">
                  <c:v>2.0355963225429527E-2</c:v>
                </c:pt>
                <c:pt idx="49">
                  <c:v>2.0756721294426982E-2</c:v>
                </c:pt>
                <c:pt idx="50">
                  <c:v>2.1402102309452574E-2</c:v>
                </c:pt>
                <c:pt idx="51">
                  <c:v>2.205113429947855E-2</c:v>
                </c:pt>
                <c:pt idx="52">
                  <c:v>2.2703638640649018E-2</c:v>
                </c:pt>
                <c:pt idx="53">
                  <c:v>2.4354346108074805E-2</c:v>
                </c:pt>
                <c:pt idx="54">
                  <c:v>2.7022041428580206E-2</c:v>
                </c:pt>
                <c:pt idx="55">
                  <c:v>2.9725887460308562E-2</c:v>
                </c:pt>
                <c:pt idx="56">
                  <c:v>3.2456692512207973E-2</c:v>
                </c:pt>
                <c:pt idx="57">
                  <c:v>3.5192256014248281E-2</c:v>
                </c:pt>
                <c:pt idx="58">
                  <c:v>3.7952540401648568E-2</c:v>
                </c:pt>
                <c:pt idx="59">
                  <c:v>4.0730583176859576E-2</c:v>
                </c:pt>
                <c:pt idx="60">
                  <c:v>4.3492447642793503E-2</c:v>
                </c:pt>
                <c:pt idx="61">
                  <c:v>4.6259918059817003E-2</c:v>
                </c:pt>
                <c:pt idx="62">
                  <c:v>5.4359134255690673E-2</c:v>
                </c:pt>
                <c:pt idx="63">
                  <c:v>6.7357463463103437E-2</c:v>
                </c:pt>
                <c:pt idx="64">
                  <c:v>8.4613571703042817E-2</c:v>
                </c:pt>
                <c:pt idx="65">
                  <c:v>0.10419847731394835</c:v>
                </c:pt>
                <c:pt idx="66">
                  <c:v>0.11932385417147903</c:v>
                </c:pt>
                <c:pt idx="67">
                  <c:v>0.13250123449017739</c:v>
                </c:pt>
                <c:pt idx="68">
                  <c:v>0.144962916337328</c:v>
                </c:pt>
                <c:pt idx="69">
                  <c:v>0.15308589266812683</c:v>
                </c:pt>
                <c:pt idx="70">
                  <c:v>0.15626544005439416</c:v>
                </c:pt>
                <c:pt idx="71">
                  <c:v>0.15735621709951542</c:v>
                </c:pt>
                <c:pt idx="72">
                  <c:v>0.15758842481074398</c:v>
                </c:pt>
                <c:pt idx="73">
                  <c:v>0.15747317965351304</c:v>
                </c:pt>
                <c:pt idx="74">
                  <c:v>0.15722139413838815</c:v>
                </c:pt>
                <c:pt idx="75">
                  <c:v>0.15674954739749819</c:v>
                </c:pt>
                <c:pt idx="76">
                  <c:v>0.15598022914323301</c:v>
                </c:pt>
                <c:pt idx="77">
                  <c:v>0.15309938833974046</c:v>
                </c:pt>
                <c:pt idx="78">
                  <c:v>0.14601081999784657</c:v>
                </c:pt>
                <c:pt idx="79">
                  <c:v>0.13290611833449556</c:v>
                </c:pt>
                <c:pt idx="80">
                  <c:v>0.11045732270214471</c:v>
                </c:pt>
                <c:pt idx="81">
                  <c:v>8.835289136147878E-2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2.6070766107637875E-5</c:v>
                </c:pt>
                <c:pt idx="2">
                  <c:v>5.7822090563709692E-5</c:v>
                </c:pt>
                <c:pt idx="3">
                  <c:v>6.8750009159445531E-5</c:v>
                </c:pt>
                <c:pt idx="4">
                  <c:v>7.8273672534582767E-5</c:v>
                </c:pt>
                <c:pt idx="5">
                  <c:v>9.6363610955826646E-5</c:v>
                </c:pt>
                <c:pt idx="6">
                  <c:v>1.1974787160442658E-4</c:v>
                </c:pt>
                <c:pt idx="7">
                  <c:v>1.3829078134915243E-4</c:v>
                </c:pt>
                <c:pt idx="8">
                  <c:v>1.5397437365819914E-4</c:v>
                </c:pt>
                <c:pt idx="9">
                  <c:v>1.6737233036001519E-4</c:v>
                </c:pt>
                <c:pt idx="10">
                  <c:v>1.7987628165363483E-4</c:v>
                </c:pt>
                <c:pt idx="11">
                  <c:v>1.9347162338963778E-4</c:v>
                </c:pt>
                <c:pt idx="12">
                  <c:v>2.0925184220993439E-4</c:v>
                </c:pt>
                <c:pt idx="13">
                  <c:v>2.3119515392865729E-4</c:v>
                </c:pt>
                <c:pt idx="14">
                  <c:v>2.5799249005695716E-4</c:v>
                </c:pt>
                <c:pt idx="15">
                  <c:v>2.8341382794179443E-4</c:v>
                </c:pt>
                <c:pt idx="16">
                  <c:v>3.1244037270752829E-4</c:v>
                </c:pt>
                <c:pt idx="17">
                  <c:v>3.4378876798711009E-4</c:v>
                </c:pt>
                <c:pt idx="18">
                  <c:v>3.7318970095000654E-4</c:v>
                </c:pt>
                <c:pt idx="19">
                  <c:v>4.0186589643390367E-4</c:v>
                </c:pt>
                <c:pt idx="20">
                  <c:v>4.2985463972035397E-4</c:v>
                </c:pt>
                <c:pt idx="21">
                  <c:v>4.5718155255805305E-4</c:v>
                </c:pt>
                <c:pt idx="22">
                  <c:v>4.8385897720009302E-4</c:v>
                </c:pt>
                <c:pt idx="23">
                  <c:v>5.0988470341875873E-4</c:v>
                </c:pt>
                <c:pt idx="24">
                  <c:v>5.3524100923605918E-4</c:v>
                </c:pt>
                <c:pt idx="25">
                  <c:v>5.598939800065129E-4</c:v>
                </c:pt>
                <c:pt idx="26">
                  <c:v>5.8379307259189028E-4</c:v>
                </c:pt>
                <c:pt idx="27">
                  <c:v>6.0687089506833826E-4</c:v>
                </c:pt>
                <c:pt idx="28">
                  <c:v>6.2904317094488751E-4</c:v>
                </c:pt>
                <c:pt idx="29">
                  <c:v>6.5020886065358875E-4</c:v>
                </c:pt>
                <c:pt idx="30">
                  <c:v>6.7025041471784638E-4</c:v>
                </c:pt>
                <c:pt idx="31">
                  <c:v>6.8903413537225316E-4</c:v>
                </c:pt>
                <c:pt idx="32">
                  <c:v>7.0641062611571416E-4</c:v>
                </c:pt>
                <c:pt idx="33">
                  <c:v>7.2246229171536844E-4</c:v>
                </c:pt>
                <c:pt idx="34">
                  <c:v>7.3758480709971909E-4</c:v>
                </c:pt>
                <c:pt idx="35">
                  <c:v>7.5203949139001768E-4</c:v>
                </c:pt>
                <c:pt idx="36">
                  <c:v>7.6587969414469476E-4</c:v>
                </c:pt>
                <c:pt idx="37">
                  <c:v>7.7915887586760767E-4</c:v>
                </c:pt>
                <c:pt idx="38">
                  <c:v>7.9193033652077971E-4</c:v>
                </c:pt>
                <c:pt idx="39">
                  <c:v>8.0424698081113272E-4</c:v>
                </c:pt>
                <c:pt idx="40">
                  <c:v>8.1616111761700428E-4</c:v>
                </c:pt>
                <c:pt idx="41">
                  <c:v>8.277242897551777E-4</c:v>
                </c:pt>
                <c:pt idx="42">
                  <c:v>8.3898713122636682E-4</c:v>
                </c:pt>
                <c:pt idx="43">
                  <c:v>8.4999924903177821E-4</c:v>
                </c:pt>
                <c:pt idx="44">
                  <c:v>8.6080912688406915E-4</c:v>
                </c:pt>
                <c:pt idx="45">
                  <c:v>8.7113680294861439E-4</c:v>
                </c:pt>
                <c:pt idx="46">
                  <c:v>8.816827922606417E-4</c:v>
                </c:pt>
                <c:pt idx="47">
                  <c:v>8.9249181440056308E-4</c:v>
                </c:pt>
                <c:pt idx="48">
                  <c:v>9.0295276230346682E-4</c:v>
                </c:pt>
                <c:pt idx="49">
                  <c:v>9.2248301161042788E-4</c:v>
                </c:pt>
                <c:pt idx="50">
                  <c:v>9.5116543278533905E-4</c:v>
                </c:pt>
                <c:pt idx="51">
                  <c:v>9.8001011284333203E-4</c:v>
                </c:pt>
                <c:pt idx="52">
                  <c:v>1.0090091132728182E-3</c:v>
                </c:pt>
                <c:pt idx="53">
                  <c:v>1.0823708727838259E-3</c:v>
                </c:pt>
                <c:pt idx="54">
                  <c:v>1.2009302337932933E-3</c:v>
                </c:pt>
                <c:pt idx="55">
                  <c:v>1.3210962270106014E-3</c:v>
                </c:pt>
                <c:pt idx="56">
                  <c:v>1.4424603496321017E-3</c:v>
                </c:pt>
                <c:pt idx="57">
                  <c:v>1.5640359502300276E-3</c:v>
                </c:pt>
                <c:pt idx="58">
                  <c:v>1.6867102116642713E-3</c:v>
                </c:pt>
                <c:pt idx="59">
                  <c:v>1.8101737023239113E-3</c:v>
                </c:pt>
                <c:pt idx="60">
                  <c:v>1.9329181865830223E-3</c:v>
                </c:pt>
                <c:pt idx="61">
                  <c:v>2.0559118139785036E-3</c:v>
                </c:pt>
                <c:pt idx="62">
                  <c:v>2.4158621761804335E-3</c:v>
                </c:pt>
                <c:pt idx="63">
                  <c:v>2.9935419408732003E-3</c:v>
                </c:pt>
                <c:pt idx="64">
                  <c:v>3.7604485477528127E-3</c:v>
                </c:pt>
                <c:pt idx="65">
                  <c:v>4.6308530039182909E-3</c:v>
                </c:pt>
                <c:pt idx="66">
                  <c:v>5.3030643323530857E-3</c:v>
                </c:pt>
                <c:pt idx="67">
                  <c:v>5.8887015969818013E-3</c:v>
                </c:pt>
                <c:pt idx="68">
                  <c:v>6.4425313486573231E-3</c:v>
                </c:pt>
                <c:pt idx="69">
                  <c:v>6.8035376734321019E-3</c:v>
                </c:pt>
                <c:pt idx="70">
                  <c:v>6.9448450796855904E-3</c:v>
                </c:pt>
                <c:pt idx="71">
                  <c:v>6.993322065973839E-3</c:v>
                </c:pt>
                <c:pt idx="72">
                  <c:v>7.0036419843142574E-3</c:v>
                </c:pt>
                <c:pt idx="73">
                  <c:v>6.9985201879472908E-3</c:v>
                </c:pt>
                <c:pt idx="74">
                  <c:v>6.9873301807694896E-3</c:v>
                </c:pt>
                <c:pt idx="75">
                  <c:v>6.9663600768508308E-3</c:v>
                </c:pt>
                <c:pt idx="76">
                  <c:v>6.9321695604385907E-3</c:v>
                </c:pt>
                <c:pt idx="77">
                  <c:v>6.8041374563948022E-3</c:v>
                </c:pt>
                <c:pt idx="78">
                  <c:v>6.4891029295404889E-3</c:v>
                </c:pt>
                <c:pt idx="79">
                  <c:v>5.9066956945447585E-3</c:v>
                </c:pt>
                <c:pt idx="80">
                  <c:v>4.9090124714473741E-3</c:v>
                </c:pt>
                <c:pt idx="81">
                  <c:v>3.9266336986231581E-3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3.3156464466829383E-5</c:v>
                </c:pt>
                <c:pt idx="2">
                  <c:v>7.0580381029239781E-5</c:v>
                </c:pt>
                <c:pt idx="3">
                  <c:v>7.88645980698252E-5</c:v>
                </c:pt>
                <c:pt idx="4">
                  <c:v>8.5899513215074319E-5</c:v>
                </c:pt>
                <c:pt idx="5">
                  <c:v>1.0242444985323949E-4</c:v>
                </c:pt>
                <c:pt idx="6">
                  <c:v>1.2751647374857468E-4</c:v>
                </c:pt>
                <c:pt idx="7">
                  <c:v>1.5159127911343133E-4</c:v>
                </c:pt>
                <c:pt idx="8">
                  <c:v>1.7547397211756564E-4</c:v>
                </c:pt>
                <c:pt idx="9">
                  <c:v>1.9917290133561439E-4</c:v>
                </c:pt>
                <c:pt idx="10">
                  <c:v>2.2275001748449263E-4</c:v>
                </c:pt>
                <c:pt idx="11">
                  <c:v>2.4635634833405093E-4</c:v>
                </c:pt>
                <c:pt idx="12">
                  <c:v>2.7007245593466849E-4</c:v>
                </c:pt>
                <c:pt idx="13">
                  <c:v>3.0138658554166995E-4</c:v>
                </c:pt>
                <c:pt idx="14">
                  <c:v>3.4009476269693511E-4</c:v>
                </c:pt>
                <c:pt idx="15">
                  <c:v>3.7745943582542221E-4</c:v>
                </c:pt>
                <c:pt idx="16">
                  <c:v>4.2074855173954406E-4</c:v>
                </c:pt>
                <c:pt idx="17">
                  <c:v>4.6794272708596517E-4</c:v>
                </c:pt>
                <c:pt idx="18">
                  <c:v>5.1248800701015013E-4</c:v>
                </c:pt>
                <c:pt idx="19">
                  <c:v>5.5610835844383433E-4</c:v>
                </c:pt>
                <c:pt idx="20">
                  <c:v>5.9873726389250248E-4</c:v>
                </c:pt>
                <c:pt idx="21">
                  <c:v>6.4032305418112491E-4</c:v>
                </c:pt>
                <c:pt idx="22">
                  <c:v>6.8082783819223898E-4</c:v>
                </c:pt>
                <c:pt idx="23">
                  <c:v>7.2022642422062393E-4</c:v>
                </c:pt>
                <c:pt idx="24">
                  <c:v>7.5850525426983894E-4</c:v>
                </c:pt>
                <c:pt idx="25">
                  <c:v>7.9566136150032894E-4</c:v>
                </c:pt>
                <c:pt idx="26">
                  <c:v>8.3170136046815512E-4</c:v>
                </c:pt>
                <c:pt idx="27">
                  <c:v>8.6664048089133729E-4</c:v>
                </c:pt>
                <c:pt idx="28">
                  <c:v>9.0050164913452299E-4</c:v>
                </c:pt>
                <c:pt idx="29">
                  <c:v>9.3331462226147659E-4</c:v>
                </c:pt>
                <c:pt idx="30">
                  <c:v>9.6511517713923113E-4</c:v>
                </c:pt>
                <c:pt idx="31">
                  <c:v>9.9594435583437359E-4</c:v>
                </c:pt>
                <c:pt idx="32">
                  <c:v>1.0258477679967461E-3</c:v>
                </c:pt>
                <c:pt idx="33">
                  <c:v>1.0548604831306639E-3</c:v>
                </c:pt>
                <c:pt idx="34">
                  <c:v>1.0830017046563475E-3</c:v>
                </c:pt>
                <c:pt idx="35">
                  <c:v>1.1103004868889081E-3</c:v>
                </c:pt>
                <c:pt idx="36">
                  <c:v>1.1367995974424141E-3</c:v>
                </c:pt>
                <c:pt idx="37">
                  <c:v>1.1625429310321972E-3</c:v>
                </c:pt>
                <c:pt idx="38">
                  <c:v>1.1875751706263971E-3</c:v>
                </c:pt>
                <c:pt idx="39">
                  <c:v>1.2119414874193944E-3</c:v>
                </c:pt>
                <c:pt idx="40">
                  <c:v>1.2356872776514006E-3</c:v>
                </c:pt>
                <c:pt idx="41">
                  <c:v>1.2588579324189521E-3</c:v>
                </c:pt>
                <c:pt idx="42">
                  <c:v>1.2814986378500504E-3</c:v>
                </c:pt>
                <c:pt idx="43">
                  <c:v>1.3036542027983747E-3</c:v>
                </c:pt>
                <c:pt idx="44">
                  <c:v>1.3253689114069299E-3</c:v>
                </c:pt>
                <c:pt idx="45">
                  <c:v>1.3461798113930557E-3</c:v>
                </c:pt>
                <c:pt idx="46">
                  <c:v>1.367142956601672E-3</c:v>
                </c:pt>
                <c:pt idx="47">
                  <c:v>1.3883003855133518E-3</c:v>
                </c:pt>
                <c:pt idx="48">
                  <c:v>1.4086800505528419E-3</c:v>
                </c:pt>
                <c:pt idx="49">
                  <c:v>1.4411467529657797E-3</c:v>
                </c:pt>
                <c:pt idx="50">
                  <c:v>1.4859557929406823E-3</c:v>
                </c:pt>
                <c:pt idx="51">
                  <c:v>1.531018321445509E-3</c:v>
                </c:pt>
                <c:pt idx="52">
                  <c:v>1.5763219365605981E-3</c:v>
                </c:pt>
                <c:pt idx="53">
                  <c:v>1.6909311599072429E-3</c:v>
                </c:pt>
                <c:pt idx="54">
                  <c:v>1.8761502219409264E-3</c:v>
                </c:pt>
                <c:pt idx="55">
                  <c:v>2.0638792410799436E-3</c:v>
                </c:pt>
                <c:pt idx="56">
                  <c:v>2.2534800348519369E-3</c:v>
                </c:pt>
                <c:pt idx="57">
                  <c:v>2.4434112095580111E-3</c:v>
                </c:pt>
                <c:pt idx="58">
                  <c:v>2.6350587643783436E-3</c:v>
                </c:pt>
                <c:pt idx="59">
                  <c:v>2.8279392905609787E-3</c:v>
                </c:pt>
                <c:pt idx="60">
                  <c:v>3.0196965508119469E-3</c:v>
                </c:pt>
                <c:pt idx="61">
                  <c:v>3.211843034297905E-3</c:v>
                </c:pt>
                <c:pt idx="62">
                  <c:v>3.774174577738008E-3</c:v>
                </c:pt>
                <c:pt idx="63">
                  <c:v>4.676653329826504E-3</c:v>
                </c:pt>
                <c:pt idx="64">
                  <c:v>5.8747512377794187E-3</c:v>
                </c:pt>
                <c:pt idx="65">
                  <c:v>7.2345383991494535E-3</c:v>
                </c:pt>
                <c:pt idx="66">
                  <c:v>8.2846988477298673E-3</c:v>
                </c:pt>
                <c:pt idx="67">
                  <c:v>9.1996091839777264E-3</c:v>
                </c:pt>
                <c:pt idx="68">
                  <c:v>1.0064828313519902E-2</c:v>
                </c:pt>
                <c:pt idx="69">
                  <c:v>1.0628809531820103E-2</c:v>
                </c:pt>
                <c:pt idx="70">
                  <c:v>1.0849566670032019E-2</c:v>
                </c:pt>
                <c:pt idx="71">
                  <c:v>1.0925299719317031E-2</c:v>
                </c:pt>
                <c:pt idx="72">
                  <c:v>1.0941421985656877E-2</c:v>
                </c:pt>
                <c:pt idx="73">
                  <c:v>1.093342047222985E-2</c:v>
                </c:pt>
                <c:pt idx="74">
                  <c:v>1.0915938911803275E-2</c:v>
                </c:pt>
                <c:pt idx="75">
                  <c:v>1.0883178419966177E-2</c:v>
                </c:pt>
                <c:pt idx="76">
                  <c:v>1.0829764372130535E-2</c:v>
                </c:pt>
                <c:pt idx="77">
                  <c:v>1.0629746541237403E-2</c:v>
                </c:pt>
                <c:pt idx="78">
                  <c:v>1.0137584648027454E-2</c:v>
                </c:pt>
                <c:pt idx="79">
                  <c:v>9.2277204174086094E-3</c:v>
                </c:pt>
                <c:pt idx="80">
                  <c:v>7.6690923241441384E-3</c:v>
                </c:pt>
                <c:pt idx="81">
                  <c:v>6.1343735696311732E-3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1.0507957481407683E-7</c:v>
                </c:pt>
                <c:pt idx="1">
                  <c:v>2.8116687946475848E-7</c:v>
                </c:pt>
                <c:pt idx="2">
                  <c:v>4.2477092910966614E-7</c:v>
                </c:pt>
                <c:pt idx="3">
                  <c:v>5.7773335188103259E-7</c:v>
                </c:pt>
                <c:pt idx="4">
                  <c:v>1.46244402061457E-6</c:v>
                </c:pt>
                <c:pt idx="5">
                  <c:v>2.4918941092665777E-6</c:v>
                </c:pt>
                <c:pt idx="6">
                  <c:v>3.5622256269522234E-6</c:v>
                </c:pt>
                <c:pt idx="7">
                  <c:v>4.5736611198354371E-6</c:v>
                </c:pt>
                <c:pt idx="8">
                  <c:v>5.4518050379806359E-6</c:v>
                </c:pt>
                <c:pt idx="9">
                  <c:v>6.178299588345168E-6</c:v>
                </c:pt>
                <c:pt idx="10">
                  <c:v>6.812499024336191E-6</c:v>
                </c:pt>
                <c:pt idx="11">
                  <c:v>7.4538177288872531E-6</c:v>
                </c:pt>
                <c:pt idx="12">
                  <c:v>8.5902213678756979E-6</c:v>
                </c:pt>
                <c:pt idx="13">
                  <c:v>9.8621974005573156E-6</c:v>
                </c:pt>
                <c:pt idx="14">
                  <c:v>1.1264059587339502E-5</c:v>
                </c:pt>
                <c:pt idx="15">
                  <c:v>1.3397891148833909E-5</c:v>
                </c:pt>
                <c:pt idx="16">
                  <c:v>1.5542389695382488E-5</c:v>
                </c:pt>
                <c:pt idx="17">
                  <c:v>1.7881000289879554E-5</c:v>
                </c:pt>
                <c:pt idx="18">
                  <c:v>2.0410936284338474E-5</c:v>
                </c:pt>
                <c:pt idx="19">
                  <c:v>2.3129351989295158E-5</c:v>
                </c:pt>
                <c:pt idx="20">
                  <c:v>2.6033199747137829E-5</c:v>
                </c:pt>
                <c:pt idx="21">
                  <c:v>2.9119079510075329E-5</c:v>
                </c:pt>
                <c:pt idx="22">
                  <c:v>3.2383083433802244E-5</c:v>
                </c:pt>
                <c:pt idx="23">
                  <c:v>3.5820637718970641E-5</c:v>
                </c:pt>
                <c:pt idx="24">
                  <c:v>3.942634362615902E-5</c:v>
                </c:pt>
                <c:pt idx="25">
                  <c:v>4.3193819307891006E-5</c:v>
                </c:pt>
                <c:pt idx="26">
                  <c:v>4.7115543853224179E-5</c:v>
                </c:pt>
                <c:pt idx="27">
                  <c:v>5.1182704692885675E-5</c:v>
                </c:pt>
                <c:pt idx="28">
                  <c:v>5.5385049298528319E-5</c:v>
                </c:pt>
                <c:pt idx="29">
                  <c:v>5.971074191391537E-5</c:v>
                </c:pt>
                <c:pt idx="30">
                  <c:v>6.4146225882422689E-5</c:v>
                </c:pt>
                <c:pt idx="31">
                  <c:v>6.8676091985478714E-5</c:v>
                </c:pt>
                <c:pt idx="32">
                  <c:v>7.3285184194798385E-5</c:v>
                </c:pt>
                <c:pt idx="33">
                  <c:v>7.7961442678250198E-5</c:v>
                </c:pt>
                <c:pt idx="34">
                  <c:v>8.2694704174967216E-5</c:v>
                </c:pt>
                <c:pt idx="35">
                  <c:v>8.7474838158953412E-5</c:v>
                </c:pt>
                <c:pt idx="36">
                  <c:v>9.229176327601821E-5</c:v>
                </c:pt>
                <c:pt idx="37">
                  <c:v>9.7135461707712899E-5</c:v>
                </c:pt>
                <c:pt idx="38">
                  <c:v>1.0199599163331279E-4</c:v>
                </c:pt>
                <c:pt idx="39">
                  <c:v>1.0686349795764893E-4</c:v>
                </c:pt>
                <c:pt idx="40">
                  <c:v>1.1172822146031712E-4</c:v>
                </c:pt>
                <c:pt idx="41">
                  <c:v>1.1658050651384076E-4</c:v>
                </c:pt>
                <c:pt idx="42">
                  <c:v>1.2141080750871497E-4</c:v>
                </c:pt>
                <c:pt idx="43">
                  <c:v>1.2620969411378764E-4</c:v>
                </c:pt>
                <c:pt idx="44">
                  <c:v>1.3096608799656679E-4</c:v>
                </c:pt>
                <c:pt idx="45">
                  <c:v>1.3567256858919977E-4</c:v>
                </c:pt>
                <c:pt idx="46">
                  <c:v>1.40321840543572E-4</c:v>
                </c:pt>
                <c:pt idx="47">
                  <c:v>1.4490320044646907E-4</c:v>
                </c:pt>
                <c:pt idx="48">
                  <c:v>1.4951995173059481E-4</c:v>
                </c:pt>
                <c:pt idx="49">
                  <c:v>1.5428024994525961E-4</c:v>
                </c:pt>
                <c:pt idx="50">
                  <c:v>1.5918490714759341E-4</c:v>
                </c:pt>
                <c:pt idx="51">
                  <c:v>1.6423469566485241E-4</c:v>
                </c:pt>
                <c:pt idx="52">
                  <c:v>1.8590246430202838E-4</c:v>
                </c:pt>
                <c:pt idx="53">
                  <c:v>2.0994364936117196E-4</c:v>
                </c:pt>
                <c:pt idx="54">
                  <c:v>2.3639041369499832E-4</c:v>
                </c:pt>
                <c:pt idx="55">
                  <c:v>2.6526674241931223E-4</c:v>
                </c:pt>
                <c:pt idx="56">
                  <c:v>2.9657686906993798E-4</c:v>
                </c:pt>
                <c:pt idx="57">
                  <c:v>3.3034278752107392E-4</c:v>
                </c:pt>
                <c:pt idx="58">
                  <c:v>3.6658029719663994E-4</c:v>
                </c:pt>
                <c:pt idx="59">
                  <c:v>4.0527500444957198E-4</c:v>
                </c:pt>
                <c:pt idx="60">
                  <c:v>4.4643189682708889E-4</c:v>
                </c:pt>
                <c:pt idx="61">
                  <c:v>6.882452346072751E-4</c:v>
                </c:pt>
                <c:pt idx="62">
                  <c:v>9.8788085771720087E-4</c:v>
                </c:pt>
                <c:pt idx="63">
                  <c:v>1.740677622241608E-3</c:v>
                </c:pt>
                <c:pt idx="64">
                  <c:v>2.6677189350182598E-3</c:v>
                </c:pt>
                <c:pt idx="65">
                  <c:v>3.7293289054154948E-3</c:v>
                </c:pt>
                <c:pt idx="66">
                  <c:v>5.4976002112840597E-3</c:v>
                </c:pt>
                <c:pt idx="67">
                  <c:v>8.7218942635950095E-3</c:v>
                </c:pt>
                <c:pt idx="68">
                  <c:v>1.2126861173021438E-2</c:v>
                </c:pt>
                <c:pt idx="69">
                  <c:v>1.5602548208571206E-2</c:v>
                </c:pt>
                <c:pt idx="70">
                  <c:v>1.9102496524370037E-2</c:v>
                </c:pt>
                <c:pt idx="71">
                  <c:v>2.2607609650322612E-2</c:v>
                </c:pt>
                <c:pt idx="72">
                  <c:v>2.6110159470538755E-2</c:v>
                </c:pt>
                <c:pt idx="73">
                  <c:v>2.9607109027188275E-2</c:v>
                </c:pt>
                <c:pt idx="74">
                  <c:v>3.6580018322143519E-2</c:v>
                </c:pt>
                <c:pt idx="75">
                  <c:v>4.5600310948081237E-2</c:v>
                </c:pt>
                <c:pt idx="76">
                  <c:v>9.531721035757322E-2</c:v>
                </c:pt>
                <c:pt idx="77">
                  <c:v>0.19014718099627478</c:v>
                </c:pt>
                <c:pt idx="78">
                  <c:v>0.36278484304830472</c:v>
                </c:pt>
                <c:pt idx="79">
                  <c:v>0.64974069108281196</c:v>
                </c:pt>
                <c:pt idx="80">
                  <c:v>0.81534730189864324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2.7196170139489083E-8</c:v>
                </c:pt>
                <c:pt idx="1">
                  <c:v>7.1117362365779324E-8</c:v>
                </c:pt>
                <c:pt idx="2">
                  <c:v>1.0471605022299346E-7</c:v>
                </c:pt>
                <c:pt idx="3">
                  <c:v>1.386670023714165E-7</c:v>
                </c:pt>
                <c:pt idx="4">
                  <c:v>3.2827476768218651E-7</c:v>
                </c:pt>
                <c:pt idx="5">
                  <c:v>5.5913020570812892E-7</c:v>
                </c:pt>
                <c:pt idx="6">
                  <c:v>8.3493608096886271E-7</c:v>
                </c:pt>
                <c:pt idx="7">
                  <c:v>1.1564143240749835E-6</c:v>
                </c:pt>
                <c:pt idx="8">
                  <c:v>1.5243424754246051E-6</c:v>
                </c:pt>
                <c:pt idx="9">
                  <c:v>1.9394654050310518E-6</c:v>
                </c:pt>
                <c:pt idx="10">
                  <c:v>2.4025842044413113E-6</c:v>
                </c:pt>
                <c:pt idx="11">
                  <c:v>2.9145412795411123E-6</c:v>
                </c:pt>
                <c:pt idx="12">
                  <c:v>3.8397301126517425E-6</c:v>
                </c:pt>
                <c:pt idx="13">
                  <c:v>4.9006551937740695E-6</c:v>
                </c:pt>
                <c:pt idx="14">
                  <c:v>6.0995556333610549E-6</c:v>
                </c:pt>
                <c:pt idx="15">
                  <c:v>7.9823036182385855E-6</c:v>
                </c:pt>
                <c:pt idx="16">
                  <c:v>9.9409391115630144E-6</c:v>
                </c:pt>
                <c:pt idx="17">
                  <c:v>1.2150309533418806E-5</c:v>
                </c:pt>
                <c:pt idx="18">
                  <c:v>1.462398671760824E-5</c:v>
                </c:pt>
                <c:pt idx="19">
                  <c:v>1.7376037322183654E-5</c:v>
                </c:pt>
                <c:pt idx="20">
                  <c:v>2.0420861168712117E-5</c:v>
                </c:pt>
                <c:pt idx="21">
                  <c:v>2.3773025931407118E-5</c:v>
                </c:pt>
                <c:pt idx="22">
                  <c:v>2.7447100347266009E-5</c:v>
                </c:pt>
                <c:pt idx="23">
                  <c:v>3.1457487840800803E-5</c:v>
                </c:pt>
                <c:pt idx="24">
                  <c:v>3.5818262156875996E-5</c:v>
                </c:pt>
                <c:pt idx="25">
                  <c:v>4.0543006324162603E-5</c:v>
                </c:pt>
                <c:pt idx="26">
                  <c:v>4.5644656039942353E-5</c:v>
                </c:pt>
                <c:pt idx="27">
                  <c:v>5.1135348336572231E-5</c:v>
                </c:pt>
                <c:pt idx="28">
                  <c:v>5.7026276195477892E-5</c:v>
                </c:pt>
                <c:pt idx="29">
                  <c:v>6.332754959934047E-5</c:v>
                </c:pt>
                <c:pt idx="30">
                  <c:v>7.0048063360645361E-5</c:v>
                </c:pt>
                <c:pt idx="31">
                  <c:v>7.7195371937212727E-5</c:v>
                </c:pt>
                <c:pt idx="32">
                  <c:v>8.4777283854112353E-5</c:v>
                </c:pt>
                <c:pt idx="33">
                  <c:v>9.2804024139638613E-5</c:v>
                </c:pt>
                <c:pt idx="34">
                  <c:v>1.0128729578599663E-4</c:v>
                </c:pt>
                <c:pt idx="35">
                  <c:v>1.1023883324765466E-4</c:v>
                </c:pt>
                <c:pt idx="36">
                  <c:v>1.1967040090334478E-4</c:v>
                </c:pt>
                <c:pt idx="37">
                  <c:v>1.2959379153395855E-4</c:v>
                </c:pt>
                <c:pt idx="38">
                  <c:v>1.400208248207976E-4</c:v>
                </c:pt>
                <c:pt idx="39">
                  <c:v>1.5096334587579372E-4</c:v>
                </c:pt>
                <c:pt idx="40">
                  <c:v>1.6243322380764898E-4</c:v>
                </c:pt>
                <c:pt idx="41">
                  <c:v>1.7444235032894789E-4</c:v>
                </c:pt>
                <c:pt idx="42">
                  <c:v>1.8700263840777575E-4</c:v>
                </c:pt>
                <c:pt idx="43">
                  <c:v>2.0012602096630409E-4</c:v>
                </c:pt>
                <c:pt idx="44">
                  <c:v>2.1381922833119737E-4</c:v>
                </c:pt>
                <c:pt idx="45">
                  <c:v>2.2809945092910864E-4</c:v>
                </c:pt>
                <c:pt idx="46">
                  <c:v>2.4298389553679205E-4</c:v>
                </c:pt>
                <c:pt idx="47">
                  <c:v>2.5847934158441141E-4</c:v>
                </c:pt>
                <c:pt idx="48">
                  <c:v>2.7453212870975452E-4</c:v>
                </c:pt>
                <c:pt idx="49">
                  <c:v>2.9108403917456864E-4</c:v>
                </c:pt>
                <c:pt idx="50">
                  <c:v>3.0813789656181036E-4</c:v>
                </c:pt>
                <c:pt idx="51">
                  <c:v>3.2569638631071431E-4</c:v>
                </c:pt>
                <c:pt idx="52">
                  <c:v>4.0103682724149309E-4</c:v>
                </c:pt>
                <c:pt idx="53">
                  <c:v>4.8462981335759355E-4</c:v>
                </c:pt>
                <c:pt idx="54">
                  <c:v>5.7658717728681092E-4</c:v>
                </c:pt>
                <c:pt idx="55">
                  <c:v>6.7699231705829928E-4</c:v>
                </c:pt>
                <c:pt idx="56">
                  <c:v>7.8585995299056642E-4</c:v>
                </c:pt>
                <c:pt idx="57">
                  <c:v>9.0326655941780137E-4</c:v>
                </c:pt>
                <c:pt idx="58">
                  <c:v>1.0292670721104796E-3</c:v>
                </c:pt>
                <c:pt idx="59">
                  <c:v>1.1638114432886675E-3</c:v>
                </c:pt>
                <c:pt idx="60">
                  <c:v>1.3069170150244965E-3</c:v>
                </c:pt>
                <c:pt idx="61">
                  <c:v>2.1477199512366226E-3</c:v>
                </c:pt>
                <c:pt idx="62">
                  <c:v>3.1895752683059808E-3</c:v>
                </c:pt>
                <c:pt idx="63">
                  <c:v>5.8071055327386222E-3</c:v>
                </c:pt>
                <c:pt idx="64">
                  <c:v>9.0304970335047998E-3</c:v>
                </c:pt>
                <c:pt idx="65">
                  <c:v>1.2721793751940826E-2</c:v>
                </c:pt>
                <c:pt idx="66">
                  <c:v>1.8870204421270596E-2</c:v>
                </c:pt>
                <c:pt idx="67">
                  <c:v>3.008131432645994E-2</c:v>
                </c:pt>
                <c:pt idx="68">
                  <c:v>4.192063717536465E-2</c:v>
                </c:pt>
                <c:pt idx="69">
                  <c:v>5.4005859155556508E-2</c:v>
                </c:pt>
                <c:pt idx="70">
                  <c:v>6.617543940918745E-2</c:v>
                </c:pt>
                <c:pt idx="71">
                  <c:v>7.8362978091340615E-2</c:v>
                </c:pt>
                <c:pt idx="72">
                  <c:v>9.0541603969057985E-2</c:v>
                </c:pt>
                <c:pt idx="73">
                  <c:v>0.10270075731439314</c:v>
                </c:pt>
                <c:pt idx="74">
                  <c:v>0.12694608084765768</c:v>
                </c:pt>
                <c:pt idx="75">
                  <c:v>0.15831030829269346</c:v>
                </c:pt>
                <c:pt idx="76">
                  <c:v>0.33117966027551449</c:v>
                </c:pt>
                <c:pt idx="77">
                  <c:v>0.6609105117077434</c:v>
                </c:pt>
                <c:pt idx="78">
                  <c:v>1.2611844853712313</c:v>
                </c:pt>
                <c:pt idx="79">
                  <c:v>2.25895128270967</c:v>
                </c:pt>
                <c:pt idx="80">
                  <c:v>2.8347777689916813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4.4433490597800844E-8</c:v>
                </c:pt>
                <c:pt idx="1">
                  <c:v>1.1582773488669424E-7</c:v>
                </c:pt>
                <c:pt idx="2">
                  <c:v>1.699939184267537E-7</c:v>
                </c:pt>
                <c:pt idx="3">
                  <c:v>2.2427207038092641E-7</c:v>
                </c:pt>
                <c:pt idx="4">
                  <c:v>5.0059877019532665E-7</c:v>
                </c:pt>
                <c:pt idx="5">
                  <c:v>7.829181767827112E-7</c:v>
                </c:pt>
                <c:pt idx="6">
                  <c:v>1.0627830078843715E-6</c:v>
                </c:pt>
                <c:pt idx="7">
                  <c:v>1.3356560506568654E-6</c:v>
                </c:pt>
                <c:pt idx="8">
                  <c:v>1.6018298041756721E-6</c:v>
                </c:pt>
                <c:pt idx="9">
                  <c:v>1.8675799923747849E-6</c:v>
                </c:pt>
                <c:pt idx="10">
                  <c:v>2.1445881013306E-6</c:v>
                </c:pt>
                <c:pt idx="11">
                  <c:v>2.4449657477868761E-6</c:v>
                </c:pt>
                <c:pt idx="12">
                  <c:v>2.9856407596252806E-6</c:v>
                </c:pt>
                <c:pt idx="13">
                  <c:v>3.6023924248610472E-6</c:v>
                </c:pt>
                <c:pt idx="14">
                  <c:v>4.2952860360206667E-6</c:v>
                </c:pt>
                <c:pt idx="15">
                  <c:v>5.374848466431155E-6</c:v>
                </c:pt>
                <c:pt idx="16">
                  <c:v>6.4875555102891458E-6</c:v>
                </c:pt>
                <c:pt idx="17">
                  <c:v>7.7306139762353541E-6</c:v>
                </c:pt>
                <c:pt idx="18">
                  <c:v>9.1080139071272824E-6</c:v>
                </c:pt>
                <c:pt idx="19">
                  <c:v>1.0623634309727512E-5</c:v>
                </c:pt>
                <c:pt idx="20">
                  <c:v>1.2281152431750282E-5</c:v>
                </c:pt>
                <c:pt idx="21">
                  <c:v>1.4083952218567811E-5</c:v>
                </c:pt>
                <c:pt idx="22">
                  <c:v>1.6035032999272787E-5</c:v>
                </c:pt>
                <c:pt idx="23">
                  <c:v>1.813691930569017E-5</c:v>
                </c:pt>
                <c:pt idx="24">
                  <c:v>2.0391572570989084E-5</c:v>
                </c:pt>
                <c:pt idx="25">
                  <c:v>2.2800305314594199E-5</c:v>
                </c:pt>
                <c:pt idx="26">
                  <c:v>2.5363698302082019E-5</c:v>
                </c:pt>
                <c:pt idx="27">
                  <c:v>2.8081521052012698E-5</c:v>
                </c:pt>
                <c:pt idx="28">
                  <c:v>3.0952655964528055E-5</c:v>
                </c:pt>
                <c:pt idx="29">
                  <c:v>3.3975026259865497E-5</c:v>
                </c:pt>
                <c:pt idx="30">
                  <c:v>3.7145527840388854E-5</c:v>
                </c:pt>
                <c:pt idx="31">
                  <c:v>4.045996512809522E-5</c:v>
                </c:pt>
                <c:pt idx="32">
                  <c:v>4.3914092614805907E-5</c:v>
                </c:pt>
                <c:pt idx="33">
                  <c:v>4.7505021208705026E-5</c:v>
                </c:pt>
                <c:pt idx="34">
                  <c:v>5.1230628926782868E-5</c:v>
                </c:pt>
                <c:pt idx="35">
                  <c:v>5.5088644108356832E-5</c:v>
                </c:pt>
                <c:pt idx="36">
                  <c:v>5.9076657536953259E-5</c:v>
                </c:pt>
                <c:pt idx="37">
                  <c:v>6.3192133872544385E-5</c:v>
                </c:pt>
                <c:pt idx="38">
                  <c:v>6.7432422402925057E-5</c:v>
                </c:pt>
                <c:pt idx="39">
                  <c:v>7.179476713178931E-5</c:v>
                </c:pt>
                <c:pt idx="40">
                  <c:v>7.6276316222213182E-5</c:v>
                </c:pt>
                <c:pt idx="41">
                  <c:v>8.087413081824259E-5</c:v>
                </c:pt>
                <c:pt idx="42">
                  <c:v>8.5585193269292458E-5</c:v>
                </c:pt>
                <c:pt idx="43">
                  <c:v>9.040641478354589E-5</c:v>
                </c:pt>
                <c:pt idx="44">
                  <c:v>9.5332783430470224E-5</c:v>
                </c:pt>
                <c:pt idx="45">
                  <c:v>1.0036294805826395E-4</c:v>
                </c:pt>
                <c:pt idx="46">
                  <c:v>1.0549550618357621E-4</c:v>
                </c:pt>
                <c:pt idx="47">
                  <c:v>1.1072529142154569E-4</c:v>
                </c:pt>
                <c:pt idx="48">
                  <c:v>1.1608595503485817E-4</c:v>
                </c:pt>
                <c:pt idx="49">
                  <c:v>1.2161329576807297E-4</c:v>
                </c:pt>
                <c:pt idx="50">
                  <c:v>1.2730825652775804E-4</c:v>
                </c:pt>
                <c:pt idx="51">
                  <c:v>1.3317173408880232E-4</c:v>
                </c:pt>
                <c:pt idx="52">
                  <c:v>1.5833090160002737E-4</c:v>
                </c:pt>
                <c:pt idx="53">
                  <c:v>1.8624592193274339E-4</c:v>
                </c:pt>
                <c:pt idx="54">
                  <c:v>2.1695414044597885E-4</c:v>
                </c:pt>
                <c:pt idx="55">
                  <c:v>2.5048340705618853E-4</c:v>
                </c:pt>
                <c:pt idx="56">
                  <c:v>2.8683863746275764E-4</c:v>
                </c:pt>
                <c:pt idx="57">
                  <c:v>3.2604536948522097E-4</c:v>
                </c:pt>
                <c:pt idx="58">
                  <c:v>3.6812194836067407E-4</c:v>
                </c:pt>
                <c:pt idx="59">
                  <c:v>4.1305166114632866E-4</c:v>
                </c:pt>
                <c:pt idx="60">
                  <c:v>4.6084029904930221E-4</c:v>
                </c:pt>
                <c:pt idx="61">
                  <c:v>7.4161781580854851E-4</c:v>
                </c:pt>
                <c:pt idx="62">
                  <c:v>1.0895347130389706E-3</c:v>
                </c:pt>
                <c:pt idx="63">
                  <c:v>1.9636320978560842E-3</c:v>
                </c:pt>
                <c:pt idx="64">
                  <c:v>3.0400506284636543E-3</c:v>
                </c:pt>
                <c:pt idx="65">
                  <c:v>4.2727213073901846E-3</c:v>
                </c:pt>
                <c:pt idx="66">
                  <c:v>6.3259199885552682E-3</c:v>
                </c:pt>
                <c:pt idx="67">
                  <c:v>1.0069755153398087E-2</c:v>
                </c:pt>
                <c:pt idx="68">
                  <c:v>1.4023375587458753E-2</c:v>
                </c:pt>
                <c:pt idx="69">
                  <c:v>1.8059111514320984E-2</c:v>
                </c:pt>
                <c:pt idx="70">
                  <c:v>2.212301802136819E-2</c:v>
                </c:pt>
                <c:pt idx="71">
                  <c:v>2.6192921561427773E-2</c:v>
                </c:pt>
                <c:pt idx="72">
                  <c:v>3.0259848761861191E-2</c:v>
                </c:pt>
                <c:pt idx="73">
                  <c:v>3.4320273309827759E-2</c:v>
                </c:pt>
                <c:pt idx="74">
                  <c:v>4.2416750428905109E-2</c:v>
                </c:pt>
                <c:pt idx="75">
                  <c:v>5.2890512493489035E-2</c:v>
                </c:pt>
                <c:pt idx="76">
                  <c:v>0.11061845953442437</c:v>
                </c:pt>
                <c:pt idx="77">
                  <c:v>0.220728695449081</c:v>
                </c:pt>
                <c:pt idx="78">
                  <c:v>0.42118403217725509</c:v>
                </c:pt>
                <c:pt idx="79">
                  <c:v>0.75437802044234092</c:v>
                </c:pt>
                <c:pt idx="80">
                  <c:v>0.94666936950784331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1.3023469884840063E-7</c:v>
                </c:pt>
                <c:pt idx="1">
                  <c:v>3.2846554347186528E-7</c:v>
                </c:pt>
                <c:pt idx="2">
                  <c:v>4.6310630684263649E-7</c:v>
                </c:pt>
                <c:pt idx="3">
                  <c:v>5.8370659540758369E-7</c:v>
                </c:pt>
                <c:pt idx="4">
                  <c:v>1.1356918977267279E-6</c:v>
                </c:pt>
                <c:pt idx="5">
                  <c:v>1.681981698685068E-6</c:v>
                </c:pt>
                <c:pt idx="6">
                  <c:v>2.2410203986998655E-6</c:v>
                </c:pt>
                <c:pt idx="7">
                  <c:v>2.805993277822881E-6</c:v>
                </c:pt>
                <c:pt idx="8">
                  <c:v>3.3771655079695262E-6</c:v>
                </c:pt>
                <c:pt idx="9">
                  <c:v>3.9632487539421409E-6</c:v>
                </c:pt>
                <c:pt idx="10">
                  <c:v>4.5799724092770132E-6</c:v>
                </c:pt>
                <c:pt idx="11">
                  <c:v>5.2430058273454256E-6</c:v>
                </c:pt>
                <c:pt idx="12">
                  <c:v>6.4122223939548158E-6</c:v>
                </c:pt>
                <c:pt idx="13">
                  <c:v>7.7125306159549323E-6</c:v>
                </c:pt>
                <c:pt idx="14">
                  <c:v>9.1353876664323245E-6</c:v>
                </c:pt>
                <c:pt idx="15">
                  <c:v>1.1280710839806844E-5</c:v>
                </c:pt>
                <c:pt idx="16">
                  <c:v>1.3413175856975549E-5</c:v>
                </c:pt>
                <c:pt idx="17">
                  <c:v>1.5713063866999326E-5</c:v>
                </c:pt>
                <c:pt idx="18">
                  <c:v>1.8173084636977511E-5</c:v>
                </c:pt>
                <c:pt idx="19">
                  <c:v>2.0786648757247048E-5</c:v>
                </c:pt>
                <c:pt idx="20">
                  <c:v>2.3547946050069084E-5</c:v>
                </c:pt>
                <c:pt idx="21">
                  <c:v>2.6452010041457917E-5</c:v>
                </c:pt>
                <c:pt idx="22">
                  <c:v>2.9494769598467828E-5</c:v>
                </c:pt>
                <c:pt idx="23">
                  <c:v>3.2673088873690786E-5</c:v>
                </c:pt>
                <c:pt idx="24">
                  <c:v>3.5984796678792597E-5</c:v>
                </c:pt>
                <c:pt idx="25">
                  <c:v>3.9428706379124162E-5</c:v>
                </c:pt>
                <c:pt idx="26">
                  <c:v>4.3004627371628264E-5</c:v>
                </c:pt>
                <c:pt idx="27">
                  <c:v>4.6713369148421281E-5</c:v>
                </c:pt>
                <c:pt idx="28">
                  <c:v>5.0556738891336823E-5</c:v>
                </c:pt>
                <c:pt idx="29">
                  <c:v>5.4537533477161206E-5</c:v>
                </c:pt>
                <c:pt idx="30">
                  <c:v>5.865952670529265E-5</c:v>
                </c:pt>
                <c:pt idx="31">
                  <c:v>6.2927452492954892E-5</c:v>
                </c:pt>
                <c:pt idx="32">
                  <c:v>6.7344793931417636E-5</c:v>
                </c:pt>
                <c:pt idx="33">
                  <c:v>7.1911282950620287E-5</c:v>
                </c:pt>
                <c:pt idx="34">
                  <c:v>7.6624649340219591E-5</c:v>
                </c:pt>
                <c:pt idx="35">
                  <c:v>8.1482672516564739E-5</c:v>
                </c:pt>
                <c:pt idx="36">
                  <c:v>8.6483189007732688E-5</c:v>
                </c:pt>
                <c:pt idx="37">
                  <c:v>9.1624098823637345E-5</c:v>
                </c:pt>
                <c:pt idx="38">
                  <c:v>9.6903370811718195E-5</c:v>
                </c:pt>
                <c:pt idx="39">
                  <c:v>1.023190470976407E-4</c:v>
                </c:pt>
                <c:pt idx="40">
                  <c:v>1.0786924670084325E-4</c:v>
                </c:pt>
                <c:pt idx="41">
                  <c:v>1.1355216840984783E-4</c:v>
                </c:pt>
                <c:pt idx="42">
                  <c:v>1.1936609299585864E-4</c:v>
                </c:pt>
                <c:pt idx="43">
                  <c:v>1.2530938483708729E-4</c:v>
                </c:pt>
                <c:pt idx="44">
                  <c:v>1.3137820329953666E-4</c:v>
                </c:pt>
                <c:pt idx="45">
                  <c:v>1.3757337254326839E-4</c:v>
                </c:pt>
                <c:pt idx="46">
                  <c:v>1.4389580231328542E-4</c:v>
                </c:pt>
                <c:pt idx="47">
                  <c:v>1.5034190837658631E-4</c:v>
                </c:pt>
                <c:pt idx="48">
                  <c:v>1.5695200440390584E-4</c:v>
                </c:pt>
                <c:pt idx="49">
                  <c:v>1.637676256884669E-4</c:v>
                </c:pt>
                <c:pt idx="50">
                  <c:v>1.7078993490403691E-4</c:v>
                </c:pt>
                <c:pt idx="51">
                  <c:v>1.7802003784059972E-4</c:v>
                </c:pt>
                <c:pt idx="52">
                  <c:v>2.0904315833702867E-4</c:v>
                </c:pt>
                <c:pt idx="53">
                  <c:v>2.4346444986250278E-4</c:v>
                </c:pt>
                <c:pt idx="54">
                  <c:v>2.8132996201594475E-4</c:v>
                </c:pt>
                <c:pt idx="55">
                  <c:v>3.2267403581096753E-4</c:v>
                </c:pt>
                <c:pt idx="56">
                  <c:v>3.6750273266968623E-4</c:v>
                </c:pt>
                <c:pt idx="57">
                  <c:v>4.1584754261864056E-4</c:v>
                </c:pt>
                <c:pt idx="58">
                  <c:v>4.677310866964915E-4</c:v>
                </c:pt>
                <c:pt idx="59">
                  <c:v>5.2313275660458448E-4</c:v>
                </c:pt>
                <c:pt idx="60">
                  <c:v>5.8205969333103636E-4</c:v>
                </c:pt>
                <c:pt idx="61">
                  <c:v>9.2827920680356587E-4</c:v>
                </c:pt>
                <c:pt idx="62">
                  <c:v>1.3572865585256551E-3</c:v>
                </c:pt>
                <c:pt idx="63">
                  <c:v>2.4351134970639083E-3</c:v>
                </c:pt>
                <c:pt idx="64">
                  <c:v>3.7624174217557177E-3</c:v>
                </c:pt>
                <c:pt idx="65">
                  <c:v>5.2823918401338653E-3</c:v>
                </c:pt>
                <c:pt idx="66">
                  <c:v>7.814138173174277E-3</c:v>
                </c:pt>
                <c:pt idx="67">
                  <c:v>1.2430564745550619E-2</c:v>
                </c:pt>
                <c:pt idx="68">
                  <c:v>1.7305672122147425E-2</c:v>
                </c:pt>
                <c:pt idx="69">
                  <c:v>2.2282033994810924E-2</c:v>
                </c:pt>
                <c:pt idx="70">
                  <c:v>2.7293132283261742E-2</c:v>
                </c:pt>
                <c:pt idx="71">
                  <c:v>3.2311625358431198E-2</c:v>
                </c:pt>
                <c:pt idx="72">
                  <c:v>3.7326448385980059E-2</c:v>
                </c:pt>
                <c:pt idx="73">
                  <c:v>4.2333253160503043E-2</c:v>
                </c:pt>
                <c:pt idx="74">
                  <c:v>5.2316810253544808E-2</c:v>
                </c:pt>
                <c:pt idx="75">
                  <c:v>6.5231736092626863E-2</c:v>
                </c:pt>
                <c:pt idx="76">
                  <c:v>0.13641457854015129</c:v>
                </c:pt>
                <c:pt idx="77">
                  <c:v>0.27218867023641052</c:v>
                </c:pt>
                <c:pt idx="78">
                  <c:v>0.51936497536239801</c:v>
                </c:pt>
                <c:pt idx="79">
                  <c:v>0.93021788780561221</c:v>
                </c:pt>
                <c:pt idx="80">
                  <c:v>1.167327390328635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1.1579720156251992E-7</c:v>
                </c:pt>
                <c:pt idx="1">
                  <c:v>3.2223004155037251E-7</c:v>
                </c:pt>
                <c:pt idx="2">
                  <c:v>5.0759120435932565E-7</c:v>
                </c:pt>
                <c:pt idx="3">
                  <c:v>7.196537772636947E-7</c:v>
                </c:pt>
                <c:pt idx="4">
                  <c:v>2.0321261760849062E-6</c:v>
                </c:pt>
                <c:pt idx="5">
                  <c:v>3.6796431398829719E-6</c:v>
                </c:pt>
                <c:pt idx="6">
                  <c:v>5.6169318504534681E-6</c:v>
                </c:pt>
                <c:pt idx="7">
                  <c:v>7.8255485318647197E-6</c:v>
                </c:pt>
                <c:pt idx="8">
                  <c:v>1.028748403490871E-5</c:v>
                </c:pt>
                <c:pt idx="9">
                  <c:v>1.2989045085741083E-5</c:v>
                </c:pt>
                <c:pt idx="10">
                  <c:v>1.5923543925826512E-5</c:v>
                </c:pt>
                <c:pt idx="11">
                  <c:v>1.9088927825500028E-5</c:v>
                </c:pt>
                <c:pt idx="12">
                  <c:v>2.4620921225101931E-5</c:v>
                </c:pt>
                <c:pt idx="13">
                  <c:v>3.0695884203556689E-5</c:v>
                </c:pt>
                <c:pt idx="14">
                  <c:v>3.7244650873669866E-5</c:v>
                </c:pt>
                <c:pt idx="15">
                  <c:v>4.6910170763669708E-5</c:v>
                </c:pt>
                <c:pt idx="16">
                  <c:v>5.6264433974746102E-5</c:v>
                </c:pt>
                <c:pt idx="17">
                  <c:v>6.6060152767506098E-5</c:v>
                </c:pt>
                <c:pt idx="18">
                  <c:v>7.619541907916678E-5</c:v>
                </c:pt>
                <c:pt idx="19">
                  <c:v>8.6572485366521846E-5</c:v>
                </c:pt>
                <c:pt idx="20">
                  <c:v>9.7099775987252116E-5</c:v>
                </c:pt>
                <c:pt idx="21">
                  <c:v>1.0769380718661209E-4</c:v>
                </c:pt>
                <c:pt idx="22">
                  <c:v>1.1828100739799319E-4</c:v>
                </c:pt>
                <c:pt idx="23">
                  <c:v>1.2879943228325742E-4</c:v>
                </c:pt>
                <c:pt idx="24">
                  <c:v>1.3920037117962512E-4</c:v>
                </c:pt>
                <c:pt idx="25">
                  <c:v>1.4944984357060273E-4</c:v>
                </c:pt>
                <c:pt idx="26">
                  <c:v>1.5952998589280817E-4</c:v>
                </c:pt>
                <c:pt idx="27">
                  <c:v>1.6944033032845828E-4</c:v>
                </c:pt>
                <c:pt idx="28">
                  <c:v>1.7919897834722004E-4</c:v>
                </c:pt>
                <c:pt idx="29">
                  <c:v>1.888436726278562E-4</c:v>
                </c:pt>
                <c:pt idx="30">
                  <c:v>1.9843277165022875E-4</c:v>
                </c:pt>
                <c:pt idx="31">
                  <c:v>2.0804613173227139E-4</c:v>
                </c:pt>
                <c:pt idx="32">
                  <c:v>2.1775371122061219E-4</c:v>
                </c:pt>
                <c:pt idx="33">
                  <c:v>2.2757683913590969E-4</c:v>
                </c:pt>
                <c:pt idx="34">
                  <c:v>2.375099322919288E-4</c:v>
                </c:pt>
                <c:pt idx="35">
                  <c:v>2.475491141482918E-4</c:v>
                </c:pt>
                <c:pt idx="36">
                  <c:v>2.5769218176388179E-4</c:v>
                </c:pt>
                <c:pt idx="37">
                  <c:v>2.6793856833337028E-4</c:v>
                </c:pt>
                <c:pt idx="38">
                  <c:v>2.7828930215275971E-4</c:v>
                </c:pt>
                <c:pt idx="39">
                  <c:v>2.8874696277457224E-4</c:v>
                </c:pt>
                <c:pt idx="40">
                  <c:v>2.9931563501746979E-4</c:v>
                </c:pt>
                <c:pt idx="41">
                  <c:v>3.1000086141620432E-4</c:v>
                </c:pt>
                <c:pt idx="42">
                  <c:v>3.2080959362268467E-4</c:v>
                </c:pt>
                <c:pt idx="43">
                  <c:v>3.3175014320096564E-4</c:v>
                </c:pt>
                <c:pt idx="44">
                  <c:v>3.42827968551625E-4</c:v>
                </c:pt>
                <c:pt idx="45">
                  <c:v>3.540581165279413E-4</c:v>
                </c:pt>
                <c:pt idx="46">
                  <c:v>3.6545684619122858E-4</c:v>
                </c:pt>
                <c:pt idx="47">
                  <c:v>3.7703325317934102E-4</c:v>
                </c:pt>
                <c:pt idx="48">
                  <c:v>3.888856836763582E-4</c:v>
                </c:pt>
                <c:pt idx="49">
                  <c:v>4.0110663738646775E-4</c:v>
                </c:pt>
                <c:pt idx="50">
                  <c:v>4.136981990766627E-4</c:v>
                </c:pt>
                <c:pt idx="51">
                  <c:v>4.266623515167658E-4</c:v>
                </c:pt>
                <c:pt idx="52">
                  <c:v>4.8228928612782304E-4</c:v>
                </c:pt>
                <c:pt idx="53">
                  <c:v>5.4400941299694613E-4</c:v>
                </c:pt>
                <c:pt idx="54">
                  <c:v>6.1190530273557418E-4</c:v>
                </c:pt>
                <c:pt idx="55">
                  <c:v>6.8603853152586275E-4</c:v>
                </c:pt>
                <c:pt idx="56">
                  <c:v>7.6641996798213082E-4</c:v>
                </c:pt>
                <c:pt idx="57">
                  <c:v>8.5310607623884311E-4</c:v>
                </c:pt>
                <c:pt idx="58">
                  <c:v>9.4613741762633314E-4</c:v>
                </c:pt>
                <c:pt idx="59">
                  <c:v>1.0454770398179696E-3</c:v>
                </c:pt>
                <c:pt idx="60">
                  <c:v>1.1511377471761983E-3</c:v>
                </c:pt>
                <c:pt idx="61">
                  <c:v>1.7719370068517476E-3</c:v>
                </c:pt>
                <c:pt idx="62">
                  <c:v>2.5411814774282809E-3</c:v>
                </c:pt>
                <c:pt idx="63">
                  <c:v>4.4738113248675455E-3</c:v>
                </c:pt>
                <c:pt idx="64">
                  <c:v>6.8537733482342761E-3</c:v>
                </c:pt>
                <c:pt idx="65">
                  <c:v>9.5792089662061573E-3</c:v>
                </c:pt>
                <c:pt idx="66">
                  <c:v>1.4118832494278845E-2</c:v>
                </c:pt>
                <c:pt idx="67">
                  <c:v>2.2396454312106157E-2</c:v>
                </c:pt>
                <c:pt idx="68">
                  <c:v>3.1137911487281345E-2</c:v>
                </c:pt>
                <c:pt idx="69">
                  <c:v>4.0060926066793914E-2</c:v>
                </c:pt>
                <c:pt idx="70">
                  <c:v>4.9046225816163795E-2</c:v>
                </c:pt>
                <c:pt idx="71">
                  <c:v>5.8044785009157593E-2</c:v>
                </c:pt>
                <c:pt idx="72">
                  <c:v>6.70367635134346E-2</c:v>
                </c:pt>
                <c:pt idx="73">
                  <c:v>7.6014364649167498E-2</c:v>
                </c:pt>
                <c:pt idx="74">
                  <c:v>9.3915680465038356E-2</c:v>
                </c:pt>
                <c:pt idx="75">
                  <c:v>0.11707317473580223</c:v>
                </c:pt>
                <c:pt idx="76">
                  <c:v>0.24470970062021247</c:v>
                </c:pt>
                <c:pt idx="77">
                  <c:v>0.48816349894243105</c:v>
                </c:pt>
                <c:pt idx="78">
                  <c:v>0.93137036990271216</c:v>
                </c:pt>
                <c:pt idx="79">
                  <c:v>1.6680624798363941</c:v>
                </c:pt>
                <c:pt idx="80">
                  <c:v>2.0932187691280131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8.1114750896413315E-8</c:v>
                </c:pt>
                <c:pt idx="1">
                  <c:v>2.1175196387703009E-7</c:v>
                </c:pt>
                <c:pt idx="2">
                  <c:v>3.1125626325059914E-7</c:v>
                </c:pt>
                <c:pt idx="3">
                  <c:v>4.1153209318014056E-7</c:v>
                </c:pt>
                <c:pt idx="4">
                  <c:v>9.7637114476395894E-7</c:v>
                </c:pt>
                <c:pt idx="5">
                  <c:v>1.7023795104004928E-6</c:v>
                </c:pt>
                <c:pt idx="6">
                  <c:v>2.6624463638104054E-6</c:v>
                </c:pt>
                <c:pt idx="7">
                  <c:v>3.9198405308113267E-6</c:v>
                </c:pt>
                <c:pt idx="8">
                  <c:v>5.5249857690396886E-6</c:v>
                </c:pt>
                <c:pt idx="9">
                  <c:v>7.4976429349675548E-6</c:v>
                </c:pt>
                <c:pt idx="10">
                  <c:v>9.8155073358175082E-6</c:v>
                </c:pt>
                <c:pt idx="11">
                  <c:v>1.2433165647285112E-5</c:v>
                </c:pt>
                <c:pt idx="12">
                  <c:v>1.7222493834349101E-5</c:v>
                </c:pt>
                <c:pt idx="13">
                  <c:v>2.2780411994064375E-5</c:v>
                </c:pt>
                <c:pt idx="14">
                  <c:v>2.9116647279928397E-5</c:v>
                </c:pt>
                <c:pt idx="15">
                  <c:v>3.9131116791832758E-5</c:v>
                </c:pt>
                <c:pt idx="16">
                  <c:v>4.9579951141993502E-5</c:v>
                </c:pt>
                <c:pt idx="17">
                  <c:v>6.1352640450333126E-5</c:v>
                </c:pt>
                <c:pt idx="18">
                  <c:v>7.447352948411728E-5</c:v>
                </c:pt>
                <c:pt idx="19">
                  <c:v>8.896027108813019E-5</c:v>
                </c:pt>
                <c:pt idx="20">
                  <c:v>1.0482392891046937E-4</c:v>
                </c:pt>
                <c:pt idx="21">
                  <c:v>1.2206911576709232E-4</c:v>
                </c:pt>
                <c:pt idx="22">
                  <c:v>1.4069416160016616E-4</c:v>
                </c:pt>
                <c:pt idx="23">
                  <c:v>1.6069130557913903E-4</c:v>
                </c:pt>
                <c:pt idx="24">
                  <c:v>1.8204690730955637E-4</c:v>
                </c:pt>
                <c:pt idx="25">
                  <c:v>2.0474167258815524E-4</c:v>
                </c:pt>
                <c:pt idx="26">
                  <c:v>2.2875088970016817E-4</c:v>
                </c:pt>
                <c:pt idx="27">
                  <c:v>2.5404467268504486E-4</c:v>
                </c:pt>
                <c:pt idx="28">
                  <c:v>2.8058820846854111E-4</c:v>
                </c:pt>
                <c:pt idx="29">
                  <c:v>3.0834200518310955E-4</c:v>
                </c:pt>
                <c:pt idx="30">
                  <c:v>3.3726213939356181E-4</c:v>
                </c:pt>
                <c:pt idx="31">
                  <c:v>3.6730050032321053E-4</c:v>
                </c:pt>
                <c:pt idx="32">
                  <c:v>3.9839468649762475E-4</c:v>
                </c:pt>
                <c:pt idx="33">
                  <c:v>4.3045751867989572E-4</c:v>
                </c:pt>
                <c:pt idx="34">
                  <c:v>4.6338724199425038E-4</c:v>
                </c:pt>
                <c:pt idx="35">
                  <c:v>4.9707835615815166E-4</c:v>
                </c:pt>
                <c:pt idx="36">
                  <c:v>5.3142233254613801E-4</c:v>
                </c:pt>
                <c:pt idx="37">
                  <c:v>5.6630830248788333E-4</c:v>
                </c:pt>
                <c:pt idx="38">
                  <c:v>6.016237157159492E-4</c:v>
                </c:pt>
                <c:pt idx="39">
                  <c:v>6.3725496836433357E-4</c:v>
                </c:pt>
                <c:pt idx="40">
                  <c:v>6.7308800027632201E-4</c:v>
                </c:pt>
                <c:pt idx="41">
                  <c:v>7.0900886170791771E-4</c:v>
                </c:pt>
                <c:pt idx="42">
                  <c:v>7.4490424977466537E-4</c:v>
                </c:pt>
                <c:pt idx="43">
                  <c:v>7.8066201520347954E-4</c:v>
                </c:pt>
                <c:pt idx="44">
                  <c:v>8.161584428814342E-4</c:v>
                </c:pt>
                <c:pt idx="45">
                  <c:v>8.512982932936551E-4</c:v>
                </c:pt>
                <c:pt idx="46">
                  <c:v>8.8598883060020373E-4</c:v>
                </c:pt>
                <c:pt idx="47">
                  <c:v>9.2011382463727054E-4</c:v>
                </c:pt>
                <c:pt idx="48">
                  <c:v>9.5446313267440403E-4</c:v>
                </c:pt>
                <c:pt idx="49">
                  <c:v>9.8988045097057518E-4</c:v>
                </c:pt>
                <c:pt idx="50">
                  <c:v>1.0263718213501714E-3</c:v>
                </c:pt>
                <c:pt idx="51">
                  <c:v>1.0639429900414811E-3</c:v>
                </c:pt>
                <c:pt idx="52">
                  <c:v>1.2251543730230183E-3</c:v>
                </c:pt>
                <c:pt idx="53">
                  <c:v>1.4040243229840835E-3</c:v>
                </c:pt>
                <c:pt idx="54">
                  <c:v>1.6007921362755689E-3</c:v>
                </c:pt>
                <c:pt idx="55">
                  <c:v>1.8156362656839428E-3</c:v>
                </c:pt>
                <c:pt idx="56">
                  <c:v>2.048588209337903E-3</c:v>
                </c:pt>
                <c:pt idx="57">
                  <c:v>2.2998116048937316E-3</c:v>
                </c:pt>
                <c:pt idx="58">
                  <c:v>2.5694240023872942E-3</c:v>
                </c:pt>
                <c:pt idx="59">
                  <c:v>2.8573183109691265E-3</c:v>
                </c:pt>
                <c:pt idx="60">
                  <c:v>3.1635316387235131E-3</c:v>
                </c:pt>
                <c:pt idx="61">
                  <c:v>4.962658408982688E-3</c:v>
                </c:pt>
                <c:pt idx="62">
                  <c:v>7.1919914797266777E-3</c:v>
                </c:pt>
                <c:pt idx="63">
                  <c:v>1.2792910039692596E-2</c:v>
                </c:pt>
                <c:pt idx="64">
                  <c:v>1.9690233645840445E-2</c:v>
                </c:pt>
                <c:pt idx="65">
                  <c:v>2.7588767841054778E-2</c:v>
                </c:pt>
                <c:pt idx="66">
                  <c:v>4.0744966223962828E-2</c:v>
                </c:pt>
                <c:pt idx="67">
                  <c:v>6.4734187819229946E-2</c:v>
                </c:pt>
                <c:pt idx="68">
                  <c:v>9.0067642023333352E-2</c:v>
                </c:pt>
                <c:pt idx="69">
                  <c:v>0.11592726435890791</c:v>
                </c:pt>
                <c:pt idx="70">
                  <c:v>0.14196739418500198</c:v>
                </c:pt>
                <c:pt idx="71">
                  <c:v>0.16804595095766653</c:v>
                </c:pt>
                <c:pt idx="72">
                  <c:v>0.19410543635894556</c:v>
                </c:pt>
                <c:pt idx="73">
                  <c:v>0.22012325497626756</c:v>
                </c:pt>
                <c:pt idx="74">
                  <c:v>0.27200272487774513</c:v>
                </c:pt>
                <c:pt idx="75">
                  <c:v>0.33911502764761214</c:v>
                </c:pt>
                <c:pt idx="76">
                  <c:v>0.70901606570866771</c:v>
                </c:pt>
                <c:pt idx="77">
                  <c:v>1.4145649835854344</c:v>
                </c:pt>
                <c:pt idx="78">
                  <c:v>2.6990145602878712</c:v>
                </c:pt>
                <c:pt idx="79">
                  <c:v>4.8340082410359804</c:v>
                </c:pt>
                <c:pt idx="80">
                  <c:v>6.0661457632494802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2.3427966137273396E-7</c:v>
                </c:pt>
                <c:pt idx="1">
                  <c:v>6.1980980673599834E-7</c:v>
                </c:pt>
                <c:pt idx="2">
                  <c:v>9.2499320095980706E-7</c:v>
                </c:pt>
                <c:pt idx="3">
                  <c:v>1.242814595277288E-6</c:v>
                </c:pt>
                <c:pt idx="4">
                  <c:v>3.0767325354314808E-6</c:v>
                </c:pt>
                <c:pt idx="5">
                  <c:v>5.3914250340557057E-6</c:v>
                </c:pt>
                <c:pt idx="6">
                  <c:v>8.2940231974933805E-6</c:v>
                </c:pt>
                <c:pt idx="7">
                  <c:v>1.1879084860956487E-5</c:v>
                </c:pt>
                <c:pt idx="8">
                  <c:v>1.6218424027090515E-5</c:v>
                </c:pt>
                <c:pt idx="9">
                  <c:v>2.1332995686281839E-5</c:v>
                </c:pt>
                <c:pt idx="10">
                  <c:v>2.7174765577617635E-5</c:v>
                </c:pt>
                <c:pt idx="11">
                  <c:v>3.3658056328886083E-5</c:v>
                </c:pt>
                <c:pt idx="12">
                  <c:v>4.5298654260609041E-5</c:v>
                </c:pt>
                <c:pt idx="13">
                  <c:v>5.8500523942912221E-5</c:v>
                </c:pt>
                <c:pt idx="14">
                  <c:v>7.3199516366834831E-5</c:v>
                </c:pt>
                <c:pt idx="15">
                  <c:v>9.5758553759623755E-5</c:v>
                </c:pt>
                <c:pt idx="16">
                  <c:v>1.1854526620593E-4</c:v>
                </c:pt>
                <c:pt idx="17">
                  <c:v>1.4341668770916262E-4</c:v>
                </c:pt>
                <c:pt idx="18">
                  <c:v>1.702554538206279E-4</c:v>
                </c:pt>
                <c:pt idx="19">
                  <c:v>1.9893450691185039E-4</c:v>
                </c:pt>
                <c:pt idx="20">
                  <c:v>2.2932067070418136E-4</c:v>
                </c:pt>
                <c:pt idx="21">
                  <c:v>2.6127820680700673E-4</c:v>
                </c:pt>
                <c:pt idx="22">
                  <c:v>2.9467231853459231E-4</c:v>
                </c:pt>
                <c:pt idx="23">
                  <c:v>3.293725733836172E-4</c:v>
                </c:pt>
                <c:pt idx="24">
                  <c:v>3.6525622081983529E-4</c:v>
                </c:pt>
                <c:pt idx="25">
                  <c:v>4.0221138689455955E-4</c:v>
                </c:pt>
                <c:pt idx="26">
                  <c:v>4.401401317355109E-4</c:v>
                </c:pt>
                <c:pt idx="27">
                  <c:v>4.7896135976059086E-4</c:v>
                </c:pt>
                <c:pt idx="28">
                  <c:v>5.1861357588595125E-4</c:v>
                </c:pt>
                <c:pt idx="29">
                  <c:v>5.5905748391158199E-4</c:v>
                </c:pt>
                <c:pt idx="30">
                  <c:v>6.0027842574045763E-4</c:v>
                </c:pt>
                <c:pt idx="31">
                  <c:v>6.4228866217521774E-4</c:v>
                </c:pt>
                <c:pt idx="32">
                  <c:v>6.8509986844723036E-4</c:v>
                </c:pt>
                <c:pt idx="33">
                  <c:v>7.286857725657957E-4</c:v>
                </c:pt>
                <c:pt idx="34">
                  <c:v>7.7299841895849138E-4</c:v>
                </c:pt>
                <c:pt idx="35">
                  <c:v>8.1799319762195595E-4</c:v>
                </c:pt>
                <c:pt idx="36">
                  <c:v>8.6362885355284642E-4</c:v>
                </c:pt>
                <c:pt idx="37">
                  <c:v>9.0986747887009177E-4</c:v>
                </c:pt>
                <c:pt idx="38">
                  <c:v>9.5667448995809723E-4</c:v>
                </c:pt>
                <c:pt idx="39">
                  <c:v>1.0040185917915855E-3</c:v>
                </c:pt>
                <c:pt idx="40">
                  <c:v>1.051871731365648E-3</c:v>
                </c:pt>
                <c:pt idx="41">
                  <c:v>1.1002090419732582E-3</c:v>
                </c:pt>
                <c:pt idx="42">
                  <c:v>1.1490087798892291E-3</c:v>
                </c:pt>
                <c:pt idx="43">
                  <c:v>1.1982522548506626E-3</c:v>
                </c:pt>
                <c:pt idx="44">
                  <c:v>1.2479051373993748E-3</c:v>
                </c:pt>
                <c:pt idx="45">
                  <c:v>1.2979732350510927E-3</c:v>
                </c:pt>
                <c:pt idx="46">
                  <c:v>1.3484651746611181E-3</c:v>
                </c:pt>
                <c:pt idx="47">
                  <c:v>1.399355082724692E-3</c:v>
                </c:pt>
                <c:pt idx="48">
                  <c:v>1.4512468859607594E-3</c:v>
                </c:pt>
                <c:pt idx="49">
                  <c:v>1.5047521417343908E-3</c:v>
                </c:pt>
                <c:pt idx="50">
                  <c:v>1.5598799774830872E-3</c:v>
                </c:pt>
                <c:pt idx="51">
                  <c:v>1.6166390740847097E-3</c:v>
                </c:pt>
                <c:pt idx="52">
                  <c:v>1.8601825351654577E-3</c:v>
                </c:pt>
                <c:pt idx="53">
                  <c:v>2.1304029494512598E-3</c:v>
                </c:pt>
                <c:pt idx="54">
                  <c:v>2.4276618240543454E-3</c:v>
                </c:pt>
                <c:pt idx="55">
                  <c:v>2.7522287491764251E-3</c:v>
                </c:pt>
                <c:pt idx="56">
                  <c:v>3.104151309318908E-3</c:v>
                </c:pt>
                <c:pt idx="57">
                  <c:v>3.4836767133353936E-3</c:v>
                </c:pt>
                <c:pt idx="58">
                  <c:v>3.8909825451039892E-3</c:v>
                </c:pt>
                <c:pt idx="59">
                  <c:v>4.3259070215319242E-3</c:v>
                </c:pt>
                <c:pt idx="60">
                  <c:v>4.7885062021300944E-3</c:v>
                </c:pt>
                <c:pt idx="61">
                  <c:v>7.5064629149146278E-3</c:v>
                </c:pt>
                <c:pt idx="62">
                  <c:v>1.08743360880698E-2</c:v>
                </c:pt>
                <c:pt idx="63">
                  <c:v>1.933569325837408E-2</c:v>
                </c:pt>
                <c:pt idx="64">
                  <c:v>2.9755540989768917E-2</c:v>
                </c:pt>
                <c:pt idx="65">
                  <c:v>4.168792640691682E-2</c:v>
                </c:pt>
                <c:pt idx="66">
                  <c:v>6.1563111580443433E-2</c:v>
                </c:pt>
                <c:pt idx="67">
                  <c:v>9.7803840664775432E-2</c:v>
                </c:pt>
                <c:pt idx="68">
                  <c:v>0.13607531383180715</c:v>
                </c:pt>
                <c:pt idx="69">
                  <c:v>0.17514167384540569</c:v>
                </c:pt>
                <c:pt idx="70">
                  <c:v>0.21448072812028454</c:v>
                </c:pt>
                <c:pt idx="71">
                  <c:v>0.25387783432297051</c:v>
                </c:pt>
                <c:pt idx="72">
                  <c:v>0.29324612923634874</c:v>
                </c:pt>
                <c:pt idx="73">
                  <c:v>0.33255147777094579</c:v>
                </c:pt>
                <c:pt idx="74">
                  <c:v>0.41092625146969486</c:v>
                </c:pt>
                <c:pt idx="75">
                  <c:v>0.51231340041279627</c:v>
                </c:pt>
                <c:pt idx="76">
                  <c:v>1.071126167852849</c:v>
                </c:pt>
                <c:pt idx="77">
                  <c:v>2.1370051538371291</c:v>
                </c:pt>
                <c:pt idx="78">
                  <c:v>4.0774344815207648</c:v>
                </c:pt>
                <c:pt idx="79">
                  <c:v>7.302788304423391</c:v>
                </c:pt>
                <c:pt idx="80">
                  <c:v>9.1641893490487529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1.0862819211515782E-8</c:v>
                </c:pt>
                <c:pt idx="1">
                  <c:v>3.0136849399419017E-8</c:v>
                </c:pt>
                <c:pt idx="2">
                  <c:v>4.7324351689280403E-8</c:v>
                </c:pt>
                <c:pt idx="3">
                  <c:v>6.6892769822926096E-8</c:v>
                </c:pt>
                <c:pt idx="4">
                  <c:v>1.8734728351770941E-7</c:v>
                </c:pt>
                <c:pt idx="5">
                  <c:v>3.3703212302324266E-7</c:v>
                </c:pt>
                <c:pt idx="6">
                  <c:v>5.0989559970968317E-7</c:v>
                </c:pt>
                <c:pt idx="7">
                  <c:v>7.0236356678243209E-7</c:v>
                </c:pt>
                <c:pt idx="8">
                  <c:v>9.1157897973245106E-7</c:v>
                </c:pt>
                <c:pt idx="9">
                  <c:v>1.1364243317994946E-6</c:v>
                </c:pt>
                <c:pt idx="10">
                  <c:v>1.3782638610365419E-6</c:v>
                </c:pt>
                <c:pt idx="11">
                  <c:v>1.6398286637989599E-6</c:v>
                </c:pt>
                <c:pt idx="12">
                  <c:v>2.1022189716562742E-6</c:v>
                </c:pt>
                <c:pt idx="13">
                  <c:v>2.6182039517701887E-6</c:v>
                </c:pt>
                <c:pt idx="14">
                  <c:v>3.1850316076537773E-6</c:v>
                </c:pt>
                <c:pt idx="15">
                  <c:v>4.0442426325994806E-6</c:v>
                </c:pt>
                <c:pt idx="16">
                  <c:v>4.9037145525672559E-6</c:v>
                </c:pt>
                <c:pt idx="17">
                  <c:v>5.8366888049422725E-6</c:v>
                </c:pt>
                <c:pt idx="18">
                  <c:v>6.8413535460270315E-6</c:v>
                </c:pt>
                <c:pt idx="19">
                  <c:v>7.9159901453279155E-6</c:v>
                </c:pt>
                <c:pt idx="20">
                  <c:v>9.0589440267230485E-6</c:v>
                </c:pt>
                <c:pt idx="21">
                  <c:v>1.026859146972328E-5</c:v>
                </c:pt>
                <c:pt idx="22">
                  <c:v>1.1543303228270177E-5</c:v>
                </c:pt>
                <c:pt idx="23">
                  <c:v>1.2881405751360324E-5</c:v>
                </c:pt>
                <c:pt idx="24">
                  <c:v>1.4281140701376607E-5</c:v>
                </c:pt>
                <c:pt idx="25">
                  <c:v>1.5740623382856333E-5</c:v>
                </c:pt>
                <c:pt idx="26">
                  <c:v>1.7257800620527178E-5</c:v>
                </c:pt>
                <c:pt idx="27">
                  <c:v>1.8830408547889398E-5</c:v>
                </c:pt>
                <c:pt idx="28">
                  <c:v>2.045593069952337E-5</c:v>
                </c:pt>
                <c:pt idx="29">
                  <c:v>2.2131556736317985E-5</c:v>
                </c:pt>
                <c:pt idx="30">
                  <c:v>2.3854142074748619E-5</c:v>
                </c:pt>
                <c:pt idx="31">
                  <c:v>2.5620168640037904E-5</c:v>
                </c:pt>
                <c:pt idx="32">
                  <c:v>2.7426324369326325E-5</c:v>
                </c:pt>
                <c:pt idx="33">
                  <c:v>2.9270286387075624E-5</c:v>
                </c:pt>
                <c:pt idx="34">
                  <c:v>3.1150385115550667E-5</c:v>
                </c:pt>
                <c:pt idx="35">
                  <c:v>3.3065084350912407E-5</c:v>
                </c:pt>
                <c:pt idx="36">
                  <c:v>3.5012981540581428E-5</c:v>
                </c:pt>
                <c:pt idx="37">
                  <c:v>3.6992807381883376E-5</c:v>
                </c:pt>
                <c:pt idx="38">
                  <c:v>3.9003424833911206E-5</c:v>
                </c:pt>
                <c:pt idx="39">
                  <c:v>4.1043827627953719E-5</c:v>
                </c:pt>
                <c:pt idx="40">
                  <c:v>4.311313835234166E-5</c:v>
                </c:pt>
                <c:pt idx="41">
                  <c:v>4.5210606180407576E-5</c:v>
                </c:pt>
                <c:pt idx="42">
                  <c:v>4.7335604302987025E-5</c:v>
                </c:pt>
                <c:pt idx="43">
                  <c:v>4.9487627120197198E-5</c:v>
                </c:pt>
                <c:pt idx="44">
                  <c:v>5.1665469127568736E-5</c:v>
                </c:pt>
                <c:pt idx="45">
                  <c:v>5.3869676108220342E-5</c:v>
                </c:pt>
                <c:pt idx="46">
                  <c:v>5.6100905644221747E-5</c:v>
                </c:pt>
                <c:pt idx="47">
                  <c:v>5.8358287549980415E-5</c:v>
                </c:pt>
                <c:pt idx="48">
                  <c:v>6.0664495079006484E-5</c:v>
                </c:pt>
                <c:pt idx="49">
                  <c:v>6.3042408660969834E-5</c:v>
                </c:pt>
                <c:pt idx="50">
                  <c:v>6.5492433943078169E-5</c:v>
                </c:pt>
                <c:pt idx="51">
                  <c:v>6.8014956726260216E-5</c:v>
                </c:pt>
                <c:pt idx="52">
                  <c:v>7.8838665454098475E-5</c:v>
                </c:pt>
                <c:pt idx="53">
                  <c:v>9.0847967792031403E-5</c:v>
                </c:pt>
                <c:pt idx="54">
                  <c:v>1.0405893006213741E-4</c:v>
                </c:pt>
                <c:pt idx="55">
                  <c:v>1.1848353355845843E-4</c:v>
                </c:pt>
                <c:pt idx="56">
                  <c:v>1.3412389306075869E-4</c:v>
                </c:pt>
                <c:pt idx="57">
                  <c:v>1.5099099517740141E-4</c:v>
                </c:pt>
                <c:pt idx="58">
                  <c:v>1.6909273220064053E-4</c:v>
                </c:pt>
                <c:pt idx="59">
                  <c:v>1.8842191406647077E-4</c:v>
                </c:pt>
                <c:pt idx="60">
                  <c:v>2.0898103220625579E-4</c:v>
                </c:pt>
                <c:pt idx="61">
                  <c:v>3.2977414101527749E-4</c:v>
                </c:pt>
                <c:pt idx="62">
                  <c:v>4.7945123805893746E-4</c:v>
                </c:pt>
                <c:pt idx="63">
                  <c:v>8.5549609283421869E-4</c:v>
                </c:pt>
                <c:pt idx="64">
                  <c:v>1.3185813932260477E-3</c:v>
                </c:pt>
                <c:pt idx="65">
                  <c:v>1.8488878264613564E-3</c:v>
                </c:pt>
                <c:pt idx="66">
                  <c:v>2.7321930660086265E-3</c:v>
                </c:pt>
                <c:pt idx="67">
                  <c:v>4.3428259031729572E-3</c:v>
                </c:pt>
                <c:pt idx="68">
                  <c:v>6.0437103215309831E-3</c:v>
                </c:pt>
                <c:pt idx="69">
                  <c:v>7.7799215914523805E-3</c:v>
                </c:pt>
                <c:pt idx="70">
                  <c:v>9.5282521079458407E-3</c:v>
                </c:pt>
                <c:pt idx="71">
                  <c:v>1.1279162604024406E-2</c:v>
                </c:pt>
                <c:pt idx="72">
                  <c:v>1.3028792651011228E-2</c:v>
                </c:pt>
                <c:pt idx="73">
                  <c:v>1.4775625196203601E-2</c:v>
                </c:pt>
                <c:pt idx="74">
                  <c:v>1.8258805234629017E-2</c:v>
                </c:pt>
                <c:pt idx="75">
                  <c:v>2.2764715448914102E-2</c:v>
                </c:pt>
                <c:pt idx="76">
                  <c:v>4.7599817164755129E-2</c:v>
                </c:pt>
                <c:pt idx="77">
                  <c:v>9.4970268550400694E-2</c:v>
                </c:pt>
                <c:pt idx="78">
                  <c:v>0.18120802569075417</c:v>
                </c:pt>
                <c:pt idx="79">
                  <c:v>0.32455118985701747</c:v>
                </c:pt>
                <c:pt idx="80">
                  <c:v>0.40727672329287046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1.3815193527845577E-8</c:v>
                </c:pt>
                <c:pt idx="1">
                  <c:v>3.7341987204258836E-8</c:v>
                </c:pt>
                <c:pt idx="2">
                  <c:v>5.7058136721715141E-8</c:v>
                </c:pt>
                <c:pt idx="3">
                  <c:v>7.8533015025483721E-8</c:v>
                </c:pt>
                <c:pt idx="4">
                  <c:v>2.0656357734203309E-7</c:v>
                </c:pt>
                <c:pt idx="5">
                  <c:v>3.6595916952775143E-7</c:v>
                </c:pt>
                <c:pt idx="6">
                  <c:v>5.5544826841954058E-7</c:v>
                </c:pt>
                <c:pt idx="7">
                  <c:v>7.7479073356649768E-7</c:v>
                </c:pt>
                <c:pt idx="8">
                  <c:v>1.0237568602360156E-6</c:v>
                </c:pt>
                <c:pt idx="9">
                  <c:v>1.3021943820916313E-6</c:v>
                </c:pt>
                <c:pt idx="10">
                  <c:v>1.6101398175091951E-6</c:v>
                </c:pt>
                <c:pt idx="11">
                  <c:v>1.9477303874275308E-6</c:v>
                </c:pt>
                <c:pt idx="12">
                  <c:v>2.5505035585108705E-6</c:v>
                </c:pt>
                <c:pt idx="13">
                  <c:v>3.2306930839047403E-6</c:v>
                </c:pt>
                <c:pt idx="14">
                  <c:v>3.9856119555555849E-6</c:v>
                </c:pt>
                <c:pt idx="15">
                  <c:v>5.1426704728393312E-6</c:v>
                </c:pt>
                <c:pt idx="16">
                  <c:v>6.312527290554244E-6</c:v>
                </c:pt>
                <c:pt idx="17">
                  <c:v>7.5937473080796193E-6</c:v>
                </c:pt>
                <c:pt idx="18">
                  <c:v>8.9840182041892046E-6</c:v>
                </c:pt>
                <c:pt idx="19">
                  <c:v>1.048086136392046E-5</c:v>
                </c:pt>
                <c:pt idx="20">
                  <c:v>1.2081668999373272E-5</c:v>
                </c:pt>
                <c:pt idx="21">
                  <c:v>1.378373859485387E-5</c:v>
                </c:pt>
                <c:pt idx="22">
                  <c:v>1.5584304655405431E-5</c:v>
                </c:pt>
                <c:pt idx="23">
                  <c:v>1.7480567791080027E-5</c:v>
                </c:pt>
                <c:pt idx="24">
                  <c:v>1.9469721194830851E-5</c:v>
                </c:pt>
                <c:pt idx="25">
                  <c:v>2.1548974596001237E-5</c:v>
                </c:pt>
                <c:pt idx="26">
                  <c:v>2.3715575798229581E-5</c:v>
                </c:pt>
                <c:pt idx="27">
                  <c:v>2.596682992106589E-5</c:v>
                </c:pt>
                <c:pt idx="28">
                  <c:v>2.8300116476719583E-5</c:v>
                </c:pt>
                <c:pt idx="29">
                  <c:v>3.071290441956766E-5</c:v>
                </c:pt>
                <c:pt idx="30">
                  <c:v>3.3202765309153593E-5</c:v>
                </c:pt>
                <c:pt idx="31">
                  <c:v>3.5767384729145458E-5</c:v>
                </c:pt>
                <c:pt idx="32">
                  <c:v>3.8404535936972116E-5</c:v>
                </c:pt>
                <c:pt idx="33">
                  <c:v>4.1112040198612982E-5</c:v>
                </c:pt>
                <c:pt idx="34">
                  <c:v>4.3887791415835252E-5</c:v>
                </c:pt>
                <c:pt idx="35">
                  <c:v>4.6729790409441287E-5</c:v>
                </c:pt>
                <c:pt idx="36">
                  <c:v>4.9636147737021778E-5</c:v>
                </c:pt>
                <c:pt idx="37">
                  <c:v>5.260508566358777E-5</c:v>
                </c:pt>
                <c:pt idx="38">
                  <c:v>5.5634939382136256E-5</c:v>
                </c:pt>
                <c:pt idx="39">
                  <c:v>5.8724157576264756E-5</c:v>
                </c:pt>
                <c:pt idx="40">
                  <c:v>6.1871302407312141E-5</c:v>
                </c:pt>
                <c:pt idx="41">
                  <c:v>6.507504900193727E-5</c:v>
                </c:pt>
                <c:pt idx="42">
                  <c:v>6.8334184508933211E-5</c:v>
                </c:pt>
                <c:pt idx="43">
                  <c:v>7.164760678745054E-5</c:v>
                </c:pt>
                <c:pt idx="44">
                  <c:v>7.5013056315933181E-5</c:v>
                </c:pt>
                <c:pt idx="45">
                  <c:v>7.8430913707437354E-5</c:v>
                </c:pt>
                <c:pt idx="46">
                  <c:v>8.1901664671220733E-5</c:v>
                </c:pt>
                <c:pt idx="47">
                  <c:v>8.5423364797602836E-5</c:v>
                </c:pt>
                <c:pt idx="48">
                  <c:v>8.9026231680017291E-5</c:v>
                </c:pt>
                <c:pt idx="49">
                  <c:v>9.2741121162368995E-5</c:v>
                </c:pt>
                <c:pt idx="50">
                  <c:v>9.656866696598277E-5</c:v>
                </c:pt>
                <c:pt idx="51">
                  <c:v>1.0050947180738427E-4</c:v>
                </c:pt>
                <c:pt idx="52">
                  <c:v>1.174187834064567E-4</c:v>
                </c:pt>
                <c:pt idx="53">
                  <c:v>1.3618028562586596E-4</c:v>
                </c:pt>
                <c:pt idx="54">
                  <c:v>1.5681907803666539E-4</c:v>
                </c:pt>
                <c:pt idx="55">
                  <c:v>1.7935387838518475E-4</c:v>
                </c:pt>
                <c:pt idx="56">
                  <c:v>2.0378799048076488E-4</c:v>
                </c:pt>
                <c:pt idx="57">
                  <c:v>2.301385781245483E-4</c:v>
                </c:pt>
                <c:pt idx="58">
                  <c:v>2.5841797103015807E-4</c:v>
                </c:pt>
                <c:pt idx="59">
                  <c:v>2.8861493653827756E-4</c:v>
                </c:pt>
                <c:pt idx="60">
                  <c:v>3.2073336688125662E-4</c:v>
                </c:pt>
                <c:pt idx="61">
                  <c:v>5.09442095768157E-4</c:v>
                </c:pt>
                <c:pt idx="62">
                  <c:v>7.4327476225948225E-4</c:v>
                </c:pt>
                <c:pt idx="63">
                  <c:v>1.3307498860374242E-3</c:v>
                </c:pt>
                <c:pt idx="64">
                  <c:v>2.0542037259523695E-3</c:v>
                </c:pt>
                <c:pt idx="65">
                  <c:v>2.8826736107253562E-3</c:v>
                </c:pt>
                <c:pt idx="66">
                  <c:v>4.262614988322015E-3</c:v>
                </c:pt>
                <c:pt idx="67">
                  <c:v>6.7788220667019915E-3</c:v>
                </c:pt>
                <c:pt idx="68">
                  <c:v>9.4360244496570177E-3</c:v>
                </c:pt>
                <c:pt idx="69">
                  <c:v>1.2148416117165023E-2</c:v>
                </c:pt>
                <c:pt idx="70">
                  <c:v>1.487974104699428E-2</c:v>
                </c:pt>
                <c:pt idx="71">
                  <c:v>1.7615096543408499E-2</c:v>
                </c:pt>
                <c:pt idx="72">
                  <c:v>2.0348451661465962E-2</c:v>
                </c:pt>
                <c:pt idx="73">
                  <c:v>2.307743638941678E-2</c:v>
                </c:pt>
                <c:pt idx="74">
                  <c:v>2.8519025599399866E-2</c:v>
                </c:pt>
                <c:pt idx="75">
                  <c:v>3.5558372441284715E-2</c:v>
                </c:pt>
                <c:pt idx="76">
                  <c:v>7.4356947316801231E-2</c:v>
                </c:pt>
                <c:pt idx="77">
                  <c:v>0.14836131524740165</c:v>
                </c:pt>
                <c:pt idx="78">
                  <c:v>0.28308603334156734</c:v>
                </c:pt>
                <c:pt idx="79">
                  <c:v>0.50702352920657612</c:v>
                </c:pt>
                <c:pt idx="80">
                  <c:v>0.63626128469685173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8.4695153817460344E-5</c:v>
                </c:pt>
                <c:pt idx="3">
                  <c:v>8.8410967067349664E-5</c:v>
                </c:pt>
                <c:pt idx="4">
                  <c:v>9.2197785954112473E-5</c:v>
                </c:pt>
                <c:pt idx="5">
                  <c:v>1.1028906618591311E-4</c:v>
                </c:pt>
                <c:pt idx="6">
                  <c:v>1.2736180754278513E-4</c:v>
                </c:pt>
                <c:pt idx="7">
                  <c:v>1.4279691626697654E-4</c:v>
                </c:pt>
                <c:pt idx="8">
                  <c:v>1.5629829638796704E-4</c:v>
                </c:pt>
                <c:pt idx="9">
                  <c:v>1.6761582925154851E-4</c:v>
                </c:pt>
                <c:pt idx="10">
                  <c:v>1.7697567515653379E-4</c:v>
                </c:pt>
                <c:pt idx="11">
                  <c:v>1.8527543568058367E-4</c:v>
                </c:pt>
                <c:pt idx="12">
                  <c:v>1.9377517701488773E-4</c:v>
                </c:pt>
                <c:pt idx="13">
                  <c:v>2.0879834069732886E-4</c:v>
                </c:pt>
                <c:pt idx="14">
                  <c:v>2.2531153108998098E-4</c:v>
                </c:pt>
                <c:pt idx="15">
                  <c:v>2.4296316328181983E-4</c:v>
                </c:pt>
                <c:pt idx="16">
                  <c:v>2.6869203591719441E-4</c:v>
                </c:pt>
                <c:pt idx="17">
                  <c:v>2.932855787414937E-4</c:v>
                </c:pt>
                <c:pt idx="18">
                  <c:v>3.1884840748933811E-4</c:v>
                </c:pt>
                <c:pt idx="19">
                  <c:v>3.4521173078661839E-4</c:v>
                </c:pt>
                <c:pt idx="20">
                  <c:v>3.7223850066126488E-4</c:v>
                </c:pt>
                <c:pt idx="21">
                  <c:v>3.9981393040309674E-4</c:v>
                </c:pt>
                <c:pt idx="22">
                  <c:v>4.2783886909257844E-4</c:v>
                </c:pt>
                <c:pt idx="23">
                  <c:v>4.5622507060409504E-4</c:v>
                </c:pt>
                <c:pt idx="24">
                  <c:v>4.8489175655856882E-4</c:v>
                </c:pt>
                <c:pt idx="25">
                  <c:v>5.1376308465469046E-4</c:v>
                </c:pt>
                <c:pt idx="26">
                  <c:v>5.4276626278697607E-4</c:v>
                </c:pt>
                <c:pt idx="27">
                  <c:v>5.7183013025574408E-4</c:v>
                </c:pt>
                <c:pt idx="28">
                  <c:v>6.0088407905367939E-4</c:v>
                </c:pt>
                <c:pt idx="29">
                  <c:v>6.2985722225643228E-4</c:v>
                </c:pt>
                <c:pt idx="30">
                  <c:v>6.5867773932082503E-4</c:v>
                </c:pt>
                <c:pt idx="31">
                  <c:v>6.8727234364363747E-4</c:v>
                </c:pt>
                <c:pt idx="32">
                  <c:v>7.1556582852307614E-4</c:v>
                </c:pt>
                <c:pt idx="33">
                  <c:v>7.4349397820329703E-4</c:v>
                </c:pt>
                <c:pt idx="34">
                  <c:v>7.7101789975056651E-4</c:v>
                </c:pt>
                <c:pt idx="35">
                  <c:v>7.9811313498976528E-4</c:v>
                </c:pt>
                <c:pt idx="36">
                  <c:v>8.2475745280591436E-4</c:v>
                </c:pt>
                <c:pt idx="37">
                  <c:v>8.5093061381607442E-4</c:v>
                </c:pt>
                <c:pt idx="38">
                  <c:v>8.7661415825724873E-4</c:v>
                </c:pt>
                <c:pt idx="39">
                  <c:v>9.0179121356715884E-4</c:v>
                </c:pt>
                <c:pt idx="40">
                  <c:v>9.264463188641735E-4</c:v>
                </c:pt>
                <c:pt idx="41">
                  <c:v>9.5056526401802565E-4</c:v>
                </c:pt>
                <c:pt idx="42">
                  <c:v>9.7413494141159666E-4</c:v>
                </c:pt>
                <c:pt idx="43">
                  <c:v>9.9714320879733145E-4</c:v>
                </c:pt>
                <c:pt idx="44">
                  <c:v>1.0195787618887428E-3</c:v>
                </c:pt>
                <c:pt idx="45">
                  <c:v>1.0414169607386487E-3</c:v>
                </c:pt>
                <c:pt idx="46">
                  <c:v>1.0626623043366269E-3</c:v>
                </c:pt>
                <c:pt idx="47">
                  <c:v>1.0833189270930143E-3</c:v>
                </c:pt>
                <c:pt idx="48">
                  <c:v>1.1033637056353965E-3</c:v>
                </c:pt>
                <c:pt idx="49">
                  <c:v>1.1235088106331546E-3</c:v>
                </c:pt>
                <c:pt idx="50">
                  <c:v>1.1444513658190971E-3</c:v>
                </c:pt>
                <c:pt idx="51">
                  <c:v>1.1661765765737862E-3</c:v>
                </c:pt>
                <c:pt idx="52">
                  <c:v>1.1886708592128068E-3</c:v>
                </c:pt>
                <c:pt idx="53">
                  <c:v>1.2861037379296833E-3</c:v>
                </c:pt>
                <c:pt idx="54">
                  <c:v>1.3949927231860111E-3</c:v>
                </c:pt>
                <c:pt idx="55">
                  <c:v>1.5148514899922423E-3</c:v>
                </c:pt>
                <c:pt idx="56">
                  <c:v>1.6453138899025221E-3</c:v>
                </c:pt>
                <c:pt idx="57">
                  <c:v>1.7860061534646699E-3</c:v>
                </c:pt>
                <c:pt idx="58">
                  <c:v>1.9367984013647652E-3</c:v>
                </c:pt>
                <c:pt idx="59">
                  <c:v>2.0975980405183842E-3</c:v>
                </c:pt>
                <c:pt idx="60">
                  <c:v>2.2681617847620638E-3</c:v>
                </c:pt>
                <c:pt idx="61">
                  <c:v>2.4484418854757088E-3</c:v>
                </c:pt>
                <c:pt idx="62">
                  <c:v>3.4871761179657268E-3</c:v>
                </c:pt>
                <c:pt idx="63">
                  <c:v>4.7499268101587732E-3</c:v>
                </c:pt>
                <c:pt idx="64">
                  <c:v>7.8714746228945084E-3</c:v>
                </c:pt>
                <c:pt idx="65">
                  <c:v>1.1716549869609072E-2</c:v>
                </c:pt>
                <c:pt idx="66">
                  <c:v>1.6147580561213484E-2</c:v>
                </c:pt>
                <c:pt idx="67">
                  <c:v>2.357905878305893E-2</c:v>
                </c:pt>
                <c:pt idx="68">
                  <c:v>3.7228507332527534E-2</c:v>
                </c:pt>
                <c:pt idx="69">
                  <c:v>5.1718814361394125E-2</c:v>
                </c:pt>
                <c:pt idx="70">
                  <c:v>6.6532163134032832E-2</c:v>
                </c:pt>
                <c:pt idx="71">
                  <c:v>8.1454485493276149E-2</c:v>
                </c:pt>
                <c:pt idx="72">
                  <c:v>9.6400117682325537E-2</c:v>
                </c:pt>
                <c:pt idx="73">
                  <c:v>0.11133509868753613</c:v>
                </c:pt>
                <c:pt idx="74">
                  <c:v>0.12624625878010232</c:v>
                </c:pt>
                <c:pt idx="75">
                  <c:v>0.15597910138341589</c:v>
                </c:pt>
                <c:pt idx="76">
                  <c:v>0.19444209813652977</c:v>
                </c:pt>
                <c:pt idx="77">
                  <c:v>0.40643754358830098</c:v>
                </c:pt>
                <c:pt idx="78">
                  <c:v>0.81079747166798655</c:v>
                </c:pt>
                <c:pt idx="79">
                  <c:v>1.5469334436716971</c:v>
                </c:pt>
                <c:pt idx="80">
                  <c:v>2.7705281078033708</c:v>
                </c:pt>
                <c:pt idx="81">
                  <c:v>3.476683311564245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8.4539625095108526E-5</c:v>
                </c:pt>
                <c:pt idx="3">
                  <c:v>8.8063051809937092E-5</c:v>
                </c:pt>
                <c:pt idx="4">
                  <c:v>9.1603035281234121E-5</c:v>
                </c:pt>
                <c:pt idx="5">
                  <c:v>1.0888490542441038E-4</c:v>
                </c:pt>
                <c:pt idx="6">
                  <c:v>1.2646449655927134E-4</c:v>
                </c:pt>
                <c:pt idx="7">
                  <c:v>1.4404520906761205E-4</c:v>
                </c:pt>
                <c:pt idx="8">
                  <c:v>1.6160043248325746E-4</c:v>
                </c:pt>
                <c:pt idx="9">
                  <c:v>1.7914308550259506E-4</c:v>
                </c:pt>
                <c:pt idx="10">
                  <c:v>1.9669982099474942E-4</c:v>
                </c:pt>
                <c:pt idx="11">
                  <c:v>2.1429392894861251E-4</c:v>
                </c:pt>
                <c:pt idx="12">
                  <c:v>2.3194458816531762E-4</c:v>
                </c:pt>
                <c:pt idx="13">
                  <c:v>2.6046911599370243E-4</c:v>
                </c:pt>
                <c:pt idx="14">
                  <c:v>2.8940200049435826E-4</c:v>
                </c:pt>
                <c:pt idx="15">
                  <c:v>3.185633434744113E-4</c:v>
                </c:pt>
                <c:pt idx="16">
                  <c:v>3.5901997427724403E-4</c:v>
                </c:pt>
                <c:pt idx="17">
                  <c:v>3.9620513927528337E-4</c:v>
                </c:pt>
                <c:pt idx="18">
                  <c:v>4.3388770702812446E-4</c:v>
                </c:pt>
                <c:pt idx="19">
                  <c:v>4.7205719838483347E-4</c:v>
                </c:pt>
                <c:pt idx="20">
                  <c:v>5.106939015163749E-4</c:v>
                </c:pt>
                <c:pt idx="21">
                  <c:v>5.497705254622103E-4</c:v>
                </c:pt>
                <c:pt idx="22">
                  <c:v>5.8925339773775818E-4</c:v>
                </c:pt>
                <c:pt idx="23">
                  <c:v>6.2910344579478823E-4</c:v>
                </c:pt>
                <c:pt idx="24">
                  <c:v>6.6927707496469637E-4</c:v>
                </c:pt>
                <c:pt idx="25">
                  <c:v>7.0972699076117388E-4</c:v>
                </c:pt>
                <c:pt idx="26">
                  <c:v>7.5040298147933146E-4</c:v>
                </c:pt>
                <c:pt idx="27">
                  <c:v>7.9125266215246555E-4</c:v>
                </c:pt>
                <c:pt idx="28">
                  <c:v>8.3222217431327212E-4</c:v>
                </c:pt>
                <c:pt idx="29">
                  <c:v>8.7325683428801561E-4</c:v>
                </c:pt>
                <c:pt idx="30">
                  <c:v>9.1430172328582854E-4</c:v>
                </c:pt>
                <c:pt idx="31">
                  <c:v>9.5530221418878606E-4</c:v>
                </c:pt>
                <c:pt idx="32">
                  <c:v>9.9620443203720342E-4</c:v>
                </c:pt>
                <c:pt idx="33">
                  <c:v>1.0369645748922851E-3</c:v>
                </c:pt>
                <c:pt idx="34">
                  <c:v>1.0775570285349513E-3</c:v>
                </c:pt>
                <c:pt idx="35">
                  <c:v>1.1179649459826322E-3</c:v>
                </c:pt>
                <c:pt idx="36">
                  <c:v>1.1581718741894877E-3</c:v>
                </c:pt>
                <c:pt idx="37">
                  <c:v>1.19816187583204E-3</c:v>
                </c:pt>
                <c:pt idx="38">
                  <c:v>1.2379196194064693E-3</c:v>
                </c:pt>
                <c:pt idx="39">
                  <c:v>1.2774304446167297E-3</c:v>
                </c:pt>
                <c:pt idx="40">
                  <c:v>1.3166804084069996E-3</c:v>
                </c:pt>
                <c:pt idx="41">
                  <c:v>1.3556563156753129E-3</c:v>
                </c:pt>
                <c:pt idx="42">
                  <c:v>1.3943457378108701E-3</c:v>
                </c:pt>
                <c:pt idx="43">
                  <c:v>1.4327370215079448E-3</c:v>
                </c:pt>
                <c:pt idx="44">
                  <c:v>1.470819289792661E-3</c:v>
                </c:pt>
                <c:pt idx="45">
                  <c:v>1.508545599313836E-3</c:v>
                </c:pt>
                <c:pt idx="46">
                  <c:v>1.5459463428630078E-3</c:v>
                </c:pt>
                <c:pt idx="47">
                  <c:v>1.5830467003436443E-3</c:v>
                </c:pt>
                <c:pt idx="48">
                  <c:v>1.6198019772109429E-3</c:v>
                </c:pt>
                <c:pt idx="49">
                  <c:v>1.6570526801264471E-3</c:v>
                </c:pt>
                <c:pt idx="50">
                  <c:v>1.6956029069182023E-3</c:v>
                </c:pt>
                <c:pt idx="51">
                  <c:v>1.7353877596390352E-3</c:v>
                </c:pt>
                <c:pt idx="52">
                  <c:v>1.7763529343708508E-3</c:v>
                </c:pt>
                <c:pt idx="53">
                  <c:v>1.9511744583358074E-3</c:v>
                </c:pt>
                <c:pt idx="54">
                  <c:v>2.1422166252166295E-3</c:v>
                </c:pt>
                <c:pt idx="55">
                  <c:v>2.3483573419191225E-3</c:v>
                </c:pt>
                <c:pt idx="56">
                  <c:v>2.5689497672246836E-3</c:v>
                </c:pt>
                <c:pt idx="57">
                  <c:v>2.8033976756108524E-3</c:v>
                </c:pt>
                <c:pt idx="58">
                  <c:v>3.0516836266133909E-3</c:v>
                </c:pt>
                <c:pt idx="59">
                  <c:v>3.3138492048742502E-3</c:v>
                </c:pt>
                <c:pt idx="60">
                  <c:v>3.5895865192772077E-3</c:v>
                </c:pt>
                <c:pt idx="61">
                  <c:v>3.8790016185350656E-3</c:v>
                </c:pt>
                <c:pt idx="62">
                  <c:v>5.5184798557911278E-3</c:v>
                </c:pt>
                <c:pt idx="63">
                  <c:v>7.4856709015765745E-3</c:v>
                </c:pt>
                <c:pt idx="64">
                  <c:v>1.2307188494227586E-2</c:v>
                </c:pt>
                <c:pt idx="65">
                  <c:v>1.8257303415015212E-2</c:v>
                </c:pt>
                <c:pt idx="66">
                  <c:v>2.5143106156659933E-2</c:v>
                </c:pt>
                <c:pt idx="67">
                  <c:v>3.6738456014531899E-2</c:v>
                </c:pt>
                <c:pt idx="68">
                  <c:v>5.8123166778057109E-2</c:v>
                </c:pt>
                <c:pt idx="69">
                  <c:v>8.0892175613545697E-2</c:v>
                </c:pt>
                <c:pt idx="70">
                  <c:v>0.10418825611056669</c:v>
                </c:pt>
                <c:pt idx="71">
                  <c:v>0.12766064941483762</c:v>
                </c:pt>
                <c:pt idx="72">
                  <c:v>0.15117085491509191</c:v>
                </c:pt>
                <c:pt idx="73">
                  <c:v>0.17466455400800299</c:v>
                </c:pt>
                <c:pt idx="74">
                  <c:v>0.19812083375953282</c:v>
                </c:pt>
                <c:pt idx="75">
                  <c:v>0.24489266034461044</c:v>
                </c:pt>
                <c:pt idx="76">
                  <c:v>0.30539763177823792</c:v>
                </c:pt>
                <c:pt idx="77">
                  <c:v>0.63888122647335444</c:v>
                </c:pt>
                <c:pt idx="78">
                  <c:v>1.2749675446786297</c:v>
                </c:pt>
                <c:pt idx="79">
                  <c:v>2.4329606780586186</c:v>
                </c:pt>
                <c:pt idx="80">
                  <c:v>4.3577602707862111</c:v>
                </c:pt>
                <c:pt idx="81">
                  <c:v>5.4685915684741291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8.1554286401843389E-5</c:v>
                </c:pt>
                <c:pt idx="2">
                  <c:v>8.4518102395417767E-5</c:v>
                </c:pt>
                <c:pt idx="3">
                  <c:v>8.8017722917195677E-5</c:v>
                </c:pt>
                <c:pt idx="4">
                  <c:v>9.1520528191866036E-5</c:v>
                </c:pt>
                <c:pt idx="5">
                  <c:v>1.0728592274137443E-4</c:v>
                </c:pt>
                <c:pt idx="6">
                  <c:v>1.2226648566542809E-4</c:v>
                </c:pt>
                <c:pt idx="7">
                  <c:v>1.360641128775104E-4</c:v>
                </c:pt>
                <c:pt idx="8">
                  <c:v>1.488652292550914E-4</c:v>
                </c:pt>
                <c:pt idx="9">
                  <c:v>1.6089155856674052E-4</c:v>
                </c:pt>
                <c:pt idx="10">
                  <c:v>1.7255362939180288E-4</c:v>
                </c:pt>
                <c:pt idx="11">
                  <c:v>1.8436271825772772E-4</c:v>
                </c:pt>
                <c:pt idx="12">
                  <c:v>1.9674716910063063E-4</c:v>
                </c:pt>
                <c:pt idx="13">
                  <c:v>2.1794975774589416E-4</c:v>
                </c:pt>
                <c:pt idx="14">
                  <c:v>2.4058726312641091E-4</c:v>
                </c:pt>
                <c:pt idx="15">
                  <c:v>2.6428103670632553E-4</c:v>
                </c:pt>
                <c:pt idx="16">
                  <c:v>2.982207412983598E-4</c:v>
                </c:pt>
                <c:pt idx="17">
                  <c:v>3.3021585938149112E-4</c:v>
                </c:pt>
                <c:pt idx="18">
                  <c:v>3.6318300744795398E-4</c:v>
                </c:pt>
                <c:pt idx="19">
                  <c:v>3.9698144298645348E-4</c:v>
                </c:pt>
                <c:pt idx="20">
                  <c:v>4.3149437792355176E-4</c:v>
                </c:pt>
                <c:pt idx="21">
                  <c:v>4.6662050079178781E-4</c:v>
                </c:pt>
                <c:pt idx="22">
                  <c:v>5.0226861049854391E-4</c:v>
                </c:pt>
                <c:pt idx="23">
                  <c:v>5.3835417234191375E-4</c:v>
                </c:pt>
                <c:pt idx="24">
                  <c:v>5.7479710049903915E-4</c:v>
                </c:pt>
                <c:pt idx="25">
                  <c:v>6.1152034094727958E-4</c:v>
                </c:pt>
                <c:pt idx="26">
                  <c:v>6.4844898385143666E-4</c:v>
                </c:pt>
                <c:pt idx="27">
                  <c:v>6.8550972756777268E-4</c:v>
                </c:pt>
                <c:pt idx="28">
                  <c:v>7.2263057402058208E-4</c:v>
                </c:pt>
                <c:pt idx="29">
                  <c:v>7.5974067247755234E-4</c:v>
                </c:pt>
                <c:pt idx="30">
                  <c:v>7.967702534740314E-4</c:v>
                </c:pt>
                <c:pt idx="31">
                  <c:v>8.3365061154264347E-4</c:v>
                </c:pt>
                <c:pt idx="32">
                  <c:v>8.7031410726906837E-4</c:v>
                </c:pt>
                <c:pt idx="33">
                  <c:v>9.0670550251385697E-4</c:v>
                </c:pt>
                <c:pt idx="34">
                  <c:v>9.4279301376609421E-4</c:v>
                </c:pt>
                <c:pt idx="35">
                  <c:v>9.7855742665431161E-4</c:v>
                </c:pt>
                <c:pt idx="36">
                  <c:v>1.0139814303411984E-3</c:v>
                </c:pt>
                <c:pt idx="37">
                  <c:v>1.0490494992619571E-3</c:v>
                </c:pt>
                <c:pt idx="38">
                  <c:v>1.0837477791448651E-3</c:v>
                </c:pt>
                <c:pt idx="39">
                  <c:v>1.1180639774399221E-3</c:v>
                </c:pt>
                <c:pt idx="40">
                  <c:v>1.1519872583142228E-3</c:v>
                </c:pt>
                <c:pt idx="41">
                  <c:v>1.1855081422803046E-3</c:v>
                </c:pt>
                <c:pt idx="42">
                  <c:v>1.2186184105021666E-3</c:v>
                </c:pt>
                <c:pt idx="43">
                  <c:v>1.2513110137818224E-3</c:v>
                </c:pt>
                <c:pt idx="44">
                  <c:v>1.2835799861938475E-3</c:v>
                </c:pt>
                <c:pt idx="45">
                  <c:v>1.3153947114831917E-3</c:v>
                </c:pt>
                <c:pt idx="46">
                  <c:v>1.3467782099250705E-3</c:v>
                </c:pt>
                <c:pt idx="47">
                  <c:v>1.3777514630314413E-3</c:v>
                </c:pt>
                <c:pt idx="48">
                  <c:v>1.4082864179580236E-3</c:v>
                </c:pt>
                <c:pt idx="49">
                  <c:v>1.4391785367926105E-3</c:v>
                </c:pt>
                <c:pt idx="50">
                  <c:v>1.4711898764035913E-3</c:v>
                </c:pt>
                <c:pt idx="51">
                  <c:v>1.5042812686397429E-3</c:v>
                </c:pt>
                <c:pt idx="52">
                  <c:v>1.5384184652269617E-3</c:v>
                </c:pt>
                <c:pt idx="53">
                  <c:v>1.6848644271215743E-3</c:v>
                </c:pt>
                <c:pt idx="54">
                  <c:v>1.8461687012335621E-3</c:v>
                </c:pt>
                <c:pt idx="55">
                  <c:v>2.02142506811844E-3</c:v>
                </c:pt>
                <c:pt idx="56">
                  <c:v>2.2100458417789533E-3</c:v>
                </c:pt>
                <c:pt idx="57">
                  <c:v>2.4114793080549919E-3</c:v>
                </c:pt>
                <c:pt idx="58">
                  <c:v>2.6256186594475102E-3</c:v>
                </c:pt>
                <c:pt idx="59">
                  <c:v>2.8524195340810126E-3</c:v>
                </c:pt>
                <c:pt idx="60">
                  <c:v>3.0915801947621305E-3</c:v>
                </c:pt>
                <c:pt idx="61">
                  <c:v>3.3431262251188594E-3</c:v>
                </c:pt>
                <c:pt idx="62">
                  <c:v>4.7753645510875643E-3</c:v>
                </c:pt>
                <c:pt idx="63">
                  <c:v>6.4998555387506601E-3</c:v>
                </c:pt>
                <c:pt idx="64">
                  <c:v>1.0735852915046853E-2</c:v>
                </c:pt>
                <c:pt idx="65">
                  <c:v>1.5957403384465003E-2</c:v>
                </c:pt>
                <c:pt idx="66">
                  <c:v>2.1990205208123691E-2</c:v>
                </c:pt>
                <c:pt idx="67">
                  <c:v>3.2134206436434727E-2</c:v>
                </c:pt>
                <c:pt idx="68">
                  <c:v>5.0815151356503996E-2</c:v>
                </c:pt>
                <c:pt idx="69">
                  <c:v>7.0684856537246862E-2</c:v>
                </c:pt>
                <c:pt idx="70">
                  <c:v>9.1008573784094313E-2</c:v>
                </c:pt>
                <c:pt idx="71">
                  <c:v>0.11148460118343033</c:v>
                </c:pt>
                <c:pt idx="72">
                  <c:v>0.13199326385160939</c:v>
                </c:pt>
                <c:pt idx="73">
                  <c:v>0.1524874516227854</c:v>
                </c:pt>
                <c:pt idx="74">
                  <c:v>0.17294898145570253</c:v>
                </c:pt>
                <c:pt idx="75">
                  <c:v>0.21374926953756143</c:v>
                </c:pt>
                <c:pt idx="76">
                  <c:v>0.26652933735705719</c:v>
                </c:pt>
                <c:pt idx="77">
                  <c:v>0.5574357918873809</c:v>
                </c:pt>
                <c:pt idx="78">
                  <c:v>1.1123105099979846</c:v>
                </c:pt>
                <c:pt idx="79">
                  <c:v>2.1224581818912784</c:v>
                </c:pt>
                <c:pt idx="80">
                  <c:v>3.8015111671017845</c:v>
                </c:pt>
                <c:pt idx="81">
                  <c:v>4.7705183372483155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8.428868682711E-5</c:v>
                </c:pt>
                <c:pt idx="3">
                  <c:v>8.7461575489255339E-5</c:v>
                </c:pt>
                <c:pt idx="4">
                  <c:v>9.0490943380522906E-5</c:v>
                </c:pt>
                <c:pt idx="5">
                  <c:v>1.0411799775491617E-4</c:v>
                </c:pt>
                <c:pt idx="6">
                  <c:v>1.1791548825064349E-4</c:v>
                </c:pt>
                <c:pt idx="7">
                  <c:v>1.312739481805638E-4</c:v>
                </c:pt>
                <c:pt idx="8">
                  <c:v>1.4409942596876706E-4</c:v>
                </c:pt>
                <c:pt idx="9">
                  <c:v>1.5648707240588361E-4</c:v>
                </c:pt>
                <c:pt idx="10">
                  <c:v>1.6870206108410022E-4</c:v>
                </c:pt>
                <c:pt idx="11">
                  <c:v>1.8106687484048336E-4</c:v>
                </c:pt>
                <c:pt idx="12">
                  <c:v>1.9383579977103868E-4</c:v>
                </c:pt>
                <c:pt idx="13">
                  <c:v>2.1516486645063601E-4</c:v>
                </c:pt>
                <c:pt idx="14">
                  <c:v>2.3737643036553122E-4</c:v>
                </c:pt>
                <c:pt idx="15">
                  <c:v>2.6012049797521735E-4</c:v>
                </c:pt>
                <c:pt idx="16">
                  <c:v>2.9192759271780581E-4</c:v>
                </c:pt>
                <c:pt idx="17">
                  <c:v>3.2122626829540567E-4</c:v>
                </c:pt>
                <c:pt idx="18">
                  <c:v>3.5080237267361467E-4</c:v>
                </c:pt>
                <c:pt idx="19">
                  <c:v>3.8055425720580127E-4</c:v>
                </c:pt>
                <c:pt idx="20">
                  <c:v>4.1040752274802651E-4</c:v>
                </c:pt>
                <c:pt idx="21">
                  <c:v>4.4030778678319564E-4</c:v>
                </c:pt>
                <c:pt idx="22">
                  <c:v>4.7021596383374433E-4</c:v>
                </c:pt>
                <c:pt idx="23">
                  <c:v>5.001050373263931E-4</c:v>
                </c:pt>
                <c:pt idx="24">
                  <c:v>5.2995775064666533E-4</c:v>
                </c:pt>
                <c:pt idx="25">
                  <c:v>5.5976488284409972E-4</c:v>
                </c:pt>
                <c:pt idx="26">
                  <c:v>5.8952390666351195E-4</c:v>
                </c:pt>
                <c:pt idx="27">
                  <c:v>6.1923790321987608E-4</c:v>
                </c:pt>
                <c:pt idx="28">
                  <c:v>6.4891465321078863E-4</c:v>
                </c:pt>
                <c:pt idx="29">
                  <c:v>6.7856585275530518E-4</c:v>
                </c:pt>
                <c:pt idx="30">
                  <c:v>7.0820641972701114E-4</c:v>
                </c:pt>
                <c:pt idx="31">
                  <c:v>7.3785386795840264E-4</c:v>
                </c:pt>
                <c:pt idx="32">
                  <c:v>7.6752773433157E-4</c:v>
                </c:pt>
                <c:pt idx="33">
                  <c:v>7.97234555317919E-4</c:v>
                </c:pt>
                <c:pt idx="34">
                  <c:v>8.269545618873309E-4</c:v>
                </c:pt>
                <c:pt idx="35">
                  <c:v>8.5665729949847749E-4</c:v>
                </c:pt>
                <c:pt idx="36">
                  <c:v>8.863156634816722E-4</c:v>
                </c:pt>
                <c:pt idx="37">
                  <c:v>9.1590554102369791E-4</c:v>
                </c:pt>
                <c:pt idx="38">
                  <c:v>9.4540549825800275E-4</c:v>
                </c:pt>
                <c:pt idx="39">
                  <c:v>9.747965052782396E-4</c:v>
                </c:pt>
                <c:pt idx="40">
                  <c:v>1.0040616933314035E-3</c:v>
                </c:pt>
                <c:pt idx="41">
                  <c:v>1.0331861394873841E-3</c:v>
                </c:pt>
                <c:pt idx="42">
                  <c:v>1.0621566749421992E-3</c:v>
                </c:pt>
                <c:pt idx="43">
                  <c:v>1.0909617137782608E-3</c:v>
                </c:pt>
                <c:pt idx="44">
                  <c:v>1.119591099536758E-3</c:v>
                </c:pt>
                <c:pt idx="45">
                  <c:v>1.1480159592240316E-3</c:v>
                </c:pt>
                <c:pt idx="46">
                  <c:v>1.1762494658976259E-3</c:v>
                </c:pt>
                <c:pt idx="47">
                  <c:v>1.204304089097335E-3</c:v>
                </c:pt>
                <c:pt idx="48">
                  <c:v>1.2321541353906159E-3</c:v>
                </c:pt>
                <c:pt idx="49">
                  <c:v>1.2603808771997269E-3</c:v>
                </c:pt>
                <c:pt idx="50">
                  <c:v>1.2895494027179385E-3</c:v>
                </c:pt>
                <c:pt idx="51">
                  <c:v>1.3196364934500214E-3</c:v>
                </c:pt>
                <c:pt idx="52">
                  <c:v>1.3506214651446311E-3</c:v>
                </c:pt>
                <c:pt idx="53">
                  <c:v>1.4831944198243341E-3</c:v>
                </c:pt>
                <c:pt idx="54">
                  <c:v>1.6289431450291893E-3</c:v>
                </c:pt>
                <c:pt idx="55">
                  <c:v>1.7872583242457048E-3</c:v>
                </c:pt>
                <c:pt idx="56">
                  <c:v>1.9577243859717178E-3</c:v>
                </c:pt>
                <c:pt idx="57">
                  <c:v>2.1399182841184295E-3</c:v>
                </c:pt>
                <c:pt idx="58">
                  <c:v>2.333764910500578E-3</c:v>
                </c:pt>
                <c:pt idx="59">
                  <c:v>2.5392321033866501E-3</c:v>
                </c:pt>
                <c:pt idx="60">
                  <c:v>2.7560655610855953E-3</c:v>
                </c:pt>
                <c:pt idx="61">
                  <c:v>2.9842811851456541E-3</c:v>
                </c:pt>
                <c:pt idx="62">
                  <c:v>4.2864065546092036E-3</c:v>
                </c:pt>
                <c:pt idx="63">
                  <c:v>5.8564439432455366E-3</c:v>
                </c:pt>
                <c:pt idx="64">
                  <c:v>9.7171128938451871E-3</c:v>
                </c:pt>
                <c:pt idx="65">
                  <c:v>1.4471975708604593E-2</c:v>
                </c:pt>
                <c:pt idx="66">
                  <c:v>1.9959629014266417E-2</c:v>
                </c:pt>
                <c:pt idx="67">
                  <c:v>2.9178098108587378E-2</c:v>
                </c:pt>
                <c:pt idx="68">
                  <c:v>4.613865848485553E-2</c:v>
                </c:pt>
                <c:pt idx="69">
                  <c:v>6.4166539369506739E-2</c:v>
                </c:pt>
                <c:pt idx="70">
                  <c:v>8.2602893412772105E-2</c:v>
                </c:pt>
                <c:pt idx="71">
                  <c:v>0.10117653989731089</c:v>
                </c:pt>
                <c:pt idx="72">
                  <c:v>0.11977958700154846</c:v>
                </c:pt>
                <c:pt idx="73">
                  <c:v>0.13836946031878833</c:v>
                </c:pt>
                <c:pt idx="74">
                  <c:v>0.15692970099820167</c:v>
                </c:pt>
                <c:pt idx="75">
                  <c:v>0.19393881494387313</c:v>
                </c:pt>
                <c:pt idx="76">
                  <c:v>0.24181454309875197</c:v>
                </c:pt>
                <c:pt idx="77">
                  <c:v>0.50568988277061844</c:v>
                </c:pt>
                <c:pt idx="78">
                  <c:v>1.0090054759273994</c:v>
                </c:pt>
                <c:pt idx="79">
                  <c:v>1.9252899236783063</c:v>
                </c:pt>
                <c:pt idx="80">
                  <c:v>3.4483248027416487</c:v>
                </c:pt>
                <c:pt idx="81">
                  <c:v>4.3272915364868654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8.49536308404843E-5</c:v>
                </c:pt>
                <c:pt idx="3">
                  <c:v>8.8962750438409798E-5</c:v>
                </c:pt>
                <c:pt idx="4">
                  <c:v>9.3095812681213627E-5</c:v>
                </c:pt>
                <c:pt idx="5">
                  <c:v>1.1256111073881414E-4</c:v>
                </c:pt>
                <c:pt idx="6">
                  <c:v>1.3096445231056339E-4</c:v>
                </c:pt>
                <c:pt idx="7">
                  <c:v>1.4873710408527712E-4</c:v>
                </c:pt>
                <c:pt idx="8">
                  <c:v>1.6609926030581966E-4</c:v>
                </c:pt>
                <c:pt idx="9">
                  <c:v>1.8312934673530995E-4</c:v>
                </c:pt>
                <c:pt idx="10">
                  <c:v>1.9990942052921785E-4</c:v>
                </c:pt>
                <c:pt idx="11">
                  <c:v>2.1651493052540931E-4</c:v>
                </c:pt>
                <c:pt idx="12">
                  <c:v>2.3301557803045213E-4</c:v>
                </c:pt>
                <c:pt idx="13">
                  <c:v>2.5930195831871033E-4</c:v>
                </c:pt>
                <c:pt idx="14">
                  <c:v>2.8548976730096174E-4</c:v>
                </c:pt>
                <c:pt idx="15">
                  <c:v>3.1134266778120716E-4</c:v>
                </c:pt>
                <c:pt idx="16">
                  <c:v>3.4617838227430714E-4</c:v>
                </c:pt>
                <c:pt idx="17">
                  <c:v>3.7716159358151152E-4</c:v>
                </c:pt>
                <c:pt idx="18">
                  <c:v>4.0748264501391985E-4</c:v>
                </c:pt>
                <c:pt idx="19">
                  <c:v>4.3706962378692906E-4</c:v>
                </c:pt>
                <c:pt idx="20">
                  <c:v>4.6585898979628837E-4</c:v>
                </c:pt>
                <c:pt idx="21">
                  <c:v>4.9379761444971412E-4</c:v>
                </c:pt>
                <c:pt idx="22">
                  <c:v>5.2084459222660686E-4</c:v>
                </c:pt>
                <c:pt idx="23">
                  <c:v>5.4697299196874993E-4</c:v>
                </c:pt>
                <c:pt idx="24">
                  <c:v>5.7217163845574347E-4</c:v>
                </c:pt>
                <c:pt idx="25">
                  <c:v>5.9644696664331665E-4</c:v>
                </c:pt>
                <c:pt idx="26">
                  <c:v>6.1982495705060418E-4</c:v>
                </c:pt>
                <c:pt idx="27">
                  <c:v>6.4235313241044634E-4</c:v>
                </c:pt>
                <c:pt idx="28">
                  <c:v>6.6410256758299554E-4</c:v>
                </c:pt>
                <c:pt idx="29">
                  <c:v>6.8516983502407529E-4</c:v>
                </c:pt>
                <c:pt idx="30">
                  <c:v>7.056787757619234E-4</c:v>
                </c:pt>
                <c:pt idx="31">
                  <c:v>7.257819514224637E-4</c:v>
                </c:pt>
                <c:pt idx="32">
                  <c:v>7.4566159814686732E-4</c:v>
                </c:pt>
                <c:pt idx="33">
                  <c:v>7.6546464716718647E-4</c:v>
                </c:pt>
                <c:pt idx="34">
                  <c:v>7.8523082592777131E-4</c:v>
                </c:pt>
                <c:pt idx="35">
                  <c:v>8.0494541026352178E-4</c:v>
                </c:pt>
                <c:pt idx="36">
                  <c:v>8.2459827666342064E-4</c:v>
                </c:pt>
                <c:pt idx="37">
                  <c:v>8.441833783615426E-4</c:v>
                </c:pt>
                <c:pt idx="38">
                  <c:v>8.6369828351041142E-4</c:v>
                </c:pt>
                <c:pt idx="39">
                  <c:v>8.8314376479336392E-4</c:v>
                </c:pt>
                <c:pt idx="40">
                  <c:v>9.0252343192538914E-4</c:v>
                </c:pt>
                <c:pt idx="41">
                  <c:v>9.2184340008079672E-4</c:v>
                </c:pt>
                <c:pt idx="42">
                  <c:v>9.4111198857166833E-4</c:v>
                </c:pt>
                <c:pt idx="43">
                  <c:v>9.6033944511951671E-4</c:v>
                </c:pt>
                <c:pt idx="44">
                  <c:v>9.7953769188572834E-4</c:v>
                </c:pt>
                <c:pt idx="45">
                  <c:v>9.9870796078902748E-4</c:v>
                </c:pt>
                <c:pt idx="46">
                  <c:v>1.0178772806541361E-3</c:v>
                </c:pt>
                <c:pt idx="47">
                  <c:v>1.0370730479800879E-3</c:v>
                </c:pt>
                <c:pt idx="48">
                  <c:v>1.0562995500870457E-3</c:v>
                </c:pt>
                <c:pt idx="49">
                  <c:v>1.0759285680766268E-3</c:v>
                </c:pt>
                <c:pt idx="50">
                  <c:v>1.0963144026709356E-3</c:v>
                </c:pt>
                <c:pt idx="51">
                  <c:v>1.1174443331542121E-3</c:v>
                </c:pt>
                <c:pt idx="52">
                  <c:v>1.1393066465575517E-3</c:v>
                </c:pt>
                <c:pt idx="53">
                  <c:v>1.2338770583244377E-3</c:v>
                </c:pt>
                <c:pt idx="54">
                  <c:v>1.339426966435607E-3</c:v>
                </c:pt>
                <c:pt idx="55">
                  <c:v>1.4555291046367887E-3</c:v>
                </c:pt>
                <c:pt idx="56">
                  <c:v>1.5818585974940319E-3</c:v>
                </c:pt>
                <c:pt idx="57">
                  <c:v>1.7180756975983264E-3</c:v>
                </c:pt>
                <c:pt idx="58">
                  <c:v>1.8640667506607713E-3</c:v>
                </c:pt>
                <c:pt idx="59">
                  <c:v>2.0197502118790979E-3</c:v>
                </c:pt>
                <c:pt idx="60">
                  <c:v>2.1848988970447421E-3</c:v>
                </c:pt>
                <c:pt idx="61">
                  <c:v>2.3594696467731384E-3</c:v>
                </c:pt>
                <c:pt idx="62">
                  <c:v>3.3656946243787855E-3</c:v>
                </c:pt>
                <c:pt idx="63">
                  <c:v>4.5893097128698063E-3</c:v>
                </c:pt>
                <c:pt idx="64">
                  <c:v>7.6149848263829915E-3</c:v>
                </c:pt>
                <c:pt idx="65">
                  <c:v>1.1341329443678111E-2</c:v>
                </c:pt>
                <c:pt idx="66">
                  <c:v>1.5634427509104834E-2</c:v>
                </c:pt>
                <c:pt idx="67">
                  <c:v>2.2832853216991147E-2</c:v>
                </c:pt>
                <c:pt idx="68">
                  <c:v>3.6051125101538489E-2</c:v>
                </c:pt>
                <c:pt idx="69">
                  <c:v>5.0081345617970993E-2</c:v>
                </c:pt>
                <c:pt idx="70">
                  <c:v>6.4423673881057963E-2</c:v>
                </c:pt>
                <c:pt idx="71">
                  <c:v>7.887133990254587E-2</c:v>
                </c:pt>
                <c:pt idx="72">
                  <c:v>9.3341534756970157E-2</c:v>
                </c:pt>
                <c:pt idx="73">
                  <c:v>0.10780140870077091</c:v>
                </c:pt>
                <c:pt idx="74">
                  <c:v>0.1222382177100708</c:v>
                </c:pt>
                <c:pt idx="75">
                  <c:v>0.15102520385364046</c:v>
                </c:pt>
                <c:pt idx="76">
                  <c:v>0.18826462166596489</c:v>
                </c:pt>
                <c:pt idx="77">
                  <c:v>0.39351610054803421</c:v>
                </c:pt>
                <c:pt idx="78">
                  <c:v>0.78501259266320578</c:v>
                </c:pt>
                <c:pt idx="79">
                  <c:v>1.497730720119326</c:v>
                </c:pt>
                <c:pt idx="80">
                  <c:v>2.6824005786123046</c:v>
                </c:pt>
                <c:pt idx="81">
                  <c:v>3.3660916814230069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8.452796617717227E-5</c:v>
                </c:pt>
                <c:pt idx="3">
                  <c:v>8.8039066919353429E-5</c:v>
                </c:pt>
                <c:pt idx="4">
                  <c:v>9.1565110554389572E-5</c:v>
                </c:pt>
                <c:pt idx="5">
                  <c:v>1.0896840162681024E-4</c:v>
                </c:pt>
                <c:pt idx="6">
                  <c:v>1.2739227566895824E-4</c:v>
                </c:pt>
                <c:pt idx="7">
                  <c:v>1.468998701018706E-4</c:v>
                </c:pt>
                <c:pt idx="8">
                  <c:v>1.6737442837762157E-4</c:v>
                </c:pt>
                <c:pt idx="9">
                  <c:v>1.8855133151949316E-4</c:v>
                </c:pt>
                <c:pt idx="10">
                  <c:v>2.0996452882493459E-4</c:v>
                </c:pt>
                <c:pt idx="11">
                  <c:v>2.3112948463515043E-4</c:v>
                </c:pt>
                <c:pt idx="12">
                  <c:v>2.5173823688396253E-4</c:v>
                </c:pt>
                <c:pt idx="13">
                  <c:v>2.8397637858645658E-4</c:v>
                </c:pt>
                <c:pt idx="14">
                  <c:v>3.1583269485120733E-4</c:v>
                </c:pt>
                <c:pt idx="15">
                  <c:v>3.4735701583644843E-4</c:v>
                </c:pt>
                <c:pt idx="16">
                  <c:v>3.903823910060216E-4</c:v>
                </c:pt>
                <c:pt idx="17">
                  <c:v>4.2934584511343543E-4</c:v>
                </c:pt>
                <c:pt idx="18">
                  <c:v>4.6833798625941966E-4</c:v>
                </c:pt>
                <c:pt idx="19">
                  <c:v>5.0735515869590269E-4</c:v>
                </c:pt>
                <c:pt idx="20">
                  <c:v>5.4637190796464686E-4</c:v>
                </c:pt>
                <c:pt idx="21">
                  <c:v>5.8535148797153429E-4</c:v>
                </c:pt>
                <c:pt idx="22">
                  <c:v>6.2425160550825555E-4</c:v>
                </c:pt>
                <c:pt idx="23">
                  <c:v>6.630277115458246E-4</c:v>
                </c:pt>
                <c:pt idx="24">
                  <c:v>7.0163495052922979E-4</c:v>
                </c:pt>
                <c:pt idx="25">
                  <c:v>7.4002933679376541E-4</c:v>
                </c:pt>
                <c:pt idx="26">
                  <c:v>7.7816846592592651E-4</c:v>
                </c:pt>
                <c:pt idx="27">
                  <c:v>8.1601193594773008E-4</c:v>
                </c:pt>
                <c:pt idx="28">
                  <c:v>8.5352158164235449E-4</c:v>
                </c:pt>
                <c:pt idx="29">
                  <c:v>8.9066158556442741E-4</c:v>
                </c:pt>
                <c:pt idx="30">
                  <c:v>9.2739850611350794E-4</c:v>
                </c:pt>
                <c:pt idx="31">
                  <c:v>9.6370124912070157E-4</c:v>
                </c:pt>
                <c:pt idx="32">
                  <c:v>9.9954100078745935E-4</c:v>
                </c:pt>
                <c:pt idx="33">
                  <c:v>1.0348796524949973E-3</c:v>
                </c:pt>
                <c:pt idx="34">
                  <c:v>1.0696618405662385E-3</c:v>
                </c:pt>
                <c:pt idx="35">
                  <c:v>1.1038298397805305E-3</c:v>
                </c:pt>
                <c:pt idx="36">
                  <c:v>1.1373343795836228E-3</c:v>
                </c:pt>
                <c:pt idx="37">
                  <c:v>1.1701333717720559E-3</c:v>
                </c:pt>
                <c:pt idx="38">
                  <c:v>1.2021908441413288E-3</c:v>
                </c:pt>
                <c:pt idx="39">
                  <c:v>1.2334760431385672E-3</c:v>
                </c:pt>
                <c:pt idx="40">
                  <c:v>1.2639626757241808E-3</c:v>
                </c:pt>
                <c:pt idx="41">
                  <c:v>1.2936282663265697E-3</c:v>
                </c:pt>
                <c:pt idx="42">
                  <c:v>1.3224536094156923E-3</c:v>
                </c:pt>
                <c:pt idx="43">
                  <c:v>1.3504223019311066E-3</c:v>
                </c:pt>
                <c:pt idx="44">
                  <c:v>1.3775203427826869E-3</c:v>
                </c:pt>
                <c:pt idx="45">
                  <c:v>1.4037130910710828E-3</c:v>
                </c:pt>
                <c:pt idx="46">
                  <c:v>1.4290141538554259E-3</c:v>
                </c:pt>
                <c:pt idx="47">
                  <c:v>1.4534363856499018E-3</c:v>
                </c:pt>
                <c:pt idx="48">
                  <c:v>1.4769497127541027E-3</c:v>
                </c:pt>
                <c:pt idx="49">
                  <c:v>1.5006438357249479E-3</c:v>
                </c:pt>
                <c:pt idx="50">
                  <c:v>1.5255600503349348E-3</c:v>
                </c:pt>
                <c:pt idx="51">
                  <c:v>1.5516527303016411E-3</c:v>
                </c:pt>
                <c:pt idx="52">
                  <c:v>1.5788811435320251E-3</c:v>
                </c:pt>
                <c:pt idx="53">
                  <c:v>1.6984668736010464E-3</c:v>
                </c:pt>
                <c:pt idx="54">
                  <c:v>1.8338734203201432E-3</c:v>
                </c:pt>
                <c:pt idx="55">
                  <c:v>1.9838723194273993E-3</c:v>
                </c:pt>
                <c:pt idx="56">
                  <c:v>2.1476126155871573E-3</c:v>
                </c:pt>
                <c:pt idx="57">
                  <c:v>2.3243520667816323E-3</c:v>
                </c:pt>
                <c:pt idx="58">
                  <c:v>2.5137867105890195E-3</c:v>
                </c:pt>
                <c:pt idx="59">
                  <c:v>2.7157112702211935E-3</c:v>
                </c:pt>
                <c:pt idx="60">
                  <c:v>2.9297310838648162E-3</c:v>
                </c:pt>
                <c:pt idx="61">
                  <c:v>3.1557582664389584E-3</c:v>
                </c:pt>
                <c:pt idx="62">
                  <c:v>4.4536092680032271E-3</c:v>
                </c:pt>
                <c:pt idx="63">
                  <c:v>6.0271471778294994E-3</c:v>
                </c:pt>
                <c:pt idx="64">
                  <c:v>9.9079719621591004E-3</c:v>
                </c:pt>
                <c:pt idx="65">
                  <c:v>1.4695176033665521E-2</c:v>
                </c:pt>
                <c:pt idx="66">
                  <c:v>2.0223385682045982E-2</c:v>
                </c:pt>
                <c:pt idx="67">
                  <c:v>2.9512639641629753E-2</c:v>
                </c:pt>
                <c:pt idx="68">
                  <c:v>4.6606362247184181E-2</c:v>
                </c:pt>
                <c:pt idx="69">
                  <c:v>6.4777282251377424E-2</c:v>
                </c:pt>
                <c:pt idx="70">
                  <c:v>8.3360279901736792E-2</c:v>
                </c:pt>
                <c:pt idx="71">
                  <c:v>0.10208174647377996</c:v>
                </c:pt>
                <c:pt idx="72">
                  <c:v>0.12083286631850382</c:v>
                </c:pt>
                <c:pt idx="73">
                  <c:v>0.13957071143895974</c:v>
                </c:pt>
                <c:pt idx="74">
                  <c:v>0.15827868886262916</c:v>
                </c:pt>
                <c:pt idx="75">
                  <c:v>0.19558239015593923</c:v>
                </c:pt>
                <c:pt idx="76">
                  <c:v>0.24383920247080054</c:v>
                </c:pt>
                <c:pt idx="77">
                  <c:v>0.50981495328902571</c:v>
                </c:pt>
                <c:pt idx="78">
                  <c:v>1.0171368688382083</c:v>
                </c:pt>
                <c:pt idx="79">
                  <c:v>1.9407148138515582</c:v>
                </c:pt>
                <c:pt idx="80">
                  <c:v>3.4758728395516463</c:v>
                </c:pt>
                <c:pt idx="81">
                  <c:v>4.3618360267258014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8.4618808647119503E-5</c:v>
                </c:pt>
                <c:pt idx="3">
                  <c:v>8.8245519755246444E-5</c:v>
                </c:pt>
                <c:pt idx="4">
                  <c:v>9.1923366403781983E-5</c:v>
                </c:pt>
                <c:pt idx="5">
                  <c:v>1.0987430773702754E-4</c:v>
                </c:pt>
                <c:pt idx="6">
                  <c:v>1.2814148919060092E-4</c:v>
                </c:pt>
                <c:pt idx="7">
                  <c:v>1.4677672781524158E-4</c:v>
                </c:pt>
                <c:pt idx="8">
                  <c:v>1.6582184503145621E-4</c:v>
                </c:pt>
                <c:pt idx="9">
                  <c:v>1.8521095420970436E-4</c:v>
                </c:pt>
                <c:pt idx="10">
                  <c:v>2.0474087328775821E-4</c:v>
                </c:pt>
                <c:pt idx="11">
                  <c:v>2.2414285222808095E-4</c:v>
                </c:pt>
                <c:pt idx="12">
                  <c:v>2.4321640539260532E-4</c:v>
                </c:pt>
                <c:pt idx="13">
                  <c:v>2.7325707909046568E-4</c:v>
                </c:pt>
                <c:pt idx="14">
                  <c:v>3.0301438936510401E-4</c:v>
                </c:pt>
                <c:pt idx="15">
                  <c:v>3.3240720730306068E-4</c:v>
                </c:pt>
                <c:pt idx="16">
                  <c:v>3.7227298362072522E-4</c:v>
                </c:pt>
                <c:pt idx="17">
                  <c:v>4.0808763032468807E-4</c:v>
                </c:pt>
                <c:pt idx="18">
                  <c:v>4.4358976712670643E-4</c:v>
                </c:pt>
                <c:pt idx="19">
                  <c:v>4.7875053209051749E-4</c:v>
                </c:pt>
                <c:pt idx="20">
                  <c:v>5.1353291855403202E-4</c:v>
                </c:pt>
                <c:pt idx="21">
                  <c:v>5.4789857516133317E-4</c:v>
                </c:pt>
                <c:pt idx="22">
                  <c:v>5.8181169977955288E-4</c:v>
                </c:pt>
                <c:pt idx="23">
                  <c:v>6.1524140941452213E-4</c:v>
                </c:pt>
                <c:pt idx="24">
                  <c:v>6.4816326852076898E-4</c:v>
                </c:pt>
                <c:pt idx="25">
                  <c:v>6.8056033066911208E-4</c:v>
                </c:pt>
                <c:pt idx="26">
                  <c:v>7.1242388592941425E-4</c:v>
                </c:pt>
                <c:pt idx="27">
                  <c:v>7.4375402092168963E-4</c:v>
                </c:pt>
                <c:pt idx="28">
                  <c:v>7.7456005048289183E-4</c:v>
                </c:pt>
                <c:pt idx="29">
                  <c:v>8.0486085159387334E-4</c:v>
                </c:pt>
                <c:pt idx="30">
                  <c:v>8.3468511223555412E-4</c:v>
                </c:pt>
                <c:pt idx="31">
                  <c:v>8.6407149568516869E-4</c:v>
                </c:pt>
                <c:pt idx="32">
                  <c:v>8.930687120618651E-4</c:v>
                </c:pt>
                <c:pt idx="33">
                  <c:v>9.2171595119336033E-4</c:v>
                </c:pt>
                <c:pt idx="34">
                  <c:v>9.5002167286266164E-4</c:v>
                </c:pt>
                <c:pt idx="35">
                  <c:v>9.7797935419752214E-4</c:v>
                </c:pt>
                <c:pt idx="36">
                  <c:v>1.0055847132893088E-3</c:v>
                </c:pt>
                <c:pt idx="37">
                  <c:v>1.0328354418025008E-3</c:v>
                </c:pt>
                <c:pt idx="38">
                  <c:v>1.0597309734073496E-3</c:v>
                </c:pt>
                <c:pt idx="39">
                  <c:v>1.0862722813628398E-3</c:v>
                </c:pt>
                <c:pt idx="40">
                  <c:v>1.1124617002070296E-3</c:v>
                </c:pt>
                <c:pt idx="41">
                  <c:v>1.13830276761392E-3</c:v>
                </c:pt>
                <c:pt idx="42">
                  <c:v>1.1638000833310575E-3</c:v>
                </c:pt>
                <c:pt idx="43">
                  <c:v>1.1889591827347668E-3</c:v>
                </c:pt>
                <c:pt idx="44">
                  <c:v>1.2137864230109322E-3</c:v>
                </c:pt>
                <c:pt idx="45">
                  <c:v>1.2382704059061811E-3</c:v>
                </c:pt>
                <c:pt idx="46">
                  <c:v>1.2624380397842638E-3</c:v>
                </c:pt>
                <c:pt idx="47">
                  <c:v>1.286315275069167E-3</c:v>
                </c:pt>
                <c:pt idx="48">
                  <c:v>1.309892347242779E-3</c:v>
                </c:pt>
                <c:pt idx="49">
                  <c:v>1.3338452397491912E-3</c:v>
                </c:pt>
                <c:pt idx="50">
                  <c:v>1.3588194846579351E-3</c:v>
                </c:pt>
                <c:pt idx="51">
                  <c:v>1.3847858899126981E-3</c:v>
                </c:pt>
                <c:pt idx="52">
                  <c:v>1.4117181740252989E-3</c:v>
                </c:pt>
                <c:pt idx="53">
                  <c:v>1.5286597189788952E-3</c:v>
                </c:pt>
                <c:pt idx="54">
                  <c:v>1.6595022337371691E-3</c:v>
                </c:pt>
                <c:pt idx="55">
                  <c:v>1.8034140199201334E-3</c:v>
                </c:pt>
                <c:pt idx="56">
                  <c:v>1.9598061909995362E-3</c:v>
                </c:pt>
                <c:pt idx="57">
                  <c:v>2.1281291773518193E-3</c:v>
                </c:pt>
                <c:pt idx="58">
                  <c:v>2.308188140101385E-3</c:v>
                </c:pt>
                <c:pt idx="59">
                  <c:v>2.4998537601182919E-3</c:v>
                </c:pt>
                <c:pt idx="60">
                  <c:v>2.7028101426494608E-3</c:v>
                </c:pt>
                <c:pt idx="61">
                  <c:v>2.917005808861243E-3</c:v>
                </c:pt>
                <c:pt idx="62">
                  <c:v>4.1459892952474897E-3</c:v>
                </c:pt>
                <c:pt idx="63">
                  <c:v>5.6348658458324477E-3</c:v>
                </c:pt>
                <c:pt idx="64">
                  <c:v>9.3061191520736539E-3</c:v>
                </c:pt>
                <c:pt idx="65">
                  <c:v>1.3830982430234671E-2</c:v>
                </c:pt>
                <c:pt idx="66">
                  <c:v>1.9052430057815817E-2</c:v>
                </c:pt>
                <c:pt idx="67">
                  <c:v>2.7821013166214766E-2</c:v>
                </c:pt>
                <c:pt idx="68">
                  <c:v>4.3947681567588742E-2</c:v>
                </c:pt>
                <c:pt idx="69">
                  <c:v>6.108406942540999E-2</c:v>
                </c:pt>
                <c:pt idx="70">
                  <c:v>7.8607203473035403E-2</c:v>
                </c:pt>
                <c:pt idx="71">
                  <c:v>9.6260438097284573E-2</c:v>
                </c:pt>
                <c:pt idx="72">
                  <c:v>0.11394152504948432</c:v>
                </c:pt>
                <c:pt idx="73">
                  <c:v>0.1316100712452869</c:v>
                </c:pt>
                <c:pt idx="74">
                  <c:v>0.14925044921134842</c:v>
                </c:pt>
                <c:pt idx="75">
                  <c:v>0.18442535548035399</c:v>
                </c:pt>
                <c:pt idx="76">
                  <c:v>0.2299283155094039</c:v>
                </c:pt>
                <c:pt idx="77">
                  <c:v>0.48072573398426888</c:v>
                </c:pt>
                <c:pt idx="78">
                  <c:v>0.95909651163302667</c:v>
                </c:pt>
                <c:pt idx="79">
                  <c:v>1.8299690015332706</c:v>
                </c:pt>
                <c:pt idx="80">
                  <c:v>3.2775207749923627</c:v>
                </c:pt>
                <c:pt idx="81">
                  <c:v>4.1129250534727877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8.155428640184366E-5</c:v>
                </c:pt>
                <c:pt idx="2">
                  <c:v>8.493400158436866E-5</c:v>
                </c:pt>
                <c:pt idx="3">
                  <c:v>8.8922001076205287E-5</c:v>
                </c:pt>
                <c:pt idx="4">
                  <c:v>9.3031367512586591E-5</c:v>
                </c:pt>
                <c:pt idx="5">
                  <c:v>1.1239199542676092E-4</c:v>
                </c:pt>
                <c:pt idx="6">
                  <c:v>1.3063048120770667E-4</c:v>
                </c:pt>
                <c:pt idx="7">
                  <c:v>1.4807212711224089E-4</c:v>
                </c:pt>
                <c:pt idx="8">
                  <c:v>1.6490984144932407E-4</c:v>
                </c:pt>
                <c:pt idx="9">
                  <c:v>1.812341619636228E-4</c:v>
                </c:pt>
                <c:pt idx="10">
                  <c:v>1.9721088445469383E-4</c:v>
                </c:pt>
                <c:pt idx="11">
                  <c:v>2.1306258195925726E-4</c:v>
                </c:pt>
                <c:pt idx="12">
                  <c:v>2.2899842731238974E-4</c:v>
                </c:pt>
                <c:pt idx="13">
                  <c:v>2.5483358830067639E-4</c:v>
                </c:pt>
                <c:pt idx="14">
                  <c:v>2.8103123622010982E-4</c:v>
                </c:pt>
                <c:pt idx="15">
                  <c:v>3.0732670284007126E-4</c:v>
                </c:pt>
                <c:pt idx="16">
                  <c:v>3.4348684269534612E-4</c:v>
                </c:pt>
                <c:pt idx="17">
                  <c:v>3.7637075658056713E-4</c:v>
                </c:pt>
                <c:pt idx="18">
                  <c:v>4.0929972292029124E-4</c:v>
                </c:pt>
                <c:pt idx="19">
                  <c:v>4.4223741168714201E-4</c:v>
                </c:pt>
                <c:pt idx="20">
                  <c:v>4.7515304586438517E-4</c:v>
                </c:pt>
                <c:pt idx="21">
                  <c:v>5.0801930154013072E-4</c:v>
                </c:pt>
                <c:pt idx="22">
                  <c:v>5.408109182987623E-4</c:v>
                </c:pt>
                <c:pt idx="23">
                  <c:v>5.7350370962660829E-4</c:v>
                </c:pt>
                <c:pt idx="24">
                  <c:v>6.0607382249547597E-4</c:v>
                </c:pt>
                <c:pt idx="25">
                  <c:v>6.3849716577660514E-4</c:v>
                </c:pt>
                <c:pt idx="26">
                  <c:v>6.7074896107072559E-4</c:v>
                </c:pt>
                <c:pt idx="27">
                  <c:v>7.02803386977619E-4</c:v>
                </c:pt>
                <c:pt idx="28">
                  <c:v>7.3463329673859002E-4</c:v>
                </c:pt>
                <c:pt idx="29">
                  <c:v>7.662099941823995E-4</c:v>
                </c:pt>
                <c:pt idx="30">
                  <c:v>7.9750305565095202E-4</c:v>
                </c:pt>
                <c:pt idx="31">
                  <c:v>8.2848018716422361E-4</c:v>
                </c:pt>
                <c:pt idx="32">
                  <c:v>8.5910710706079123E-4</c:v>
                </c:pt>
                <c:pt idx="33">
                  <c:v>8.8935761389665185E-4</c:v>
                </c:pt>
                <c:pt idx="34">
                  <c:v>9.192242913249422E-4</c:v>
                </c:pt>
                <c:pt idx="35">
                  <c:v>9.4870987232872461E-4</c:v>
                </c:pt>
                <c:pt idx="36">
                  <c:v>9.7781800104004076E-4</c:v>
                </c:pt>
                <c:pt idx="37">
                  <c:v>1.0065531820487761E-3</c:v>
                </c:pt>
                <c:pt idx="38">
                  <c:v>1.0349207219990774E-3</c:v>
                </c:pt>
                <c:pt idx="39">
                  <c:v>1.0629266666216759E-3</c:v>
                </c:pt>
                <c:pt idx="40">
                  <c:v>1.0905777355340114E-3</c:v>
                </c:pt>
                <c:pt idx="41">
                  <c:v>1.1178812564602387E-3</c:v>
                </c:pt>
                <c:pt idx="42">
                  <c:v>1.1448451000683993E-3</c:v>
                </c:pt>
                <c:pt idx="43">
                  <c:v>1.1714776162709216E-3</c:v>
                </c:pt>
                <c:pt idx="44">
                  <c:v>1.1977875725750029E-3</c:v>
                </c:pt>
                <c:pt idx="45">
                  <c:v>1.2237647167800806E-3</c:v>
                </c:pt>
                <c:pt idx="46">
                  <c:v>1.2494386607701678E-3</c:v>
                </c:pt>
                <c:pt idx="47">
                  <c:v>1.274837615243656E-3</c:v>
                </c:pt>
                <c:pt idx="48">
                  <c:v>1.2999520784935778E-3</c:v>
                </c:pt>
                <c:pt idx="49">
                  <c:v>1.3254483087204861E-3</c:v>
                </c:pt>
                <c:pt idx="50">
                  <c:v>1.3519622813017548E-3</c:v>
                </c:pt>
                <c:pt idx="51">
                  <c:v>1.3794649124405989E-3</c:v>
                </c:pt>
                <c:pt idx="52">
                  <c:v>1.4079301369303223E-3</c:v>
                </c:pt>
                <c:pt idx="53">
                  <c:v>1.5309771008668017E-3</c:v>
                </c:pt>
                <c:pt idx="54">
                  <c:v>1.6679034910023797E-3</c:v>
                </c:pt>
                <c:pt idx="55">
                  <c:v>1.8179081403907938E-3</c:v>
                </c:pt>
                <c:pt idx="56">
                  <c:v>1.9804319480624076E-3</c:v>
                </c:pt>
                <c:pt idx="57">
                  <c:v>2.1549470716612229E-3</c:v>
                </c:pt>
                <c:pt idx="58">
                  <c:v>2.3412883751936695E-3</c:v>
                </c:pt>
                <c:pt idx="59">
                  <c:v>2.5393523192086243E-3</c:v>
                </c:pt>
                <c:pt idx="60">
                  <c:v>2.7488356810450722E-3</c:v>
                </c:pt>
                <c:pt idx="61">
                  <c:v>2.9697069923207797E-3</c:v>
                </c:pt>
                <c:pt idx="62">
                  <c:v>4.234406821542528E-3</c:v>
                </c:pt>
                <c:pt idx="63">
                  <c:v>5.7639226091524085E-3</c:v>
                </c:pt>
                <c:pt idx="64">
                  <c:v>9.5314709862253637E-3</c:v>
                </c:pt>
                <c:pt idx="65">
                  <c:v>1.4174157240035495E-2</c:v>
                </c:pt>
                <c:pt idx="66">
                  <c:v>1.9532300935196163E-2</c:v>
                </c:pt>
                <c:pt idx="67">
                  <c:v>2.8532104186848633E-2</c:v>
                </c:pt>
                <c:pt idx="68">
                  <c:v>4.5087480001752438E-2</c:v>
                </c:pt>
                <c:pt idx="69">
                  <c:v>6.2682190769768401E-2</c:v>
                </c:pt>
                <c:pt idx="70">
                  <c:v>8.0674809387943233E-2</c:v>
                </c:pt>
                <c:pt idx="71">
                  <c:v>9.8801222810684097E-2</c:v>
                </c:pt>
                <c:pt idx="72">
                  <c:v>0.11695628368942315</c:v>
                </c:pt>
                <c:pt idx="73">
                  <c:v>0.135098478176672</c:v>
                </c:pt>
                <c:pt idx="74">
                  <c:v>0.15321175154736347</c:v>
                </c:pt>
                <c:pt idx="75">
                  <c:v>0.18932961196779591</c:v>
                </c:pt>
                <c:pt idx="76">
                  <c:v>0.23605239654190402</c:v>
                </c:pt>
                <c:pt idx="77">
                  <c:v>0.49357308860510818</c:v>
                </c:pt>
                <c:pt idx="78">
                  <c:v>0.98476783244423582</c:v>
                </c:pt>
                <c:pt idx="79">
                  <c:v>1.8789863122928958</c:v>
                </c:pt>
                <c:pt idx="80">
                  <c:v>3.3653434557055832</c:v>
                </c:pt>
                <c:pt idx="81">
                  <c:v>4.223142906974739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8.4762705857505813E-5</c:v>
                </c:pt>
                <c:pt idx="3">
                  <c:v>8.856192741623522E-5</c:v>
                </c:pt>
                <c:pt idx="4">
                  <c:v>9.2453949518968406E-5</c:v>
                </c:pt>
                <c:pt idx="5">
                  <c:v>1.1113129680491912E-4</c:v>
                </c:pt>
                <c:pt idx="6">
                  <c:v>1.2931608446869189E-4</c:v>
                </c:pt>
                <c:pt idx="7">
                  <c:v>1.4713955508760952E-4</c:v>
                </c:pt>
                <c:pt idx="8">
                  <c:v>1.6474656828913763E-4</c:v>
                </c:pt>
                <c:pt idx="9">
                  <c:v>1.8220280702108664E-4</c:v>
                </c:pt>
                <c:pt idx="10">
                  <c:v>1.9956606935604758E-4</c:v>
                </c:pt>
                <c:pt idx="11">
                  <c:v>2.1688114195647778E-4</c:v>
                </c:pt>
                <c:pt idx="12">
                  <c:v>2.3418356881473102E-4</c:v>
                </c:pt>
                <c:pt idx="13">
                  <c:v>2.6197965454397227E-4</c:v>
                </c:pt>
                <c:pt idx="14">
                  <c:v>2.8996522290712911E-4</c:v>
                </c:pt>
                <c:pt idx="15">
                  <c:v>3.1793199524330506E-4</c:v>
                </c:pt>
                <c:pt idx="16">
                  <c:v>3.5627250872242739E-4</c:v>
                </c:pt>
                <c:pt idx="17">
                  <c:v>3.9105601231857664E-4</c:v>
                </c:pt>
                <c:pt idx="18">
                  <c:v>4.258319125681616E-4</c:v>
                </c:pt>
                <c:pt idx="19">
                  <c:v>4.6056646335795507E-4</c:v>
                </c:pt>
                <c:pt idx="20">
                  <c:v>4.9522596615930584E-4</c:v>
                </c:pt>
                <c:pt idx="21">
                  <c:v>5.297780249302515E-4</c:v>
                </c:pt>
                <c:pt idx="22">
                  <c:v>5.6419222336209069E-4</c:v>
                </c:pt>
                <c:pt idx="23">
                  <c:v>5.9844047590738262E-4</c:v>
                </c:pt>
                <c:pt idx="24">
                  <c:v>6.3249718890278999E-4</c:v>
                </c:pt>
                <c:pt idx="25">
                  <c:v>6.6633930753171543E-4</c:v>
                </c:pt>
                <c:pt idx="26">
                  <c:v>6.9994629235982158E-4</c:v>
                </c:pt>
                <c:pt idx="27">
                  <c:v>7.3330005191621394E-4</c:v>
                </c:pt>
                <c:pt idx="28">
                  <c:v>7.6638484768880495E-4</c:v>
                </c:pt>
                <c:pt idx="29">
                  <c:v>7.9918718213880765E-4</c:v>
                </c:pt>
                <c:pt idx="30">
                  <c:v>8.3169567677400394E-4</c:v>
                </c:pt>
                <c:pt idx="31">
                  <c:v>8.639009450739732E-4</c:v>
                </c:pt>
                <c:pt idx="32">
                  <c:v>8.9579546362679604E-4</c:v>
                </c:pt>
                <c:pt idx="33">
                  <c:v>9.2737301862811478E-4</c:v>
                </c:pt>
                <c:pt idx="34">
                  <c:v>9.586281387393966E-4</c:v>
                </c:pt>
                <c:pt idx="35">
                  <c:v>9.895563441745369E-4</c:v>
                </c:pt>
                <c:pt idx="36">
                  <c:v>1.0201544169552155E-3</c:v>
                </c:pt>
                <c:pt idx="37">
                  <c:v>1.050420290378758E-3</c:v>
                </c:pt>
                <c:pt idx="38">
                  <c:v>1.080352944686859E-3</c:v>
                </c:pt>
                <c:pt idx="39">
                  <c:v>1.1099523088742168E-3</c:v>
                </c:pt>
                <c:pt idx="40">
                  <c:v>1.13921916857296E-3</c:v>
                </c:pt>
                <c:pt idx="41">
                  <c:v>1.1681550798528209E-3</c:v>
                </c:pt>
                <c:pt idx="42">
                  <c:v>1.1967622887554164E-3</c:v>
                </c:pt>
                <c:pt idx="43">
                  <c:v>1.2250436563496646E-3</c:v>
                </c:pt>
                <c:pt idx="44">
                  <c:v>1.2530025890749317E-3</c:v>
                </c:pt>
                <c:pt idx="45">
                  <c:v>1.2806213530323553E-3</c:v>
                </c:pt>
                <c:pt idx="46">
                  <c:v>1.307926880040957E-3</c:v>
                </c:pt>
                <c:pt idx="47">
                  <c:v>1.3349444142863392E-3</c:v>
                </c:pt>
                <c:pt idx="48">
                  <c:v>1.3616573267694156E-3</c:v>
                </c:pt>
                <c:pt idx="49">
                  <c:v>1.3887782983392329E-3</c:v>
                </c:pt>
                <c:pt idx="50">
                  <c:v>1.4169875437475548E-3</c:v>
                </c:pt>
                <c:pt idx="51">
                  <c:v>1.4462498850378411E-3</c:v>
                </c:pt>
                <c:pt idx="52">
                  <c:v>1.4765340662786046E-3</c:v>
                </c:pt>
                <c:pt idx="53">
                  <c:v>1.6073671910727852E-3</c:v>
                </c:pt>
                <c:pt idx="54">
                  <c:v>1.7527664673118617E-3</c:v>
                </c:pt>
                <c:pt idx="55">
                  <c:v>1.9118198079119022E-3</c:v>
                </c:pt>
                <c:pt idx="56">
                  <c:v>2.0839063818027213E-3</c:v>
                </c:pt>
                <c:pt idx="57">
                  <c:v>2.2684522060675786E-3</c:v>
                </c:pt>
                <c:pt idx="58">
                  <c:v>2.4652869820704364E-3</c:v>
                </c:pt>
                <c:pt idx="59">
                  <c:v>2.6743092766809431E-3</c:v>
                </c:pt>
                <c:pt idx="60">
                  <c:v>2.8952006846954233E-3</c:v>
                </c:pt>
                <c:pt idx="61">
                  <c:v>3.1279394399408422E-3</c:v>
                </c:pt>
                <c:pt idx="62">
                  <c:v>4.4582813011745433E-3</c:v>
                </c:pt>
                <c:pt idx="63">
                  <c:v>6.06500518902541E-3</c:v>
                </c:pt>
                <c:pt idx="64">
                  <c:v>1.0019139984132066E-2</c:v>
                </c:pt>
                <c:pt idx="65">
                  <c:v>1.4892781051012806E-2</c:v>
                </c:pt>
                <c:pt idx="66">
                  <c:v>2.0520084749463818E-2</c:v>
                </c:pt>
                <c:pt idx="67">
                  <c:v>2.9976198306074394E-2</c:v>
                </c:pt>
                <c:pt idx="68">
                  <c:v>4.7378806470072227E-2</c:v>
                </c:pt>
                <c:pt idx="69">
                  <c:v>6.5879914421522329E-2</c:v>
                </c:pt>
                <c:pt idx="70">
                  <c:v>8.4801163521050549E-2</c:v>
                </c:pt>
                <c:pt idx="71">
                  <c:v>0.10386355234847672</c:v>
                </c:pt>
                <c:pt idx="72">
                  <c:v>0.1229561699102087</c:v>
                </c:pt>
                <c:pt idx="73">
                  <c:v>0.14203527874366931</c:v>
                </c:pt>
                <c:pt idx="74">
                  <c:v>0.16108397756351803</c:v>
                </c:pt>
                <c:pt idx="75">
                  <c:v>0.19906707789433334</c:v>
                </c:pt>
                <c:pt idx="76">
                  <c:v>0.24820277455015641</c:v>
                </c:pt>
                <c:pt idx="77">
                  <c:v>0.51902264816071964</c:v>
                </c:pt>
                <c:pt idx="78">
                  <c:v>1.0355842393077193</c:v>
                </c:pt>
                <c:pt idx="79">
                  <c:v>1.9759829845657892</c:v>
                </c:pt>
                <c:pt idx="80">
                  <c:v>3.5391003033973378</c:v>
                </c:pt>
                <c:pt idx="81">
                  <c:v>4.4411992264626488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20.391406549065902</c:v>
                </c:pt>
                <c:pt idx="1">
                  <c:v>5.2776018828884608</c:v>
                </c:pt>
                <c:pt idx="2">
                  <c:v>8.6226212161307547</c:v>
                </c:pt>
                <c:pt idx="3">
                  <c:v>25.272929546124828</c:v>
                </c:pt>
                <c:pt idx="4">
                  <c:v>22.471234952020058</c:v>
                </c:pt>
                <c:pt idx="5">
                  <c:v>15.740869389522866</c:v>
                </c:pt>
                <c:pt idx="6">
                  <c:v>45.463562539928979</c:v>
                </c:pt>
                <c:pt idx="7">
                  <c:v>2.1080039884339921</c:v>
                </c:pt>
                <c:pt idx="8">
                  <c:v>2.6809323151408981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21.028970048672388</c:v>
                </c:pt>
                <c:pt idx="1">
                  <c:v>4.3773046668727753</c:v>
                </c:pt>
                <c:pt idx="2">
                  <c:v>6.6850374364532072</c:v>
                </c:pt>
                <c:pt idx="3">
                  <c:v>12.548300133382284</c:v>
                </c:pt>
                <c:pt idx="4">
                  <c:v>31.517627007279664</c:v>
                </c:pt>
                <c:pt idx="5">
                  <c:v>12.894023217682369</c:v>
                </c:pt>
                <c:pt idx="6">
                  <c:v>42.586464555726685</c:v>
                </c:pt>
                <c:pt idx="7">
                  <c:v>2.8938625443281905</c:v>
                </c:pt>
                <c:pt idx="8">
                  <c:v>3.030718593080207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5.5740350069708757</c:v>
                </c:pt>
                <c:pt idx="1">
                  <c:v>4.4162963623585325</c:v>
                </c:pt>
                <c:pt idx="2">
                  <c:v>2.5949093959711784</c:v>
                </c:pt>
                <c:pt idx="3">
                  <c:v>5.7728441145549647</c:v>
                </c:pt>
                <c:pt idx="4">
                  <c:v>27.64654032902288</c:v>
                </c:pt>
                <c:pt idx="5">
                  <c:v>22.458108600787455</c:v>
                </c:pt>
                <c:pt idx="6">
                  <c:v>56.029097014250326</c:v>
                </c:pt>
                <c:pt idx="7">
                  <c:v>2.2754018651942163</c:v>
                </c:pt>
                <c:pt idx="8">
                  <c:v>2.9248586640597236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4.2802602084813381</c:v>
                </c:pt>
                <c:pt idx="1">
                  <c:v>6.8911678142699717</c:v>
                </c:pt>
                <c:pt idx="2">
                  <c:v>3.1685359942099645</c:v>
                </c:pt>
                <c:pt idx="3">
                  <c:v>4.0642604603011039</c:v>
                </c:pt>
                <c:pt idx="4">
                  <c:v>9.0306353790776743</c:v>
                </c:pt>
                <c:pt idx="5">
                  <c:v>28.627266343700903</c:v>
                </c:pt>
                <c:pt idx="6">
                  <c:v>39.696791383648275</c:v>
                </c:pt>
                <c:pt idx="7">
                  <c:v>1.6724483880265495</c:v>
                </c:pt>
                <c:pt idx="8">
                  <c:v>2.4349230890034139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power'!$E$38:$M$38</c:f>
              <c:numCache>
                <c:formatCode>0.000</c:formatCode>
                <c:ptCount val="9"/>
                <c:pt idx="0">
                  <c:v>2.8935772289282315</c:v>
                </c:pt>
                <c:pt idx="1">
                  <c:v>10.06118294620704</c:v>
                </c:pt>
                <c:pt idx="2">
                  <c:v>3.359828851244385</c:v>
                </c:pt>
                <c:pt idx="3">
                  <c:v>4.1429182922300019</c:v>
                </c:pt>
                <c:pt idx="4">
                  <c:v>7.4285836257947953</c:v>
                </c:pt>
                <c:pt idx="5">
                  <c:v>21.528639826763559</c:v>
                </c:pt>
                <c:pt idx="6">
                  <c:v>32.523506459660631</c:v>
                </c:pt>
                <c:pt idx="7">
                  <c:v>1.4454297362991686</c:v>
                </c:pt>
                <c:pt idx="8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8.6687428393018059E-5</c:v>
                </c:pt>
                <c:pt idx="3">
                  <c:v>9.6719133515389425E-5</c:v>
                </c:pt>
                <c:pt idx="4">
                  <c:v>1.0464450394433267E-4</c:v>
                </c:pt>
                <c:pt idx="5">
                  <c:v>1.2649817954559381E-4</c:v>
                </c:pt>
                <c:pt idx="6">
                  <c:v>1.632655068649297E-4</c:v>
                </c:pt>
                <c:pt idx="7">
                  <c:v>1.98923361630855E-4</c:v>
                </c:pt>
                <c:pt idx="8">
                  <c:v>2.3432983128789786E-4</c:v>
                </c:pt>
                <c:pt idx="9">
                  <c:v>2.6910420015346709E-4</c:v>
                </c:pt>
                <c:pt idx="10">
                  <c:v>3.0462937366359567E-4</c:v>
                </c:pt>
                <c:pt idx="11">
                  <c:v>3.411270166383632E-4</c:v>
                </c:pt>
                <c:pt idx="12">
                  <c:v>3.7797026773078013E-4</c:v>
                </c:pt>
                <c:pt idx="13">
                  <c:v>4.2483727279328277E-4</c:v>
                </c:pt>
                <c:pt idx="14">
                  <c:v>4.8361359151644952E-4</c:v>
                </c:pt>
                <c:pt idx="15">
                  <c:v>5.413014796557164E-4</c:v>
                </c:pt>
                <c:pt idx="16">
                  <c:v>6.092848982590743E-4</c:v>
                </c:pt>
                <c:pt idx="17">
                  <c:v>6.8499578912413917E-4</c:v>
                </c:pt>
                <c:pt idx="18">
                  <c:v>7.5783856927637424E-4</c:v>
                </c:pt>
                <c:pt idx="19">
                  <c:v>8.3060223233739341E-4</c:v>
                </c:pt>
                <c:pt idx="20">
                  <c:v>9.0313045180878725E-4</c:v>
                </c:pt>
                <c:pt idx="21">
                  <c:v>9.7528070191570126E-4</c:v>
                </c:pt>
                <c:pt idx="22">
                  <c:v>1.0469242863462315E-3</c:v>
                </c:pt>
                <c:pt idx="23">
                  <c:v>1.1179458854341463E-3</c:v>
                </c:pt>
                <c:pt idx="24">
                  <c:v>1.1882429214876014E-3</c:v>
                </c:pt>
                <c:pt idx="25">
                  <c:v>1.2577248442622378E-3</c:v>
                </c:pt>
                <c:pt idx="26">
                  <c:v>1.3263123791357335E-3</c:v>
                </c:pt>
                <c:pt idx="27">
                  <c:v>1.3939367644007562E-3</c:v>
                </c:pt>
                <c:pt idx="28">
                  <c:v>1.4605389888139339E-3</c:v>
                </c:pt>
                <c:pt idx="29">
                  <c:v>1.5260690403793914E-3</c:v>
                </c:pt>
                <c:pt idx="30">
                  <c:v>1.5904851735556937E-3</c:v>
                </c:pt>
                <c:pt idx="31">
                  <c:v>1.6537532002096527E-3</c:v>
                </c:pt>
                <c:pt idx="32">
                  <c:v>1.7158458088306597E-3</c:v>
                </c:pt>
                <c:pt idx="33">
                  <c:v>1.7767564052554718E-3</c:v>
                </c:pt>
                <c:pt idx="34">
                  <c:v>1.8364725651719633E-3</c:v>
                </c:pt>
                <c:pt idx="35">
                  <c:v>1.8949712897596261E-3</c:v>
                </c:pt>
                <c:pt idx="36">
                  <c:v>1.9522470923991602E-3</c:v>
                </c:pt>
                <c:pt idx="37">
                  <c:v>2.0082986074228351E-3</c:v>
                </c:pt>
                <c:pt idx="38">
                  <c:v>2.0631281352270119E-3</c:v>
                </c:pt>
                <c:pt idx="39">
                  <c:v>2.1167412207491925E-3</c:v>
                </c:pt>
                <c:pt idx="40">
                  <c:v>2.1691462661255221E-3</c:v>
                </c:pt>
                <c:pt idx="41">
                  <c:v>2.2203541746970822E-3</c:v>
                </c:pt>
                <c:pt idx="42">
                  <c:v>2.270378025321458E-3</c:v>
                </c:pt>
                <c:pt idx="43">
                  <c:v>2.3192327752271191E-3</c:v>
                </c:pt>
                <c:pt idx="44">
                  <c:v>2.3669349896639287E-3</c:v>
                </c:pt>
                <c:pt idx="45">
                  <c:v>2.4126060627490224E-3</c:v>
                </c:pt>
                <c:pt idx="46">
                  <c:v>2.458031565054219E-3</c:v>
                </c:pt>
                <c:pt idx="47">
                  <c:v>2.5033112082806642E-3</c:v>
                </c:pt>
                <c:pt idx="48">
                  <c:v>2.5465929926481983E-3</c:v>
                </c:pt>
                <c:pt idx="49">
                  <c:v>2.6314748746234591E-3</c:v>
                </c:pt>
                <c:pt idx="50">
                  <c:v>2.7609623329359935E-3</c:v>
                </c:pt>
                <c:pt idx="51">
                  <c:v>2.8946666405732209E-3</c:v>
                </c:pt>
                <c:pt idx="52">
                  <c:v>3.0326805337934559E-3</c:v>
                </c:pt>
                <c:pt idx="53">
                  <c:v>3.3960156194600198E-3</c:v>
                </c:pt>
                <c:pt idx="54">
                  <c:v>4.0398539517898088E-3</c:v>
                </c:pt>
                <c:pt idx="55">
                  <c:v>4.7647118625245991E-3</c:v>
                </c:pt>
                <c:pt idx="56">
                  <c:v>5.5777671255196615E-3</c:v>
                </c:pt>
                <c:pt idx="57">
                  <c:v>6.4820368957134132E-3</c:v>
                </c:pt>
                <c:pt idx="58">
                  <c:v>7.4946095442124374E-3</c:v>
                </c:pt>
                <c:pt idx="59">
                  <c:v>8.6265999256152082E-3</c:v>
                </c:pt>
                <c:pt idx="60">
                  <c:v>9.8761387389727333E-3</c:v>
                </c:pt>
                <c:pt idx="61">
                  <c:v>1.1266226396847458E-2</c:v>
                </c:pt>
                <c:pt idx="62">
                  <c:v>1.608702625712137E-2</c:v>
                </c:pt>
                <c:pt idx="63">
                  <c:v>2.8231585439563198E-2</c:v>
                </c:pt>
                <c:pt idx="64">
                  <c:v>5.720643527360296E-2</c:v>
                </c:pt>
                <c:pt idx="65">
                  <c:v>0.14151850210529596</c:v>
                </c:pt>
                <c:pt idx="66">
                  <c:v>0.32517828316982028</c:v>
                </c:pt>
                <c:pt idx="67">
                  <c:v>0.80257315511440108</c:v>
                </c:pt>
                <c:pt idx="68">
                  <c:v>2.868746693057096</c:v>
                </c:pt>
                <c:pt idx="69">
                  <c:v>17.302196486148105</c:v>
                </c:pt>
                <c:pt idx="70">
                  <c:v>100.51153157661506</c:v>
                </c:pt>
                <c:pt idx="71">
                  <c:v>576.89762060483713</c:v>
                </c:pt>
                <c:pt idx="72">
                  <c:v>3316.2851743452038</c:v>
                </c:pt>
                <c:pt idx="73">
                  <c:v>18851.017547465755</c:v>
                </c:pt>
                <c:pt idx="74">
                  <c:v>107768.54742595948</c:v>
                </c:pt>
                <c:pt idx="75">
                  <c:v>691187.72963175958</c:v>
                </c:pt>
                <c:pt idx="76">
                  <c:v>22692508.609730344</c:v>
                </c:pt>
                <c:pt idx="77">
                  <c:v>2127659670.8352864</c:v>
                </c:pt>
                <c:pt idx="78">
                  <c:v>2.2425413382732025E+20</c:v>
                </c:pt>
                <c:pt idx="79">
                  <c:v>2.4655461166443771E+42</c:v>
                </c:pt>
                <c:pt idx="80">
                  <c:v>2.9316825931050034E+86</c:v>
                </c:pt>
                <c:pt idx="81">
                  <c:v>4.5972075498440655E+174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8.650026521883641E-5</c:v>
                </c:pt>
                <c:pt idx="3">
                  <c:v>9.6583473072435738E-5</c:v>
                </c:pt>
                <c:pt idx="4">
                  <c:v>1.0456787251663912E-4</c:v>
                </c:pt>
                <c:pt idx="5">
                  <c:v>1.2631281484784846E-4</c:v>
                </c:pt>
                <c:pt idx="6">
                  <c:v>1.6415056890071701E-4</c:v>
                </c:pt>
                <c:pt idx="7">
                  <c:v>2.0057077995591635E-4</c:v>
                </c:pt>
                <c:pt idx="8">
                  <c:v>2.3643971433973712E-4</c:v>
                </c:pt>
                <c:pt idx="9">
                  <c:v>2.7192143501409831E-4</c:v>
                </c:pt>
                <c:pt idx="10">
                  <c:v>3.0728260549891525E-4</c:v>
                </c:pt>
                <c:pt idx="11">
                  <c:v>3.4264396798344579E-4</c:v>
                </c:pt>
                <c:pt idx="12">
                  <c:v>3.7809336617962864E-4</c:v>
                </c:pt>
                <c:pt idx="13">
                  <c:v>4.2519521723966155E-4</c:v>
                </c:pt>
                <c:pt idx="14">
                  <c:v>4.8396888253232802E-4</c:v>
                </c:pt>
                <c:pt idx="15">
                  <c:v>5.4166936651832756E-4</c:v>
                </c:pt>
                <c:pt idx="16">
                  <c:v>6.0999076284322395E-4</c:v>
                </c:pt>
                <c:pt idx="17">
                  <c:v>6.8560659391387734E-4</c:v>
                </c:pt>
                <c:pt idx="18">
                  <c:v>7.5846065367867236E-4</c:v>
                </c:pt>
                <c:pt idx="19">
                  <c:v>8.3123161943302482E-4</c:v>
                </c:pt>
                <c:pt idx="20">
                  <c:v>9.0376373620795433E-4</c:v>
                </c:pt>
                <c:pt idx="21">
                  <c:v>9.7591511106491686E-4</c:v>
                </c:pt>
                <c:pt idx="22">
                  <c:v>1.0475577036326877E-3</c:v>
                </c:pt>
                <c:pt idx="23">
                  <c:v>1.11857684504967E-3</c:v>
                </c:pt>
                <c:pt idx="24">
                  <c:v>1.1888705835263248E-3</c:v>
                </c:pt>
                <c:pt idx="25">
                  <c:v>1.2583489573505925E-3</c:v>
                </c:pt>
                <c:pt idx="26">
                  <c:v>1.3269332372935793E-3</c:v>
                </c:pt>
                <c:pt idx="27">
                  <c:v>1.3945551636514791E-3</c:v>
                </c:pt>
                <c:pt idx="28">
                  <c:v>1.4611561882138489E-3</c:v>
                </c:pt>
                <c:pt idx="29">
                  <c:v>1.5266867313100557E-3</c:v>
                </c:pt>
                <c:pt idx="30">
                  <c:v>1.5911054605527916E-3</c:v>
                </c:pt>
                <c:pt idx="31">
                  <c:v>1.6543785963382145E-3</c:v>
                </c:pt>
                <c:pt idx="32">
                  <c:v>1.7164792487531508E-3</c:v>
                </c:pt>
                <c:pt idx="33">
                  <c:v>1.7773934081586618E-3</c:v>
                </c:pt>
                <c:pt idx="34">
                  <c:v>1.8371063160813254E-3</c:v>
                </c:pt>
                <c:pt idx="35">
                  <c:v>1.8956015463675907E-3</c:v>
                </c:pt>
                <c:pt idx="36">
                  <c:v>1.9528736899349379E-3</c:v>
                </c:pt>
                <c:pt idx="37">
                  <c:v>2.0089214549852256E-3</c:v>
                </c:pt>
                <c:pt idx="38">
                  <c:v>2.0637472124185111E-3</c:v>
                </c:pt>
                <c:pt idx="39">
                  <c:v>2.117356574770721E-3</c:v>
                </c:pt>
                <c:pt idx="40">
                  <c:v>2.1697580093569977E-3</c:v>
                </c:pt>
                <c:pt idx="41">
                  <c:v>2.2209624828459823E-3</c:v>
                </c:pt>
                <c:pt idx="42">
                  <c:v>2.2709831362092408E-3</c:v>
                </c:pt>
                <c:pt idx="43">
                  <c:v>2.3198349882925171E-3</c:v>
                </c:pt>
                <c:pt idx="44">
                  <c:v>2.3675346662735955E-3</c:v>
                </c:pt>
                <c:pt idx="45">
                  <c:v>2.4131800022078346E-3</c:v>
                </c:pt>
                <c:pt idx="46">
                  <c:v>2.4586516488270351E-3</c:v>
                </c:pt>
                <c:pt idx="47">
                  <c:v>2.5039060879314032E-3</c:v>
                </c:pt>
                <c:pt idx="48">
                  <c:v>2.5471874419748272E-3</c:v>
                </c:pt>
                <c:pt idx="49">
                  <c:v>2.63147487462346E-3</c:v>
                </c:pt>
                <c:pt idx="50">
                  <c:v>2.7609623329359948E-3</c:v>
                </c:pt>
                <c:pt idx="51">
                  <c:v>2.8946666405732231E-3</c:v>
                </c:pt>
                <c:pt idx="52">
                  <c:v>3.0326805337934576E-3</c:v>
                </c:pt>
                <c:pt idx="53">
                  <c:v>3.3960156194600211E-3</c:v>
                </c:pt>
                <c:pt idx="54">
                  <c:v>4.0398539517898114E-3</c:v>
                </c:pt>
                <c:pt idx="55">
                  <c:v>4.7647118625246008E-3</c:v>
                </c:pt>
                <c:pt idx="56">
                  <c:v>5.5777671255196658E-3</c:v>
                </c:pt>
                <c:pt idx="57">
                  <c:v>6.4820368957134149E-3</c:v>
                </c:pt>
                <c:pt idx="58">
                  <c:v>7.4946095442124452E-3</c:v>
                </c:pt>
                <c:pt idx="59">
                  <c:v>8.6265999256152168E-3</c:v>
                </c:pt>
                <c:pt idx="60">
                  <c:v>9.8761387389727385E-3</c:v>
                </c:pt>
                <c:pt idx="61">
                  <c:v>1.1266226396847464E-2</c:v>
                </c:pt>
                <c:pt idx="62">
                  <c:v>1.6087026257121381E-2</c:v>
                </c:pt>
                <c:pt idx="63">
                  <c:v>2.8231585439563219E-2</c:v>
                </c:pt>
                <c:pt idx="64">
                  <c:v>5.7206435273603001E-2</c:v>
                </c:pt>
                <c:pt idx="65">
                  <c:v>0.14151850210529607</c:v>
                </c:pt>
                <c:pt idx="66">
                  <c:v>0.32517828316982061</c:v>
                </c:pt>
                <c:pt idx="67">
                  <c:v>0.80257315511440164</c:v>
                </c:pt>
                <c:pt idx="68">
                  <c:v>2.8687466930570977</c:v>
                </c:pt>
                <c:pt idx="69">
                  <c:v>17.302196486148112</c:v>
                </c:pt>
                <c:pt idx="70">
                  <c:v>100.51153157661511</c:v>
                </c:pt>
                <c:pt idx="71">
                  <c:v>576.89762060483747</c:v>
                </c:pt>
                <c:pt idx="72">
                  <c:v>3316.2851743452052</c:v>
                </c:pt>
                <c:pt idx="73">
                  <c:v>18851.017547465759</c:v>
                </c:pt>
                <c:pt idx="74">
                  <c:v>107768.54742595955</c:v>
                </c:pt>
                <c:pt idx="75">
                  <c:v>691187.72963175992</c:v>
                </c:pt>
                <c:pt idx="76">
                  <c:v>22692508.609730352</c:v>
                </c:pt>
                <c:pt idx="77">
                  <c:v>2127659670.8352885</c:v>
                </c:pt>
                <c:pt idx="78">
                  <c:v>2.2425413382732035E+20</c:v>
                </c:pt>
                <c:pt idx="79">
                  <c:v>2.4655461166443786E+42</c:v>
                </c:pt>
                <c:pt idx="80">
                  <c:v>2.9316825931050057E+86</c:v>
                </c:pt>
                <c:pt idx="81">
                  <c:v>4.5972075498440681E+174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8.1554286401843375E-5</c:v>
                </c:pt>
                <c:pt idx="2">
                  <c:v>8.6473959035808189E-5</c:v>
                </c:pt>
                <c:pt idx="3">
                  <c:v>9.6568185578398949E-5</c:v>
                </c:pt>
                <c:pt idx="4">
                  <c:v>1.0455176260401437E-4</c:v>
                </c:pt>
                <c:pt idx="5">
                  <c:v>1.2472353794413087E-4</c:v>
                </c:pt>
                <c:pt idx="6">
                  <c:v>1.6249997959983254E-4</c:v>
                </c:pt>
                <c:pt idx="7">
                  <c:v>1.9883491424889989E-4</c:v>
                </c:pt>
                <c:pt idx="8">
                  <c:v>2.3496168321020448E-4</c:v>
                </c:pt>
                <c:pt idx="9">
                  <c:v>2.7058172237391935E-4</c:v>
                </c:pt>
                <c:pt idx="10">
                  <c:v>3.0643687387631614E-4</c:v>
                </c:pt>
                <c:pt idx="11">
                  <c:v>3.4230085245863393E-4</c:v>
                </c:pt>
                <c:pt idx="12">
                  <c:v>3.780697266395121E-4</c:v>
                </c:pt>
                <c:pt idx="13">
                  <c:v>4.2512096721131486E-4</c:v>
                </c:pt>
                <c:pt idx="14">
                  <c:v>4.8388892851634885E-4</c:v>
                </c:pt>
                <c:pt idx="15">
                  <c:v>5.4158057313364715E-4</c:v>
                </c:pt>
                <c:pt idx="16">
                  <c:v>6.0980772281879318E-4</c:v>
                </c:pt>
                <c:pt idx="17">
                  <c:v>6.854369980125129E-4</c:v>
                </c:pt>
                <c:pt idx="18">
                  <c:v>7.5827783456804067E-4</c:v>
                </c:pt>
                <c:pt idx="19">
                  <c:v>8.3103709984298421E-4</c:v>
                </c:pt>
                <c:pt idx="20">
                  <c:v>9.0355897866624315E-4</c:v>
                </c:pt>
                <c:pt idx="21">
                  <c:v>9.7570146788887103E-4</c:v>
                </c:pt>
                <c:pt idx="22">
                  <c:v>1.0473363823602726E-3</c:v>
                </c:pt>
                <c:pt idx="23">
                  <c:v>1.118348886962077E-3</c:v>
                </c:pt>
                <c:pt idx="24">
                  <c:v>1.1886368527753699E-3</c:v>
                </c:pt>
                <c:pt idx="25">
                  <c:v>1.2581101382789896E-3</c:v>
                </c:pt>
                <c:pt idx="26">
                  <c:v>1.3266898375666266E-3</c:v>
                </c:pt>
                <c:pt idx="27">
                  <c:v>1.3943075211531783E-3</c:v>
                </c:pt>
                <c:pt idx="28">
                  <c:v>1.4609044799482891E-3</c:v>
                </c:pt>
                <c:pt idx="29">
                  <c:v>1.5264309828879686E-3</c:v>
                </c:pt>
                <c:pt idx="30">
                  <c:v>1.5908455551460119E-3</c:v>
                </c:pt>
                <c:pt idx="31">
                  <c:v>1.6541142822388668E-3</c:v>
                </c:pt>
                <c:pt idx="32">
                  <c:v>1.7162101448602695E-3</c:v>
                </c:pt>
                <c:pt idx="33">
                  <c:v>1.7771218207515381E-3</c:v>
                </c:pt>
                <c:pt idx="34">
                  <c:v>1.8368352268938034E-3</c:v>
                </c:pt>
                <c:pt idx="35">
                  <c:v>1.8953314745355494E-3</c:v>
                </c:pt>
                <c:pt idx="36">
                  <c:v>1.9526050990594142E-3</c:v>
                </c:pt>
                <c:pt idx="37">
                  <c:v>2.008654756479311E-3</c:v>
                </c:pt>
                <c:pt idx="38">
                  <c:v>2.0634827689351375E-3</c:v>
                </c:pt>
                <c:pt idx="39">
                  <c:v>2.1170947036147185E-3</c:v>
                </c:pt>
                <c:pt idx="40">
                  <c:v>2.1694989858526211E-3</c:v>
                </c:pt>
                <c:pt idx="41">
                  <c:v>2.2207065436168805E-3</c:v>
                </c:pt>
                <c:pt idx="42">
                  <c:v>2.2707304823432325E-3</c:v>
                </c:pt>
                <c:pt idx="43">
                  <c:v>2.3195857883703164E-3</c:v>
                </c:pt>
                <c:pt idx="44">
                  <c:v>2.3672890592469995E-3</c:v>
                </c:pt>
                <c:pt idx="45">
                  <c:v>2.412947663918228E-3</c:v>
                </c:pt>
                <c:pt idx="46">
                  <c:v>2.4584038937655707E-3</c:v>
                </c:pt>
                <c:pt idx="47">
                  <c:v>2.5036718367668427E-3</c:v>
                </c:pt>
                <c:pt idx="48">
                  <c:v>2.5469570950753225E-3</c:v>
                </c:pt>
                <c:pt idx="49">
                  <c:v>2.6314748746234431E-3</c:v>
                </c:pt>
                <c:pt idx="50">
                  <c:v>2.7609623329359766E-3</c:v>
                </c:pt>
                <c:pt idx="51">
                  <c:v>2.8946666405732027E-3</c:v>
                </c:pt>
                <c:pt idx="52">
                  <c:v>3.0326805337934368E-3</c:v>
                </c:pt>
                <c:pt idx="53">
                  <c:v>3.396015619459999E-3</c:v>
                </c:pt>
                <c:pt idx="54">
                  <c:v>4.0398539517897828E-3</c:v>
                </c:pt>
                <c:pt idx="55">
                  <c:v>4.7647118625245679E-3</c:v>
                </c:pt>
                <c:pt idx="56">
                  <c:v>5.5777671255196259E-3</c:v>
                </c:pt>
                <c:pt idx="57">
                  <c:v>6.4820368957133707E-3</c:v>
                </c:pt>
                <c:pt idx="58">
                  <c:v>7.4946095442123923E-3</c:v>
                </c:pt>
                <c:pt idx="59">
                  <c:v>8.6265999256151544E-3</c:v>
                </c:pt>
                <c:pt idx="60">
                  <c:v>9.8761387389726726E-3</c:v>
                </c:pt>
                <c:pt idx="61">
                  <c:v>1.1266226396847389E-2</c:v>
                </c:pt>
                <c:pt idx="62">
                  <c:v>1.6087026257121266E-2</c:v>
                </c:pt>
                <c:pt idx="63">
                  <c:v>2.8231585439563014E-2</c:v>
                </c:pt>
                <c:pt idx="64">
                  <c:v>5.7206435273602613E-2</c:v>
                </c:pt>
                <c:pt idx="65">
                  <c:v>0.14151850210529504</c:v>
                </c:pt>
                <c:pt idx="66">
                  <c:v>0.32517828316981828</c:v>
                </c:pt>
                <c:pt idx="67">
                  <c:v>0.80257315511439598</c:v>
                </c:pt>
                <c:pt idx="68">
                  <c:v>2.8687466930570777</c:v>
                </c:pt>
                <c:pt idx="69">
                  <c:v>17.302196486147992</c:v>
                </c:pt>
                <c:pt idx="70">
                  <c:v>100.51153157661444</c:v>
                </c:pt>
                <c:pt idx="71">
                  <c:v>576.89762060483338</c:v>
                </c:pt>
                <c:pt idx="72">
                  <c:v>3316.2851743451833</c:v>
                </c:pt>
                <c:pt idx="73">
                  <c:v>18851.017547465643</c:v>
                </c:pt>
                <c:pt idx="74">
                  <c:v>107768.54742595878</c:v>
                </c:pt>
                <c:pt idx="75">
                  <c:v>691187.72963175469</c:v>
                </c:pt>
                <c:pt idx="76">
                  <c:v>22692508.609730203</c:v>
                </c:pt>
                <c:pt idx="77">
                  <c:v>2127659670.8352726</c:v>
                </c:pt>
                <c:pt idx="78">
                  <c:v>2.2425413382731881E+20</c:v>
                </c:pt>
                <c:pt idx="79">
                  <c:v>2.4655461166443613E+42</c:v>
                </c:pt>
                <c:pt idx="80">
                  <c:v>2.9316825931049841E+86</c:v>
                </c:pt>
                <c:pt idx="81">
                  <c:v>4.5972075498440365E+174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8.6187199805988168E-5</c:v>
                </c:pt>
                <c:pt idx="3">
                  <c:v>9.6305609005985527E-5</c:v>
                </c:pt>
                <c:pt idx="4">
                  <c:v>1.0437305255445068E-4</c:v>
                </c:pt>
                <c:pt idx="5">
                  <c:v>1.2383859025448697E-4</c:v>
                </c:pt>
                <c:pt idx="6">
                  <c:v>1.6275289025578346E-4</c:v>
                </c:pt>
                <c:pt idx="7">
                  <c:v>1.9915679798163056E-4</c:v>
                </c:pt>
                <c:pt idx="8">
                  <c:v>2.3527859601804257E-4</c:v>
                </c:pt>
                <c:pt idx="9">
                  <c:v>2.7089087896659154E-4</c:v>
                </c:pt>
                <c:pt idx="10">
                  <c:v>3.0661270603689258E-4</c:v>
                </c:pt>
                <c:pt idx="11">
                  <c:v>3.422863450994196E-4</c:v>
                </c:pt>
                <c:pt idx="12">
                  <c:v>3.7794159802608863E-4</c:v>
                </c:pt>
                <c:pt idx="13">
                  <c:v>4.2474633749996855E-4</c:v>
                </c:pt>
                <c:pt idx="14">
                  <c:v>4.8351537751058866E-4</c:v>
                </c:pt>
                <c:pt idx="15">
                  <c:v>5.4119297952248061E-4</c:v>
                </c:pt>
                <c:pt idx="16">
                  <c:v>6.0906477990526264E-4</c:v>
                </c:pt>
                <c:pt idx="17">
                  <c:v>6.8479758783683033E-4</c:v>
                </c:pt>
                <c:pt idx="18">
                  <c:v>7.5763318135084283E-4</c:v>
                </c:pt>
                <c:pt idx="19">
                  <c:v>8.3039499440917613E-4</c:v>
                </c:pt>
                <c:pt idx="20">
                  <c:v>9.0292694781557859E-4</c:v>
                </c:pt>
                <c:pt idx="21">
                  <c:v>9.7508664429402439E-4</c:v>
                </c:pt>
                <c:pt idx="22">
                  <c:v>1.0467454061012372E-3</c:v>
                </c:pt>
                <c:pt idx="23">
                  <c:v>1.1177878337770611E-3</c:v>
                </c:pt>
                <c:pt idx="24">
                  <c:v>1.1881111855451478E-3</c:v>
                </c:pt>
                <c:pt idx="25">
                  <c:v>1.2576246789386327E-3</c:v>
                </c:pt>
                <c:pt idx="26">
                  <c:v>1.3262487565798224E-3</c:v>
                </c:pt>
                <c:pt idx="27">
                  <c:v>1.3939143421196132E-3</c:v>
                </c:pt>
                <c:pt idx="28">
                  <c:v>1.4605620971136829E-3</c:v>
                </c:pt>
                <c:pt idx="29">
                  <c:v>1.5261416896479301E-3</c:v>
                </c:pt>
                <c:pt idx="30">
                  <c:v>1.5906110819182305E-3</c:v>
                </c:pt>
                <c:pt idx="31">
                  <c:v>1.6539358423272466E-3</c:v>
                </c:pt>
                <c:pt idx="32">
                  <c:v>1.7160884871368935E-3</c:v>
                </c:pt>
                <c:pt idx="33">
                  <c:v>1.7770331503162448E-3</c:v>
                </c:pt>
                <c:pt idx="34">
                  <c:v>1.8367553783586886E-3</c:v>
                </c:pt>
                <c:pt idx="35">
                  <c:v>1.8952600905925692E-3</c:v>
                </c:pt>
                <c:pt idx="36">
                  <c:v>1.9525418239125228E-3</c:v>
                </c:pt>
                <c:pt idx="37">
                  <c:v>2.0085992378035379E-3</c:v>
                </c:pt>
                <c:pt idx="38">
                  <c:v>2.0634346595307476E-3</c:v>
                </c:pt>
                <c:pt idx="39">
                  <c:v>2.1170536627808426E-3</c:v>
                </c:pt>
                <c:pt idx="40">
                  <c:v>2.1694646805163233E-3</c:v>
                </c:pt>
                <c:pt idx="41">
                  <c:v>2.2206786492450607E-3</c:v>
                </c:pt>
                <c:pt idx="42">
                  <c:v>2.2707086836639312E-3</c:v>
                </c:pt>
                <c:pt idx="43">
                  <c:v>2.319569779927296E-3</c:v>
                </c:pt>
                <c:pt idx="44">
                  <c:v>2.3672785458092936E-3</c:v>
                </c:pt>
                <c:pt idx="45">
                  <c:v>2.4129425704286756E-3</c:v>
                </c:pt>
                <c:pt idx="46">
                  <c:v>2.458403511995097E-3</c:v>
                </c:pt>
                <c:pt idx="47">
                  <c:v>2.5036761428381933E-3</c:v>
                </c:pt>
                <c:pt idx="48">
                  <c:v>2.5469658216308796E-3</c:v>
                </c:pt>
                <c:pt idx="49">
                  <c:v>2.6314748746234509E-3</c:v>
                </c:pt>
                <c:pt idx="50">
                  <c:v>2.7609623329359844E-3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3.3960156194600081E-3</c:v>
                </c:pt>
                <c:pt idx="54">
                  <c:v>4.0398539517897958E-3</c:v>
                </c:pt>
                <c:pt idx="55">
                  <c:v>4.7647118625245817E-3</c:v>
                </c:pt>
                <c:pt idx="56">
                  <c:v>5.577767125519645E-3</c:v>
                </c:pt>
                <c:pt idx="57">
                  <c:v>6.4820368957133924E-3</c:v>
                </c:pt>
                <c:pt idx="58">
                  <c:v>7.4946095442124149E-3</c:v>
                </c:pt>
                <c:pt idx="59">
                  <c:v>8.6265999256151769E-3</c:v>
                </c:pt>
                <c:pt idx="60">
                  <c:v>9.8761387389726986E-3</c:v>
                </c:pt>
                <c:pt idx="61">
                  <c:v>1.126622639684742E-2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5.7206435273602751E-2</c:v>
                </c:pt>
                <c:pt idx="65">
                  <c:v>0.14151850210529546</c:v>
                </c:pt>
                <c:pt idx="66">
                  <c:v>0.32517828316981934</c:v>
                </c:pt>
                <c:pt idx="67">
                  <c:v>0.80257315511439864</c:v>
                </c:pt>
                <c:pt idx="68">
                  <c:v>2.8687466930570871</c:v>
                </c:pt>
                <c:pt idx="69">
                  <c:v>17.302196486148052</c:v>
                </c:pt>
                <c:pt idx="70">
                  <c:v>100.51153157661469</c:v>
                </c:pt>
                <c:pt idx="71">
                  <c:v>576.8976206048352</c:v>
                </c:pt>
                <c:pt idx="72">
                  <c:v>3316.2851743451929</c:v>
                </c:pt>
                <c:pt idx="73">
                  <c:v>18851.017547465686</c:v>
                </c:pt>
                <c:pt idx="74">
                  <c:v>107768.54742595911</c:v>
                </c:pt>
                <c:pt idx="75">
                  <c:v>691187.7296317569</c:v>
                </c:pt>
                <c:pt idx="76">
                  <c:v>22692508.609730266</c:v>
                </c:pt>
                <c:pt idx="77">
                  <c:v>2127659670.8352787</c:v>
                </c:pt>
                <c:pt idx="78">
                  <c:v>2.2425413382731953E+20</c:v>
                </c:pt>
                <c:pt idx="79">
                  <c:v>2.465546116644369E+42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8.6987507168489062E-5</c:v>
                </c:pt>
                <c:pt idx="3">
                  <c:v>9.6913311607507537E-5</c:v>
                </c:pt>
                <c:pt idx="4">
                  <c:v>1.047435357319521E-4</c:v>
                </c:pt>
                <c:pt idx="5">
                  <c:v>1.2713704701039163E-4</c:v>
                </c:pt>
                <c:pt idx="6">
                  <c:v>1.6404685089228867E-4</c:v>
                </c:pt>
                <c:pt idx="7">
                  <c:v>2.0038864198248976E-4</c:v>
                </c:pt>
                <c:pt idx="8">
                  <c:v>2.3622765176566324E-4</c:v>
                </c:pt>
                <c:pt idx="9">
                  <c:v>2.7166583622606911E-4</c:v>
                </c:pt>
                <c:pt idx="10">
                  <c:v>3.0704447515589458E-4</c:v>
                </c:pt>
                <c:pt idx="11">
                  <c:v>3.4240998074830387E-4</c:v>
                </c:pt>
                <c:pt idx="12">
                  <c:v>3.778900872390327E-4</c:v>
                </c:pt>
                <c:pt idx="13">
                  <c:v>4.2457382311537895E-4</c:v>
                </c:pt>
                <c:pt idx="14">
                  <c:v>4.833170199956316E-4</c:v>
                </c:pt>
                <c:pt idx="15">
                  <c:v>5.4095985785034039E-4</c:v>
                </c:pt>
                <c:pt idx="16">
                  <c:v>6.0855444194325356E-4</c:v>
                </c:pt>
                <c:pt idx="17">
                  <c:v>6.8429528604638246E-4</c:v>
                </c:pt>
                <c:pt idx="18">
                  <c:v>7.5706216599120057E-4</c:v>
                </c:pt>
                <c:pt idx="19">
                  <c:v>8.297568239175007E-4</c:v>
                </c:pt>
                <c:pt idx="20">
                  <c:v>9.0222439693208223E-4</c:v>
                </c:pt>
                <c:pt idx="21">
                  <c:v>9.7432394876661456E-4</c:v>
                </c:pt>
                <c:pt idx="22">
                  <c:v>1.0459285616937102E-3</c:v>
                </c:pt>
                <c:pt idx="23">
                  <c:v>1.1169249478776902E-3</c:v>
                </c:pt>
                <c:pt idx="24">
                  <c:v>1.1872128722703341E-3</c:v>
                </c:pt>
                <c:pt idx="25">
                  <c:v>1.2567044747708244E-3</c:v>
                </c:pt>
                <c:pt idx="26">
                  <c:v>1.3253235099254578E-3</c:v>
                </c:pt>
                <c:pt idx="27">
                  <c:v>1.3930044965662668E-3</c:v>
                </c:pt>
                <c:pt idx="28">
                  <c:v>1.4596917449092746E-3</c:v>
                </c:pt>
                <c:pt idx="29">
                  <c:v>1.5253382279989305E-3</c:v>
                </c:pt>
                <c:pt idx="30">
                  <c:v>1.5899042803194298E-3</c:v>
                </c:pt>
                <c:pt idx="31">
                  <c:v>1.6533561588930519E-3</c:v>
                </c:pt>
                <c:pt idx="32">
                  <c:v>1.7156645961062891E-3</c:v>
                </c:pt>
                <c:pt idx="33">
                  <c:v>1.7767045032993881E-3</c:v>
                </c:pt>
                <c:pt idx="34">
                  <c:v>1.8364453688742561E-3</c:v>
                </c:pt>
                <c:pt idx="35">
                  <c:v>1.8949692948481258E-3</c:v>
                </c:pt>
                <c:pt idx="36">
                  <c:v>1.9522707253762598E-3</c:v>
                </c:pt>
                <c:pt idx="37">
                  <c:v>2.0083482239713082E-3</c:v>
                </c:pt>
                <c:pt idx="38">
                  <c:v>2.0632040189794802E-3</c:v>
                </c:pt>
                <c:pt idx="39">
                  <c:v>2.116843582625305E-3</c:v>
                </c:pt>
                <c:pt idx="40">
                  <c:v>2.169275244453418E-3</c:v>
                </c:pt>
                <c:pt idx="41">
                  <c:v>2.2205098363453227E-3</c:v>
                </c:pt>
                <c:pt idx="42">
                  <c:v>2.2705603680691082E-3</c:v>
                </c:pt>
                <c:pt idx="43">
                  <c:v>2.3194417315955591E-3</c:v>
                </c:pt>
                <c:pt idx="44">
                  <c:v>2.3671704324242236E-3</c:v>
                </c:pt>
                <c:pt idx="45">
                  <c:v>2.4128574638191593E-3</c:v>
                </c:pt>
                <c:pt idx="46">
                  <c:v>2.4583310587702623E-3</c:v>
                </c:pt>
                <c:pt idx="47">
                  <c:v>2.503624872681718E-3</c:v>
                </c:pt>
                <c:pt idx="48">
                  <c:v>2.5469322167290392E-3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2.8946666405732123E-3</c:v>
                </c:pt>
                <c:pt idx="52">
                  <c:v>3.0326805337934459E-3</c:v>
                </c:pt>
                <c:pt idx="53">
                  <c:v>3.3960156194600098E-3</c:v>
                </c:pt>
                <c:pt idx="54">
                  <c:v>4.0398539517897958E-3</c:v>
                </c:pt>
                <c:pt idx="55">
                  <c:v>4.7647118625245835E-3</c:v>
                </c:pt>
                <c:pt idx="56">
                  <c:v>5.5777671255196433E-3</c:v>
                </c:pt>
                <c:pt idx="57">
                  <c:v>6.4820368957133924E-3</c:v>
                </c:pt>
                <c:pt idx="58">
                  <c:v>7.4946095442124157E-3</c:v>
                </c:pt>
                <c:pt idx="59">
                  <c:v>8.6265999256151804E-3</c:v>
                </c:pt>
                <c:pt idx="60">
                  <c:v>9.8761387389726969E-3</c:v>
                </c:pt>
                <c:pt idx="61">
                  <c:v>1.126622639684742E-2</c:v>
                </c:pt>
                <c:pt idx="62">
                  <c:v>1.6087026257121322E-2</c:v>
                </c:pt>
                <c:pt idx="63">
                  <c:v>2.8231585439563108E-2</c:v>
                </c:pt>
                <c:pt idx="64">
                  <c:v>5.7206435273602772E-2</c:v>
                </c:pt>
                <c:pt idx="65">
                  <c:v>0.14151850210529546</c:v>
                </c:pt>
                <c:pt idx="66">
                  <c:v>0.32517828316981923</c:v>
                </c:pt>
                <c:pt idx="67">
                  <c:v>0.80257315511439853</c:v>
                </c:pt>
                <c:pt idx="68">
                  <c:v>2.8687466930570853</c:v>
                </c:pt>
                <c:pt idx="69">
                  <c:v>17.302196486148052</c:v>
                </c:pt>
                <c:pt idx="70">
                  <c:v>100.51153157661473</c:v>
                </c:pt>
                <c:pt idx="71">
                  <c:v>576.89762060483554</c:v>
                </c:pt>
                <c:pt idx="72">
                  <c:v>3316.2851743451929</c:v>
                </c:pt>
                <c:pt idx="73">
                  <c:v>18851.01754746569</c:v>
                </c:pt>
                <c:pt idx="74">
                  <c:v>107768.54742595908</c:v>
                </c:pt>
                <c:pt idx="75">
                  <c:v>691187.72963175701</c:v>
                </c:pt>
                <c:pt idx="76">
                  <c:v>22692508.60973027</c:v>
                </c:pt>
                <c:pt idx="77">
                  <c:v>2127659670.8352795</c:v>
                </c:pt>
                <c:pt idx="78">
                  <c:v>2.2425413382731946E+20</c:v>
                </c:pt>
                <c:pt idx="79">
                  <c:v>2.4655461166443684E+42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8.648602749910782E-5</c:v>
                </c:pt>
                <c:pt idx="3">
                  <c:v>9.6575909618286498E-5</c:v>
                </c:pt>
                <c:pt idx="4">
                  <c:v>1.0456434262213292E-4</c:v>
                </c:pt>
                <c:pt idx="5">
                  <c:v>1.2648357713095938E-4</c:v>
                </c:pt>
                <c:pt idx="6">
                  <c:v>1.6488364086302449E-4</c:v>
                </c:pt>
                <c:pt idx="7">
                  <c:v>2.0165495000203337E-4</c:v>
                </c:pt>
                <c:pt idx="8">
                  <c:v>2.3745184965864524E-4</c:v>
                </c:pt>
                <c:pt idx="9">
                  <c:v>2.7285861005378484E-4</c:v>
                </c:pt>
                <c:pt idx="10">
                  <c:v>3.0790037569883598E-4</c:v>
                </c:pt>
                <c:pt idx="11">
                  <c:v>3.4295667858786049E-4</c:v>
                </c:pt>
                <c:pt idx="12">
                  <c:v>3.7818181832928205E-4</c:v>
                </c:pt>
                <c:pt idx="13">
                  <c:v>4.2540169134796564E-4</c:v>
                </c:pt>
                <c:pt idx="14">
                  <c:v>4.8411934478318814E-4</c:v>
                </c:pt>
                <c:pt idx="15">
                  <c:v>5.4177601834331319E-4</c:v>
                </c:pt>
                <c:pt idx="16">
                  <c:v>6.1009855172261681E-4</c:v>
                </c:pt>
                <c:pt idx="17">
                  <c:v>6.8562027956956288E-4</c:v>
                </c:pt>
                <c:pt idx="18">
                  <c:v>7.5840832566825779E-4</c:v>
                </c:pt>
                <c:pt idx="19">
                  <c:v>8.3112055229163254E-4</c:v>
                </c:pt>
                <c:pt idx="20">
                  <c:v>9.0360114711037658E-4</c:v>
                </c:pt>
                <c:pt idx="21">
                  <c:v>9.7570799223985476E-4</c:v>
                </c:pt>
                <c:pt idx="22">
                  <c:v>1.0473126954974289E-3</c:v>
                </c:pt>
                <c:pt idx="23">
                  <c:v>1.1183001473697789E-3</c:v>
                </c:pt>
                <c:pt idx="24">
                  <c:v>1.188567899617935E-3</c:v>
                </c:pt>
                <c:pt idx="25">
                  <c:v>1.2580254657359945E-3</c:v>
                </c:pt>
                <c:pt idx="26">
                  <c:v>1.3265935851142336E-3</c:v>
                </c:pt>
                <c:pt idx="27">
                  <c:v>1.3942034766488646E-3</c:v>
                </c:pt>
                <c:pt idx="28">
                  <c:v>1.4607960926858786E-3</c:v>
                </c:pt>
                <c:pt idx="29">
                  <c:v>1.5263213841860915E-3</c:v>
                </c:pt>
                <c:pt idx="30">
                  <c:v>1.5907375844579766E-3</c:v>
                </c:pt>
                <c:pt idx="31">
                  <c:v>1.6540105171953924E-3</c:v>
                </c:pt>
                <c:pt idx="32">
                  <c:v>1.716112934057059E-3</c:v>
                </c:pt>
                <c:pt idx="33">
                  <c:v>1.7770140142967094E-3</c:v>
                </c:pt>
                <c:pt idx="34">
                  <c:v>1.8366998856761962E-3</c:v>
                </c:pt>
                <c:pt idx="35">
                  <c:v>1.89517071393701E-3</c:v>
                </c:pt>
                <c:pt idx="36">
                  <c:v>1.9524207815224477E-3</c:v>
                </c:pt>
                <c:pt idx="37">
                  <c:v>2.0084485176590505E-3</c:v>
                </c:pt>
                <c:pt idx="38">
                  <c:v>2.0632560396198329E-3</c:v>
                </c:pt>
                <c:pt idx="39">
                  <c:v>2.1168487280605764E-3</c:v>
                </c:pt>
                <c:pt idx="40">
                  <c:v>2.1692348370561166E-3</c:v>
                </c:pt>
                <c:pt idx="41">
                  <c:v>2.22042513590729E-3</c:v>
                </c:pt>
                <c:pt idx="42">
                  <c:v>2.2704325815821632E-3</c:v>
                </c:pt>
                <c:pt idx="43">
                  <c:v>2.31927201996001E-3</c:v>
                </c:pt>
                <c:pt idx="44">
                  <c:v>2.3669599140752171E-3</c:v>
                </c:pt>
                <c:pt idx="45">
                  <c:v>2.4126171090141403E-3</c:v>
                </c:pt>
                <c:pt idx="46">
                  <c:v>2.4580304067791702E-3</c:v>
                </c:pt>
                <c:pt idx="47">
                  <c:v>2.503298208381269E-3</c:v>
                </c:pt>
                <c:pt idx="48">
                  <c:v>2.5465687562952386E-3</c:v>
                </c:pt>
                <c:pt idx="49">
                  <c:v>2.63147487462345E-3</c:v>
                </c:pt>
                <c:pt idx="50">
                  <c:v>2.7609623329359844E-3</c:v>
                </c:pt>
                <c:pt idx="51">
                  <c:v>2.894666640573211E-3</c:v>
                </c:pt>
                <c:pt idx="52">
                  <c:v>3.0326805337934455E-3</c:v>
                </c:pt>
                <c:pt idx="53">
                  <c:v>3.3960156194600064E-3</c:v>
                </c:pt>
                <c:pt idx="54">
                  <c:v>4.0398539517897949E-3</c:v>
                </c:pt>
                <c:pt idx="55">
                  <c:v>4.7647118625245826E-3</c:v>
                </c:pt>
                <c:pt idx="56">
                  <c:v>5.5777671255196441E-3</c:v>
                </c:pt>
                <c:pt idx="57">
                  <c:v>6.4820368957133889E-3</c:v>
                </c:pt>
                <c:pt idx="58">
                  <c:v>7.4946095442124114E-3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</c:v>
                </c:pt>
                <c:pt idx="66">
                  <c:v>0.32517828316981928</c:v>
                </c:pt>
                <c:pt idx="67">
                  <c:v>0.80257315511439853</c:v>
                </c:pt>
                <c:pt idx="68">
                  <c:v>2.8687466930570862</c:v>
                </c:pt>
                <c:pt idx="69">
                  <c:v>17.302196486148045</c:v>
                </c:pt>
                <c:pt idx="70">
                  <c:v>100.51153157661467</c:v>
                </c:pt>
                <c:pt idx="71">
                  <c:v>576.8976206048352</c:v>
                </c:pt>
                <c:pt idx="72">
                  <c:v>3316.2851743451915</c:v>
                </c:pt>
                <c:pt idx="73">
                  <c:v>18851.017547465683</c:v>
                </c:pt>
                <c:pt idx="74">
                  <c:v>107768.54742595906</c:v>
                </c:pt>
                <c:pt idx="75">
                  <c:v>691187.7296317569</c:v>
                </c:pt>
                <c:pt idx="76">
                  <c:v>22692508.609730262</c:v>
                </c:pt>
                <c:pt idx="77">
                  <c:v>2127659670.8352787</c:v>
                </c:pt>
                <c:pt idx="78">
                  <c:v>2.2425413382731943E+20</c:v>
                </c:pt>
                <c:pt idx="79">
                  <c:v>2.4655461166443687E+42</c:v>
                </c:pt>
                <c:pt idx="80">
                  <c:v>2.9316825931049935E+86</c:v>
                </c:pt>
                <c:pt idx="81">
                  <c:v>4.5972075498440514E+174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8.6596192712231734E-5</c:v>
                </c:pt>
                <c:pt idx="3">
                  <c:v>9.6659216845736921E-5</c:v>
                </c:pt>
                <c:pt idx="4">
                  <c:v>1.0461276516323621E-4</c:v>
                </c:pt>
                <c:pt idx="5">
                  <c:v>1.2663275638633261E-4</c:v>
                </c:pt>
                <c:pt idx="6">
                  <c:v>1.6449265474951903E-4</c:v>
                </c:pt>
                <c:pt idx="7">
                  <c:v>2.010979426191418E-4</c:v>
                </c:pt>
                <c:pt idx="8">
                  <c:v>2.3695239506705363E-4</c:v>
                </c:pt>
                <c:pt idx="9">
                  <c:v>2.724061064998661E-4</c:v>
                </c:pt>
                <c:pt idx="10">
                  <c:v>3.0759169395119671E-4</c:v>
                </c:pt>
                <c:pt idx="11">
                  <c:v>3.4275646421952024E-4</c:v>
                </c:pt>
                <c:pt idx="12">
                  <c:v>3.7806358442712696E-4</c:v>
                </c:pt>
                <c:pt idx="13">
                  <c:v>4.250603568299059E-4</c:v>
                </c:pt>
                <c:pt idx="14">
                  <c:v>4.8378279628228044E-4</c:v>
                </c:pt>
                <c:pt idx="15">
                  <c:v>5.4142908411146157E-4</c:v>
                </c:pt>
                <c:pt idx="16">
                  <c:v>6.0943473152139961E-4</c:v>
                </c:pt>
                <c:pt idx="17">
                  <c:v>6.8504631967157765E-4</c:v>
                </c:pt>
                <c:pt idx="18">
                  <c:v>7.5782341939240744E-4</c:v>
                </c:pt>
                <c:pt idx="19">
                  <c:v>8.3052827875937612E-4</c:v>
                </c:pt>
                <c:pt idx="20">
                  <c:v>9.0300524393637654E-4</c:v>
                </c:pt>
                <c:pt idx="21">
                  <c:v>9.7511237615051361E-4</c:v>
                </c:pt>
                <c:pt idx="22">
                  <c:v>1.0467214874586427E-3</c:v>
                </c:pt>
                <c:pt idx="23">
                  <c:v>1.1177176980207181E-3</c:v>
                </c:pt>
                <c:pt idx="24">
                  <c:v>1.1879988121683721E-3</c:v>
                </c:pt>
                <c:pt idx="25">
                  <c:v>1.2574746137863676E-3</c:v>
                </c:pt>
                <c:pt idx="26">
                  <c:v>1.3260661221309196E-3</c:v>
                </c:pt>
                <c:pt idx="27">
                  <c:v>1.393704833414033E-3</c:v>
                </c:pt>
                <c:pt idx="28">
                  <c:v>1.4603319583524198E-3</c:v>
                </c:pt>
                <c:pt idx="29">
                  <c:v>1.5258976661599436E-3</c:v>
                </c:pt>
                <c:pt idx="30">
                  <c:v>1.5903603422691059E-3</c:v>
                </c:pt>
                <c:pt idx="31">
                  <c:v>1.6536858660704753E-3</c:v>
                </c:pt>
                <c:pt idx="32">
                  <c:v>1.7158469153205926E-3</c:v>
                </c:pt>
                <c:pt idx="33">
                  <c:v>1.7768016333198633E-3</c:v>
                </c:pt>
                <c:pt idx="34">
                  <c:v>1.8365306357311208E-3</c:v>
                </c:pt>
                <c:pt idx="35">
                  <c:v>1.8950423112744804E-3</c:v>
                </c:pt>
                <c:pt idx="36">
                  <c:v>1.9523311688059474E-3</c:v>
                </c:pt>
                <c:pt idx="37">
                  <c:v>2.0083958411679812E-3</c:v>
                </c:pt>
                <c:pt idx="38">
                  <c:v>2.063238630338748E-3</c:v>
                </c:pt>
                <c:pt idx="39">
                  <c:v>2.1168650860007698E-3</c:v>
                </c:pt>
                <c:pt idx="40">
                  <c:v>2.1692836183368818E-3</c:v>
                </c:pt>
                <c:pt idx="41">
                  <c:v>2.2205051422380948E-3</c:v>
                </c:pt>
                <c:pt idx="42">
                  <c:v>2.2705427518887088E-3</c:v>
                </c:pt>
                <c:pt idx="43">
                  <c:v>2.3194114239798473E-3</c:v>
                </c:pt>
                <c:pt idx="44">
                  <c:v>2.3671277478213883E-3</c:v>
                </c:pt>
                <c:pt idx="45">
                  <c:v>2.4128049595338297E-3</c:v>
                </c:pt>
                <c:pt idx="46">
                  <c:v>2.458262205867404E-3</c:v>
                </c:pt>
                <c:pt idx="47">
                  <c:v>2.503547740932983E-3</c:v>
                </c:pt>
                <c:pt idx="48">
                  <c:v>2.546844740064069E-3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3.3960156194600072E-3</c:v>
                </c:pt>
                <c:pt idx="54">
                  <c:v>4.0398539517897958E-3</c:v>
                </c:pt>
                <c:pt idx="55">
                  <c:v>4.7647118625245843E-3</c:v>
                </c:pt>
                <c:pt idx="56">
                  <c:v>5.577767125519645E-3</c:v>
                </c:pt>
                <c:pt idx="57">
                  <c:v>6.4820368957133898E-3</c:v>
                </c:pt>
                <c:pt idx="58">
                  <c:v>7.4946095442124131E-3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1.6087026257121318E-2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0.14151850210529543</c:v>
                </c:pt>
                <c:pt idx="66">
                  <c:v>0.32517828316981928</c:v>
                </c:pt>
                <c:pt idx="67">
                  <c:v>0.80257315511439842</c:v>
                </c:pt>
                <c:pt idx="68">
                  <c:v>2.8687466930570862</c:v>
                </c:pt>
                <c:pt idx="69">
                  <c:v>17.302196486148052</c:v>
                </c:pt>
                <c:pt idx="70">
                  <c:v>100.51153157661474</c:v>
                </c:pt>
                <c:pt idx="71">
                  <c:v>576.89762060483531</c:v>
                </c:pt>
                <c:pt idx="72">
                  <c:v>3316.285174345192</c:v>
                </c:pt>
                <c:pt idx="73">
                  <c:v>18851.017547465693</c:v>
                </c:pt>
                <c:pt idx="74">
                  <c:v>107768.5474259591</c:v>
                </c:pt>
                <c:pt idx="75">
                  <c:v>691187.72963175713</c:v>
                </c:pt>
                <c:pt idx="76">
                  <c:v>22692508.609730262</c:v>
                </c:pt>
                <c:pt idx="77">
                  <c:v>2127659670.8352785</c:v>
                </c:pt>
                <c:pt idx="78">
                  <c:v>2.242541338273195E+20</c:v>
                </c:pt>
                <c:pt idx="79">
                  <c:v>2.465546116644369E+42</c:v>
                </c:pt>
                <c:pt idx="80">
                  <c:v>2.9316825931049935E+86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8.6965183135961872E-5</c:v>
                </c:pt>
                <c:pt idx="3">
                  <c:v>9.6899767609572783E-5</c:v>
                </c:pt>
                <c:pt idx="4">
                  <c:v>1.0473699517266939E-4</c:v>
                </c:pt>
                <c:pt idx="5">
                  <c:v>1.270784911716827E-4</c:v>
                </c:pt>
                <c:pt idx="6">
                  <c:v>1.6392456048661363E-4</c:v>
                </c:pt>
                <c:pt idx="7">
                  <c:v>2.0018459573437427E-4</c:v>
                </c:pt>
                <c:pt idx="8">
                  <c:v>2.3600823402315682E-4</c:v>
                </c:pt>
                <c:pt idx="9">
                  <c:v>2.7143876803331347E-4</c:v>
                </c:pt>
                <c:pt idx="10">
                  <c:v>3.068966078046956E-4</c:v>
                </c:pt>
                <c:pt idx="11">
                  <c:v>3.4238454244664716E-4</c:v>
                </c:pt>
                <c:pt idx="12">
                  <c:v>3.7795579846622117E-4</c:v>
                </c:pt>
                <c:pt idx="13">
                  <c:v>4.2479336272095394E-4</c:v>
                </c:pt>
                <c:pt idx="14">
                  <c:v>4.835681687703456E-4</c:v>
                </c:pt>
                <c:pt idx="15">
                  <c:v>5.412530006217391E-4</c:v>
                </c:pt>
                <c:pt idx="16">
                  <c:v>6.0918974064053143E-4</c:v>
                </c:pt>
                <c:pt idx="17">
                  <c:v>6.8491259064802233E-4</c:v>
                </c:pt>
                <c:pt idx="18">
                  <c:v>7.5775427822525189E-4</c:v>
                </c:pt>
                <c:pt idx="19">
                  <c:v>8.3051870365922771E-4</c:v>
                </c:pt>
                <c:pt idx="20">
                  <c:v>9.0304954356490528E-4</c:v>
                </c:pt>
                <c:pt idx="21">
                  <c:v>9.7520423511676278E-4</c:v>
                </c:pt>
                <c:pt idx="22">
                  <c:v>1.046854013728925E-3</c:v>
                </c:pt>
                <c:pt idx="23">
                  <c:v>1.1178834697269165E-3</c:v>
                </c:pt>
                <c:pt idx="24">
                  <c:v>1.1881899233930763E-3</c:v>
                </c:pt>
                <c:pt idx="25">
                  <c:v>1.2576827200393508E-3</c:v>
                </c:pt>
                <c:pt idx="26">
                  <c:v>1.3262824873445892E-3</c:v>
                </c:pt>
                <c:pt idx="27">
                  <c:v>1.3939203812529536E-3</c:v>
                </c:pt>
                <c:pt idx="28">
                  <c:v>1.4605373315822697E-3</c:v>
                </c:pt>
                <c:pt idx="29">
                  <c:v>1.5260832985130898E-3</c:v>
                </c:pt>
                <c:pt idx="30">
                  <c:v>1.5905165475100893E-3</c:v>
                </c:pt>
                <c:pt idx="31">
                  <c:v>1.6538029485496607E-3</c:v>
                </c:pt>
                <c:pt idx="32">
                  <c:v>1.7159153049436185E-3</c:v>
                </c:pt>
                <c:pt idx="33">
                  <c:v>1.776842918229067E-3</c:v>
                </c:pt>
                <c:pt idx="34">
                  <c:v>1.8365724188202216E-3</c:v>
                </c:pt>
                <c:pt idx="35">
                  <c:v>1.8950845197815162E-3</c:v>
                </c:pt>
                <c:pt idx="36">
                  <c:v>1.9523737286994268E-3</c:v>
                </c:pt>
                <c:pt idx="37">
                  <c:v>2.0084386773635532E-3</c:v>
                </c:pt>
                <c:pt idx="38">
                  <c:v>2.0632816669238097E-3</c:v>
                </c:pt>
                <c:pt idx="39">
                  <c:v>2.1169082464737332E-3</c:v>
                </c:pt>
                <c:pt idx="40">
                  <c:v>2.1693268258585986E-3</c:v>
                </c:pt>
                <c:pt idx="41">
                  <c:v>2.2205483198964827E-3</c:v>
                </c:pt>
                <c:pt idx="42">
                  <c:v>2.2705858229760505E-3</c:v>
                </c:pt>
                <c:pt idx="43">
                  <c:v>2.3194543122819636E-3</c:v>
                </c:pt>
                <c:pt idx="44">
                  <c:v>2.3671703779173914E-3</c:v>
                </c:pt>
                <c:pt idx="45">
                  <c:v>2.4128455848350613E-3</c:v>
                </c:pt>
                <c:pt idx="46">
                  <c:v>2.4583057950227842E-3</c:v>
                </c:pt>
                <c:pt idx="47">
                  <c:v>2.5035891564890865E-3</c:v>
                </c:pt>
                <c:pt idx="48">
                  <c:v>2.5468856099239317E-3</c:v>
                </c:pt>
                <c:pt idx="49">
                  <c:v>2.631474874623447E-3</c:v>
                </c:pt>
                <c:pt idx="50">
                  <c:v>2.7609623329359805E-3</c:v>
                </c:pt>
                <c:pt idx="51">
                  <c:v>2.8946666405732075E-3</c:v>
                </c:pt>
                <c:pt idx="52">
                  <c:v>3.032680533793442E-3</c:v>
                </c:pt>
                <c:pt idx="53">
                  <c:v>3.3960156194600051E-3</c:v>
                </c:pt>
                <c:pt idx="54">
                  <c:v>4.0398539517897932E-3</c:v>
                </c:pt>
                <c:pt idx="55">
                  <c:v>4.7647118625245765E-3</c:v>
                </c:pt>
                <c:pt idx="56">
                  <c:v>5.5777671255196381E-3</c:v>
                </c:pt>
                <c:pt idx="57">
                  <c:v>6.4820368957133803E-3</c:v>
                </c:pt>
                <c:pt idx="58">
                  <c:v>7.4946095442124045E-3</c:v>
                </c:pt>
                <c:pt idx="59">
                  <c:v>8.6265999256151683E-3</c:v>
                </c:pt>
                <c:pt idx="60">
                  <c:v>9.8761387389726847E-3</c:v>
                </c:pt>
                <c:pt idx="61">
                  <c:v>1.1266226396847405E-2</c:v>
                </c:pt>
                <c:pt idx="62">
                  <c:v>1.6087026257121297E-2</c:v>
                </c:pt>
                <c:pt idx="63">
                  <c:v>2.823158543956307E-2</c:v>
                </c:pt>
                <c:pt idx="64">
                  <c:v>5.7206435273602689E-2</c:v>
                </c:pt>
                <c:pt idx="65">
                  <c:v>0.14151850210529526</c:v>
                </c:pt>
                <c:pt idx="66">
                  <c:v>0.32517828316981895</c:v>
                </c:pt>
                <c:pt idx="67">
                  <c:v>0.80257315511439753</c:v>
                </c:pt>
                <c:pt idx="68">
                  <c:v>2.8687466930570822</c:v>
                </c:pt>
                <c:pt idx="69">
                  <c:v>17.302196486148024</c:v>
                </c:pt>
                <c:pt idx="70">
                  <c:v>100.51153157661463</c:v>
                </c:pt>
                <c:pt idx="71">
                  <c:v>576.8976206048344</c:v>
                </c:pt>
                <c:pt idx="72">
                  <c:v>3316.2851743451874</c:v>
                </c:pt>
                <c:pt idx="73">
                  <c:v>18851.017547465661</c:v>
                </c:pt>
                <c:pt idx="74">
                  <c:v>107768.54742595898</c:v>
                </c:pt>
                <c:pt idx="75">
                  <c:v>691187.72963175632</c:v>
                </c:pt>
                <c:pt idx="76">
                  <c:v>22692508.609730225</c:v>
                </c:pt>
                <c:pt idx="77">
                  <c:v>2127659670.8352761</c:v>
                </c:pt>
                <c:pt idx="78">
                  <c:v>2.2425413382731914E+20</c:v>
                </c:pt>
                <c:pt idx="79">
                  <c:v>2.4655461166443647E+42</c:v>
                </c:pt>
                <c:pt idx="80">
                  <c:v>2.9316825931049907E+86</c:v>
                </c:pt>
                <c:pt idx="81">
                  <c:v>4.5972075498440426E+174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8.6767149776339732E-5</c:v>
                </c:pt>
                <c:pt idx="3">
                  <c:v>9.6777535013477801E-5</c:v>
                </c:pt>
                <c:pt idx="4">
                  <c:v>1.0467657856077535E-4</c:v>
                </c:pt>
                <c:pt idx="5">
                  <c:v>1.2685008683561557E-4</c:v>
                </c:pt>
                <c:pt idx="6">
                  <c:v>1.641182398206595E-4</c:v>
                </c:pt>
                <c:pt idx="7">
                  <c:v>2.005139096320989E-4</c:v>
                </c:pt>
                <c:pt idx="8">
                  <c:v>2.3637340219643003E-4</c:v>
                </c:pt>
                <c:pt idx="9">
                  <c:v>2.7184109766411967E-4</c:v>
                </c:pt>
                <c:pt idx="10">
                  <c:v>3.0720661540461282E-4</c:v>
                </c:pt>
                <c:pt idx="11">
                  <c:v>3.4256643758511201E-4</c:v>
                </c:pt>
                <c:pt idx="12">
                  <c:v>3.7802234843484418E-4</c:v>
                </c:pt>
                <c:pt idx="13">
                  <c:v>4.2496911175321619E-4</c:v>
                </c:pt>
                <c:pt idx="14">
                  <c:v>4.8372311518919383E-4</c:v>
                </c:pt>
                <c:pt idx="15">
                  <c:v>5.4139540269821523E-4</c:v>
                </c:pt>
                <c:pt idx="16">
                  <c:v>6.0942643488395799E-4</c:v>
                </c:pt>
                <c:pt idx="17">
                  <c:v>6.850865527622611E-4</c:v>
                </c:pt>
                <c:pt idx="18">
                  <c:v>7.5790508106942029E-4</c:v>
                </c:pt>
                <c:pt idx="19">
                  <c:v>8.3064768737613833E-4</c:v>
                </c:pt>
                <c:pt idx="20">
                  <c:v>9.0315845553314694E-4</c:v>
                </c:pt>
                <c:pt idx="21">
                  <c:v>9.752951749619419E-4</c:v>
                </c:pt>
                <c:pt idx="22">
                  <c:v>1.0469293748115139E-3</c:v>
                </c:pt>
                <c:pt idx="23">
                  <c:v>1.1179458806232297E-3</c:v>
                </c:pt>
                <c:pt idx="24">
                  <c:v>1.1882421917226089E-3</c:v>
                </c:pt>
                <c:pt idx="25">
                  <c:v>1.2577277804058378E-3</c:v>
                </c:pt>
                <c:pt idx="26">
                  <c:v>1.3263233547950815E-3</c:v>
                </c:pt>
                <c:pt idx="27">
                  <c:v>1.3939601112864914E-3</c:v>
                </c:pt>
                <c:pt idx="28">
                  <c:v>1.4605789874354447E-3</c:v>
                </c:pt>
                <c:pt idx="29">
                  <c:v>1.5261299261774841E-3</c:v>
                </c:pt>
                <c:pt idx="30">
                  <c:v>1.590571158724776E-3</c:v>
                </c:pt>
                <c:pt idx="31">
                  <c:v>1.6538685118689285E-3</c:v>
                </c:pt>
                <c:pt idx="32">
                  <c:v>1.7159947449175831E-3</c:v>
                </c:pt>
                <c:pt idx="33">
                  <c:v>1.7769285091538984E-3</c:v>
                </c:pt>
                <c:pt idx="34">
                  <c:v>1.8366545036380972E-3</c:v>
                </c:pt>
                <c:pt idx="35">
                  <c:v>1.8951630088766046E-3</c:v>
                </c:pt>
                <c:pt idx="36">
                  <c:v>1.9524485476497804E-3</c:v>
                </c:pt>
                <c:pt idx="37">
                  <c:v>2.0085097664813748E-3</c:v>
                </c:pt>
                <c:pt idx="38">
                  <c:v>2.0633489807836683E-3</c:v>
                </c:pt>
                <c:pt idx="39">
                  <c:v>2.1169717534394866E-3</c:v>
                </c:pt>
                <c:pt idx="40">
                  <c:v>2.1693865076030635E-3</c:v>
                </c:pt>
                <c:pt idx="41">
                  <c:v>2.2206041709143766E-3</c:v>
                </c:pt>
                <c:pt idx="42">
                  <c:v>2.2706378500886161E-3</c:v>
                </c:pt>
                <c:pt idx="43">
                  <c:v>2.3195025341317165E-3</c:v>
                </c:pt>
                <c:pt idx="44">
                  <c:v>2.3672148244513842E-3</c:v>
                </c:pt>
                <c:pt idx="45">
                  <c:v>2.4128846871947305E-3</c:v>
                </c:pt>
                <c:pt idx="46">
                  <c:v>2.4583443233033848E-3</c:v>
                </c:pt>
                <c:pt idx="47">
                  <c:v>2.503622561775041E-3</c:v>
                </c:pt>
                <c:pt idx="48">
                  <c:v>2.5469154619176086E-3</c:v>
                </c:pt>
                <c:pt idx="49">
                  <c:v>2.6314748746234622E-3</c:v>
                </c:pt>
                <c:pt idx="50">
                  <c:v>2.760962332935997E-3</c:v>
                </c:pt>
                <c:pt idx="51">
                  <c:v>2.8946666405732244E-3</c:v>
                </c:pt>
                <c:pt idx="52">
                  <c:v>3.0326805337934594E-3</c:v>
                </c:pt>
                <c:pt idx="53">
                  <c:v>3.3960156194600233E-3</c:v>
                </c:pt>
                <c:pt idx="54">
                  <c:v>4.0398539517898131E-3</c:v>
                </c:pt>
                <c:pt idx="55">
                  <c:v>4.7647118625246052E-3</c:v>
                </c:pt>
                <c:pt idx="56">
                  <c:v>5.5777671255196684E-3</c:v>
                </c:pt>
                <c:pt idx="57">
                  <c:v>6.4820368957134201E-3</c:v>
                </c:pt>
                <c:pt idx="58">
                  <c:v>7.4946095442124478E-3</c:v>
                </c:pt>
                <c:pt idx="59">
                  <c:v>8.6265999256152203E-3</c:v>
                </c:pt>
                <c:pt idx="60">
                  <c:v>9.876138738972742E-3</c:v>
                </c:pt>
                <c:pt idx="61">
                  <c:v>1.1266226396847471E-2</c:v>
                </c:pt>
                <c:pt idx="62">
                  <c:v>1.6087026257121384E-2</c:v>
                </c:pt>
                <c:pt idx="63">
                  <c:v>2.8231585439563233E-2</c:v>
                </c:pt>
                <c:pt idx="64">
                  <c:v>5.7206435273603022E-2</c:v>
                </c:pt>
                <c:pt idx="65">
                  <c:v>0.1415185021052961</c:v>
                </c:pt>
                <c:pt idx="66">
                  <c:v>0.32517828316982073</c:v>
                </c:pt>
                <c:pt idx="67">
                  <c:v>0.80257315511440219</c:v>
                </c:pt>
                <c:pt idx="68">
                  <c:v>2.8687466930570982</c:v>
                </c:pt>
                <c:pt idx="69">
                  <c:v>17.302196486148119</c:v>
                </c:pt>
                <c:pt idx="70">
                  <c:v>100.51153157661517</c:v>
                </c:pt>
                <c:pt idx="71">
                  <c:v>576.89762060483793</c:v>
                </c:pt>
                <c:pt idx="72">
                  <c:v>3316.2851743452084</c:v>
                </c:pt>
                <c:pt idx="73">
                  <c:v>18851.017547465774</c:v>
                </c:pt>
                <c:pt idx="74">
                  <c:v>107768.54742595959</c:v>
                </c:pt>
                <c:pt idx="75">
                  <c:v>691187.72963176016</c:v>
                </c:pt>
                <c:pt idx="76">
                  <c:v>22692508.609730359</c:v>
                </c:pt>
                <c:pt idx="77">
                  <c:v>2127659670.8352888</c:v>
                </c:pt>
                <c:pt idx="78">
                  <c:v>2.2425413382732048E+20</c:v>
                </c:pt>
                <c:pt idx="79">
                  <c:v>2.4655461166443798E+42</c:v>
                </c:pt>
                <c:pt idx="80">
                  <c:v>2.9316825931050068E+86</c:v>
                </c:pt>
                <c:pt idx="81">
                  <c:v>4.5972075498440707E+174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0.6461465370897832</c:v>
                  </c:pt>
                  <c:pt idx="1">
                    <c:v>1.5856883127163786</c:v>
                  </c:pt>
                  <c:pt idx="2">
                    <c:v>1.5170715075619845</c:v>
                  </c:pt>
                  <c:pt idx="3">
                    <c:v>10.412996313070419</c:v>
                  </c:pt>
                  <c:pt idx="4">
                    <c:v>4.4639196970616997</c:v>
                  </c:pt>
                  <c:pt idx="5">
                    <c:v>2.0358806303185295</c:v>
                  </c:pt>
                  <c:pt idx="6">
                    <c:v>8.3135642867190072</c:v>
                  </c:pt>
                  <c:pt idx="7">
                    <c:v>0.1136345059635087</c:v>
                  </c:pt>
                  <c:pt idx="8">
                    <c:v>0.58929067673433311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20.391406549065902</c:v>
                </c:pt>
                <c:pt idx="1">
                  <c:v>5.2776018828884608</c:v>
                </c:pt>
                <c:pt idx="2">
                  <c:v>8.6226212161307547</c:v>
                </c:pt>
                <c:pt idx="3">
                  <c:v>25.272929546124828</c:v>
                </c:pt>
                <c:pt idx="4">
                  <c:v>22.471234952020058</c:v>
                </c:pt>
                <c:pt idx="5">
                  <c:v>15.740869389522866</c:v>
                </c:pt>
                <c:pt idx="6">
                  <c:v>45.463562539928979</c:v>
                </c:pt>
                <c:pt idx="7">
                  <c:v>2.1080039884339921</c:v>
                </c:pt>
                <c:pt idx="8">
                  <c:v>2.6809323151408981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2.0629219016177065</c:v>
                  </c:pt>
                  <c:pt idx="1">
                    <c:v>1.1126439918753557</c:v>
                  </c:pt>
                  <c:pt idx="2">
                    <c:v>0.61163274504551168</c:v>
                  </c:pt>
                  <c:pt idx="3">
                    <c:v>2.255791432967214</c:v>
                  </c:pt>
                  <c:pt idx="4">
                    <c:v>1.460255069299488</c:v>
                  </c:pt>
                  <c:pt idx="5">
                    <c:v>3.3854026619244428</c:v>
                  </c:pt>
                  <c:pt idx="6">
                    <c:v>5.5338884360638314</c:v>
                  </c:pt>
                  <c:pt idx="7">
                    <c:v>0.32206730597188432</c:v>
                  </c:pt>
                  <c:pt idx="8">
                    <c:v>0.44380251777936142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21.028970048672388</c:v>
                </c:pt>
                <c:pt idx="1">
                  <c:v>4.3773046668727753</c:v>
                </c:pt>
                <c:pt idx="2">
                  <c:v>6.6850374364532072</c:v>
                </c:pt>
                <c:pt idx="3">
                  <c:v>12.548300133382284</c:v>
                </c:pt>
                <c:pt idx="4">
                  <c:v>31.517627007279664</c:v>
                </c:pt>
                <c:pt idx="5">
                  <c:v>12.894023217682369</c:v>
                </c:pt>
                <c:pt idx="6">
                  <c:v>42.586464555726685</c:v>
                </c:pt>
                <c:pt idx="7">
                  <c:v>2.8938625443281905</c:v>
                </c:pt>
                <c:pt idx="8">
                  <c:v>3.030718593080207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1.3133088147848027</c:v>
                  </c:pt>
                  <c:pt idx="1">
                    <c:v>2.5734954440694966</c:v>
                  </c:pt>
                  <c:pt idx="2">
                    <c:v>1.1935027759172663</c:v>
                  </c:pt>
                  <c:pt idx="3">
                    <c:v>3.0222630064691369</c:v>
                  </c:pt>
                  <c:pt idx="4">
                    <c:v>6.3424045294282028</c:v>
                  </c:pt>
                  <c:pt idx="5">
                    <c:v>3.4209254060530778</c:v>
                  </c:pt>
                  <c:pt idx="6">
                    <c:v>4.007359507744197</c:v>
                  </c:pt>
                  <c:pt idx="7">
                    <c:v>0.38979724425113615</c:v>
                  </c:pt>
                  <c:pt idx="8">
                    <c:v>0.26791678161605964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5.5740350069708757</c:v>
                </c:pt>
                <c:pt idx="1">
                  <c:v>4.4162963623585325</c:v>
                </c:pt>
                <c:pt idx="2">
                  <c:v>2.5949093959711784</c:v>
                </c:pt>
                <c:pt idx="3">
                  <c:v>5.7728441145549647</c:v>
                </c:pt>
                <c:pt idx="4">
                  <c:v>27.64654032902288</c:v>
                </c:pt>
                <c:pt idx="5">
                  <c:v>22.458108600787455</c:v>
                </c:pt>
                <c:pt idx="6">
                  <c:v>56.029097014250326</c:v>
                </c:pt>
                <c:pt idx="7">
                  <c:v>2.2754018651942163</c:v>
                </c:pt>
                <c:pt idx="8">
                  <c:v>2.9248586640597236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0.98522337279320571</c:v>
                  </c:pt>
                  <c:pt idx="1">
                    <c:v>4.2839883168841171</c:v>
                  </c:pt>
                  <c:pt idx="2">
                    <c:v>0.43112403319602727</c:v>
                  </c:pt>
                  <c:pt idx="3">
                    <c:v>0.71125234422534622</c:v>
                  </c:pt>
                  <c:pt idx="4">
                    <c:v>1.6792252252136239</c:v>
                  </c:pt>
                  <c:pt idx="5">
                    <c:v>17.989058669860654</c:v>
                  </c:pt>
                  <c:pt idx="6">
                    <c:v>3.7831553622399103</c:v>
                  </c:pt>
                  <c:pt idx="7">
                    <c:v>1.1532432476833375E-2</c:v>
                  </c:pt>
                  <c:pt idx="8">
                    <c:v>0.13262093038914316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4.2802602084813381</c:v>
                </c:pt>
                <c:pt idx="1">
                  <c:v>6.8911678142699717</c:v>
                </c:pt>
                <c:pt idx="2">
                  <c:v>3.1685359942099645</c:v>
                </c:pt>
                <c:pt idx="3">
                  <c:v>4.0642604603011039</c:v>
                </c:pt>
                <c:pt idx="4">
                  <c:v>9.0306353790776743</c:v>
                </c:pt>
                <c:pt idx="5">
                  <c:v>28.627266343700903</c:v>
                </c:pt>
                <c:pt idx="6">
                  <c:v>39.696791383648275</c:v>
                </c:pt>
                <c:pt idx="7">
                  <c:v>1.6724483880265495</c:v>
                </c:pt>
                <c:pt idx="8">
                  <c:v>2.4349230890034139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power'!$R$38:$AC$38</c15:sqref>
                    </c15:fullRef>
                  </c:ext>
                </c:extLst>
                <c:f>('Ac225 Dose 200 nCi R power'!$R$38:$Z$38,'Ac225 Dose 200 nCi R power'!$AB$38:$AC$38)</c:f>
                <c:numCache>
                  <c:formatCode>General</c:formatCode>
                  <c:ptCount val="11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power'!$R$38:$AC$38</c15:sqref>
                    </c15:fullRef>
                  </c:ext>
                </c:extLst>
                <c:f>('Ac225 Dose 200 nCi R power'!$R$38:$Z$38,'Ac225 Dose 200 nCi R power'!$AB$38:$AC$38)</c:f>
                <c:numCache>
                  <c:formatCode>General</c:formatCode>
                  <c:ptCount val="11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power'!$E$38:$N$38</c15:sqref>
                  </c15:fullRef>
                </c:ext>
              </c:extLst>
              <c:f>'Ac225 Dose 200 nCi R power'!$E$38:$M$38</c:f>
              <c:numCache>
                <c:formatCode>0.000</c:formatCode>
                <c:ptCount val="9"/>
                <c:pt idx="0">
                  <c:v>2.8935772289282315</c:v>
                </c:pt>
                <c:pt idx="1">
                  <c:v>10.06118294620704</c:v>
                </c:pt>
                <c:pt idx="2">
                  <c:v>3.359828851244385</c:v>
                </c:pt>
                <c:pt idx="3">
                  <c:v>4.1429182922300019</c:v>
                </c:pt>
                <c:pt idx="4">
                  <c:v>7.4285836257947953</c:v>
                </c:pt>
                <c:pt idx="5">
                  <c:v>21.528639826763559</c:v>
                </c:pt>
                <c:pt idx="6">
                  <c:v>32.523506459660631</c:v>
                </c:pt>
                <c:pt idx="7">
                  <c:v>1.4454297362991686</c:v>
                </c:pt>
                <c:pt idx="8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3.230732685448916E-3</c:v>
                  </c:pt>
                  <c:pt idx="1">
                    <c:v>7.9284415635818926E-3</c:v>
                  </c:pt>
                  <c:pt idx="2">
                    <c:v>7.5853575378099225E-3</c:v>
                  </c:pt>
                  <c:pt idx="3">
                    <c:v>5.2064981565352095E-2</c:v>
                  </c:pt>
                  <c:pt idx="4">
                    <c:v>2.2319598485308498E-2</c:v>
                  </c:pt>
                  <c:pt idx="5">
                    <c:v>1.0179403151592646E-2</c:v>
                  </c:pt>
                  <c:pt idx="6">
                    <c:v>4.1567821433595033E-2</c:v>
                  </c:pt>
                  <c:pt idx="7">
                    <c:v>5.681725298175435E-4</c:v>
                  </c:pt>
                  <c:pt idx="8">
                    <c:v>2.9464533836716655E-3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0.10195703274532951</c:v>
                </c:pt>
                <c:pt idx="1">
                  <c:v>2.6388009414442304E-2</c:v>
                </c:pt>
                <c:pt idx="2">
                  <c:v>4.3113106080653774E-2</c:v>
                </c:pt>
                <c:pt idx="3">
                  <c:v>0.12636464773062414</c:v>
                </c:pt>
                <c:pt idx="4">
                  <c:v>0.11235617476010029</c:v>
                </c:pt>
                <c:pt idx="5">
                  <c:v>7.8704346947614329E-2</c:v>
                </c:pt>
                <c:pt idx="6">
                  <c:v>0.22731781269964491</c:v>
                </c:pt>
                <c:pt idx="7">
                  <c:v>1.054001994216996E-2</c:v>
                </c:pt>
                <c:pt idx="8">
                  <c:v>1.3404661575704491E-2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1.0314609508088532E-2</c:v>
                  </c:pt>
                  <c:pt idx="1">
                    <c:v>5.563219959376778E-3</c:v>
                  </c:pt>
                  <c:pt idx="2">
                    <c:v>3.0581637252275582E-3</c:v>
                  </c:pt>
                  <c:pt idx="3">
                    <c:v>1.1278957164836069E-2</c:v>
                  </c:pt>
                  <c:pt idx="4">
                    <c:v>7.3012753464974404E-3</c:v>
                  </c:pt>
                  <c:pt idx="5">
                    <c:v>1.6927013309622214E-2</c:v>
                  </c:pt>
                  <c:pt idx="6">
                    <c:v>2.7669442180319158E-2</c:v>
                  </c:pt>
                  <c:pt idx="7">
                    <c:v>1.6103365298594217E-3</c:v>
                  </c:pt>
                  <c:pt idx="8">
                    <c:v>2.219012588896807E-3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0.10514485024336194</c:v>
                </c:pt>
                <c:pt idx="1">
                  <c:v>2.1886523334363878E-2</c:v>
                </c:pt>
                <c:pt idx="2">
                  <c:v>3.3425187182266038E-2</c:v>
                </c:pt>
                <c:pt idx="3">
                  <c:v>6.2741500666911421E-2</c:v>
                </c:pt>
                <c:pt idx="4">
                  <c:v>0.15758813503639832</c:v>
                </c:pt>
                <c:pt idx="5">
                  <c:v>6.4470116088411841E-2</c:v>
                </c:pt>
                <c:pt idx="6">
                  <c:v>0.21293232277863341</c:v>
                </c:pt>
                <c:pt idx="7">
                  <c:v>1.4469312721640952E-2</c:v>
                </c:pt>
                <c:pt idx="8">
                  <c:v>1.5153592965401036E-2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6.5665440739240133E-3</c:v>
                  </c:pt>
                  <c:pt idx="1">
                    <c:v>1.2867477220347482E-2</c:v>
                  </c:pt>
                  <c:pt idx="2">
                    <c:v>5.9675138795863315E-3</c:v>
                  </c:pt>
                  <c:pt idx="3">
                    <c:v>1.5111315032345684E-2</c:v>
                  </c:pt>
                  <c:pt idx="4">
                    <c:v>3.1712022647141014E-2</c:v>
                  </c:pt>
                  <c:pt idx="5">
                    <c:v>1.7104627030265388E-2</c:v>
                  </c:pt>
                  <c:pt idx="6">
                    <c:v>2.0036797538720987E-2</c:v>
                  </c:pt>
                  <c:pt idx="7">
                    <c:v>1.9489862212556807E-3</c:v>
                  </c:pt>
                  <c:pt idx="8">
                    <c:v>1.3395839080802983E-3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2.787017503485438E-2</c:v>
                </c:pt>
                <c:pt idx="1">
                  <c:v>2.2081481811792661E-2</c:v>
                </c:pt>
                <c:pt idx="2">
                  <c:v>1.2974546979855893E-2</c:v>
                </c:pt>
                <c:pt idx="3">
                  <c:v>2.8864220572774824E-2</c:v>
                </c:pt>
                <c:pt idx="4">
                  <c:v>0.13823270164511439</c:v>
                </c:pt>
                <c:pt idx="5">
                  <c:v>0.11229054300393727</c:v>
                </c:pt>
                <c:pt idx="6">
                  <c:v>0.28014548507125164</c:v>
                </c:pt>
                <c:pt idx="7">
                  <c:v>1.1377009325971082E-2</c:v>
                </c:pt>
                <c:pt idx="8">
                  <c:v>1.4624293320298618E-2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4.9261168639660284E-3</c:v>
                  </c:pt>
                  <c:pt idx="1">
                    <c:v>2.1419941584420586E-2</c:v>
                  </c:pt>
                  <c:pt idx="2">
                    <c:v>2.1556201659801363E-3</c:v>
                  </c:pt>
                  <c:pt idx="3">
                    <c:v>3.556261721126731E-3</c:v>
                  </c:pt>
                  <c:pt idx="4">
                    <c:v>8.3961261260681198E-3</c:v>
                  </c:pt>
                  <c:pt idx="5">
                    <c:v>8.9945293349303262E-2</c:v>
                  </c:pt>
                  <c:pt idx="6">
                    <c:v>1.8915776811199551E-2</c:v>
                  </c:pt>
                  <c:pt idx="7">
                    <c:v>5.7662162384166875E-5</c:v>
                  </c:pt>
                  <c:pt idx="8">
                    <c:v>6.6310465194571581E-4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2.140130104240669E-2</c:v>
                </c:pt>
                <c:pt idx="1">
                  <c:v>3.4455839071349859E-2</c:v>
                </c:pt>
                <c:pt idx="2">
                  <c:v>1.5842679971049822E-2</c:v>
                </c:pt>
                <c:pt idx="3">
                  <c:v>2.0321302301505518E-2</c:v>
                </c:pt>
                <c:pt idx="4">
                  <c:v>4.5153176895388371E-2</c:v>
                </c:pt>
                <c:pt idx="5">
                  <c:v>0.14313633171850451</c:v>
                </c:pt>
                <c:pt idx="6">
                  <c:v>0.19848395691824139</c:v>
                </c:pt>
                <c:pt idx="7">
                  <c:v>8.3622419401327471E-3</c:v>
                </c:pt>
                <c:pt idx="8">
                  <c:v>1.217461544501707E-2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power'!$R$38:$AC$38</c15:sqref>
                    </c15:fullRef>
                  </c:ext>
                </c:extLst>
                <c:f>('Ac227 Dose 1 nCi R power'!$R$38:$Z$38,'Ac227 Dose 1 nCi R power'!$AB$38:$AC$38)</c:f>
                <c:numCache>
                  <c:formatCode>General</c:formatCode>
                  <c:ptCount val="11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power'!$R$38:$AC$38</c15:sqref>
                    </c15:fullRef>
                  </c:ext>
                </c:extLst>
                <c:f>('Ac227 Dose 1 nCi R power'!$R$38:$Z$38,'Ac227 Dose 1 nCi R power'!$AB$38:$AC$38)</c:f>
                <c:numCache>
                  <c:formatCode>General</c:formatCode>
                  <c:ptCount val="11"/>
                  <c:pt idx="0">
                    <c:v>9.0102809999015286E-3</c:v>
                  </c:pt>
                  <c:pt idx="1">
                    <c:v>2.9075295993605255E-2</c:v>
                  </c:pt>
                  <c:pt idx="2">
                    <c:v>8.4146766867838636E-3</c:v>
                  </c:pt>
                  <c:pt idx="3">
                    <c:v>7.7993636739621432E-3</c:v>
                  </c:pt>
                  <c:pt idx="4">
                    <c:v>1.0489411962183571E-2</c:v>
                  </c:pt>
                  <c:pt idx="5">
                    <c:v>1.5606855370074493E-2</c:v>
                  </c:pt>
                  <c:pt idx="6">
                    <c:v>2.7350588578890327E-2</c:v>
                  </c:pt>
                  <c:pt idx="7">
                    <c:v>9.9048341181718659E-4</c:v>
                  </c:pt>
                  <c:pt idx="8">
                    <c:v>3.7533562497228868E-4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power'!$E$38:$N$38</c15:sqref>
                  </c15:fullRef>
                </c:ext>
              </c:extLst>
              <c:f>'Ac227 Dose 1 nCi R power'!$E$38:$M$38</c:f>
              <c:numCache>
                <c:formatCode>0.000</c:formatCode>
                <c:ptCount val="9"/>
                <c:pt idx="0">
                  <c:v>1.4467886144641158E-2</c:v>
                </c:pt>
                <c:pt idx="1">
                  <c:v>5.0305914731035205E-2</c:v>
                </c:pt>
                <c:pt idx="2">
                  <c:v>1.6799144256221924E-2</c:v>
                </c:pt>
                <c:pt idx="3">
                  <c:v>2.0714591461150011E-2</c:v>
                </c:pt>
                <c:pt idx="4">
                  <c:v>3.7142918128973974E-2</c:v>
                </c:pt>
                <c:pt idx="5">
                  <c:v>0.1076431991338178</c:v>
                </c:pt>
                <c:pt idx="6">
                  <c:v>0.16261753229830314</c:v>
                </c:pt>
                <c:pt idx="7">
                  <c:v>7.2271486814958425E-3</c:v>
                </c:pt>
                <c:pt idx="8">
                  <c:v>1.129059475833157E-2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3444106791338582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3.0923080892543164</c:v>
                </c:pt>
                <c:pt idx="2">
                  <c:v>6.0938699387533362</c:v>
                </c:pt>
                <c:pt idx="3">
                  <c:v>5.939013075300478</c:v>
                </c:pt>
                <c:pt idx="4">
                  <c:v>5.846935749353344</c:v>
                </c:pt>
                <c:pt idx="5">
                  <c:v>5.5950887003217975</c:v>
                </c:pt>
                <c:pt idx="6">
                  <c:v>5.0442992321883482</c:v>
                </c:pt>
                <c:pt idx="7">
                  <c:v>4.3044980093263279</c:v>
                </c:pt>
                <c:pt idx="8">
                  <c:v>3.4530319501337865</c:v>
                </c:pt>
                <c:pt idx="9">
                  <c:v>2.6105691925860777</c:v>
                </c:pt>
                <c:pt idx="10">
                  <c:v>1.9078778691034712</c:v>
                </c:pt>
                <c:pt idx="11">
                  <c:v>1.4873039192046236</c:v>
                </c:pt>
                <c:pt idx="12">
                  <c:v>1.3573950319454418</c:v>
                </c:pt>
                <c:pt idx="13">
                  <c:v>1.3374575534729467</c:v>
                </c:pt>
                <c:pt idx="14">
                  <c:v>1.3150747363128577</c:v>
                </c:pt>
                <c:pt idx="15">
                  <c:v>1.2948996441630021</c:v>
                </c:pt>
                <c:pt idx="16">
                  <c:v>1.2735236862942765</c:v>
                </c:pt>
                <c:pt idx="17">
                  <c:v>1.2522696230238806</c:v>
                </c:pt>
                <c:pt idx="18">
                  <c:v>1.2343581809144915</c:v>
                </c:pt>
                <c:pt idx="19">
                  <c:v>1.2183622417384754</c:v>
                </c:pt>
                <c:pt idx="20">
                  <c:v>1.2039969196087887</c:v>
                </c:pt>
                <c:pt idx="21">
                  <c:v>1.1909792748441639</c:v>
                </c:pt>
                <c:pt idx="22">
                  <c:v>1.1790269088922289</c:v>
                </c:pt>
                <c:pt idx="23">
                  <c:v>1.167857573878671</c:v>
                </c:pt>
                <c:pt idx="24">
                  <c:v>1.1571890639549725</c:v>
                </c:pt>
                <c:pt idx="25">
                  <c:v>1.1467391850093986</c:v>
                </c:pt>
                <c:pt idx="26">
                  <c:v>1.1362257462113092</c:v>
                </c:pt>
                <c:pt idx="27">
                  <c:v>1.1253665576484302</c:v>
                </c:pt>
                <c:pt idx="28">
                  <c:v>1.1138794296657111</c:v>
                </c:pt>
                <c:pt idx="29">
                  <c:v>1.1014821726801858</c:v>
                </c:pt>
                <c:pt idx="30">
                  <c:v>1.087892597129094</c:v>
                </c:pt>
                <c:pt idx="31">
                  <c:v>1.0728285134553384</c:v>
                </c:pt>
                <c:pt idx="32">
                  <c:v>1.0560077321034118</c:v>
                </c:pt>
                <c:pt idx="33">
                  <c:v>1.0376418952393089</c:v>
                </c:pt>
                <c:pt idx="34">
                  <c:v>1.0185305399351692</c:v>
                </c:pt>
                <c:pt idx="35">
                  <c:v>0.99912046631955553</c:v>
                </c:pt>
                <c:pt idx="36">
                  <c:v>0.97941167439246146</c:v>
                </c:pt>
                <c:pt idx="37">
                  <c:v>0.95940416415388696</c:v>
                </c:pt>
                <c:pt idx="38">
                  <c:v>0.9390979356038347</c:v>
                </c:pt>
                <c:pt idx="39">
                  <c:v>0.91849298874230223</c:v>
                </c:pt>
                <c:pt idx="40">
                  <c:v>0.89758932356928922</c:v>
                </c:pt>
                <c:pt idx="41">
                  <c:v>0.87638694008479545</c:v>
                </c:pt>
                <c:pt idx="42">
                  <c:v>0.85488583828882159</c:v>
                </c:pt>
                <c:pt idx="43">
                  <c:v>0.83308601818136796</c:v>
                </c:pt>
                <c:pt idx="44">
                  <c:v>0.8109874797624339</c:v>
                </c:pt>
                <c:pt idx="45">
                  <c:v>0.78859022303201953</c:v>
                </c:pt>
                <c:pt idx="46">
                  <c:v>0.76589424799012595</c:v>
                </c:pt>
                <c:pt idx="47">
                  <c:v>0.74289955463675139</c:v>
                </c:pt>
                <c:pt idx="48">
                  <c:v>0.71960614297189684</c:v>
                </c:pt>
                <c:pt idx="49">
                  <c:v>0.70177394869276044</c:v>
                </c:pt>
                <c:pt idx="50">
                  <c:v>0.6896578280519623</c:v>
                </c:pt>
                <c:pt idx="51">
                  <c:v>0.67775088621086144</c:v>
                </c:pt>
                <c:pt idx="52">
                  <c:v>0.66604951771064835</c:v>
                </c:pt>
                <c:pt idx="53">
                  <c:v>0.638035011176457</c:v>
                </c:pt>
                <c:pt idx="54">
                  <c:v>0.59510035130087835</c:v>
                </c:pt>
                <c:pt idx="55">
                  <c:v>0.55505485109887542</c:v>
                </c:pt>
                <c:pt idx="56">
                  <c:v>0.51770409331356981</c:v>
                </c:pt>
                <c:pt idx="57">
                  <c:v>0.48302913350171145</c:v>
                </c:pt>
                <c:pt idx="58">
                  <c:v>0.45053605864245477</c:v>
                </c:pt>
                <c:pt idx="59">
                  <c:v>0.42006711784517736</c:v>
                </c:pt>
                <c:pt idx="60">
                  <c:v>0.391799956193779</c:v>
                </c:pt>
                <c:pt idx="61">
                  <c:v>0.36531213671539142</c:v>
                </c:pt>
                <c:pt idx="62">
                  <c:v>0.30063149511320136</c:v>
                </c:pt>
                <c:pt idx="63">
                  <c:v>0.21226978112962952</c:v>
                </c:pt>
                <c:pt idx="64">
                  <c:v>0.13159302112148455</c:v>
                </c:pt>
                <c:pt idx="65">
                  <c:v>6.5506721664344125E-2</c:v>
                </c:pt>
                <c:pt idx="66">
                  <c:v>3.2647013202994936E-2</c:v>
                </c:pt>
                <c:pt idx="67">
                  <c:v>1.468834996203771E-2</c:v>
                </c:pt>
                <c:pt idx="68">
                  <c:v>4.4957528806769112E-3</c:v>
                </c:pt>
                <c:pt idx="69">
                  <c:v>7.8717564261910863E-4</c:v>
                </c:pt>
                <c:pt idx="70">
                  <c:v>1.3831993129665603E-4</c:v>
                </c:pt>
                <c:pt idx="71">
                  <c:v>2.426737910362244E-5</c:v>
                </c:pt>
                <c:pt idx="72">
                  <c:v>4.2277584003548851E-6</c:v>
                </c:pt>
                <c:pt idx="73">
                  <c:v>7.432065269467662E-7</c:v>
                </c:pt>
                <c:pt idx="74">
                  <c:v>1.2979481083020217E-7</c:v>
                </c:pt>
                <c:pt idx="75">
                  <c:v>2.0176600353337184E-8</c:v>
                </c:pt>
                <c:pt idx="76">
                  <c:v>6.1153984820888958E-10</c:v>
                </c:pt>
                <c:pt idx="77">
                  <c:v>6.4019018257841231E-12</c:v>
                </c:pt>
                <c:pt idx="78">
                  <c:v>5.7927168231428374E-23</c:v>
                </c:pt>
                <c:pt idx="79">
                  <c:v>4.7958938269291757E-45</c:v>
                </c:pt>
                <c:pt idx="80">
                  <c:v>3.352086986765735E-89</c:v>
                </c:pt>
                <c:pt idx="81">
                  <c:v>1.7098750338984618E-177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0.80033571764903044</c:v>
                </c:pt>
                <c:pt idx="2">
                  <c:v>1.523273672578032</c:v>
                </c:pt>
                <c:pt idx="3">
                  <c:v>1.3914880792085729</c:v>
                </c:pt>
                <c:pt idx="4">
                  <c:v>1.2987144648284079</c:v>
                </c:pt>
                <c:pt idx="5">
                  <c:v>1.2008774599103926</c:v>
                </c:pt>
                <c:pt idx="6">
                  <c:v>1.1250911383222577</c:v>
                </c:pt>
                <c:pt idx="7">
                  <c:v>1.1000839716387538</c:v>
                </c:pt>
                <c:pt idx="8">
                  <c:v>1.0877301015317349</c:v>
                </c:pt>
                <c:pt idx="9">
                  <c:v>1.0824542797239818</c:v>
                </c:pt>
                <c:pt idx="10">
                  <c:v>1.0807586818848736</c:v>
                </c:pt>
                <c:pt idx="11">
                  <c:v>1.0812828304221231</c:v>
                </c:pt>
                <c:pt idx="12">
                  <c:v>1.0832394765827762</c:v>
                </c:pt>
                <c:pt idx="13">
                  <c:v>1.0879577140082781</c:v>
                </c:pt>
                <c:pt idx="14">
                  <c:v>1.0960674533155137</c:v>
                </c:pt>
                <c:pt idx="15">
                  <c:v>1.1066718128192514</c:v>
                </c:pt>
                <c:pt idx="16">
                  <c:v>1.1223704891421726</c:v>
                </c:pt>
                <c:pt idx="17">
                  <c:v>1.1427168354045696</c:v>
                </c:pt>
                <c:pt idx="18">
                  <c:v>1.165186571585457</c:v>
                </c:pt>
                <c:pt idx="19">
                  <c:v>1.1903672220153059</c:v>
                </c:pt>
                <c:pt idx="20">
                  <c:v>1.218039845733387</c:v>
                </c:pt>
                <c:pt idx="21">
                  <c:v>1.2479871710177557</c:v>
                </c:pt>
                <c:pt idx="22">
                  <c:v>1.2799924056003669</c:v>
                </c:pt>
                <c:pt idx="23">
                  <c:v>1.3138388952421931</c:v>
                </c:pt>
                <c:pt idx="24">
                  <c:v>1.3493100255334876</c:v>
                </c:pt>
                <c:pt idx="25">
                  <c:v>1.3861891935784303</c:v>
                </c:pt>
                <c:pt idx="26">
                  <c:v>1.4242597998142617</c:v>
                </c:pt>
                <c:pt idx="27">
                  <c:v>1.4633052456445486</c:v>
                </c:pt>
                <c:pt idx="28">
                  <c:v>1.5031089327532676</c:v>
                </c:pt>
                <c:pt idx="29">
                  <c:v>1.5434542629058241</c:v>
                </c:pt>
                <c:pt idx="30">
                  <c:v>1.5841246378912828</c:v>
                </c:pt>
                <c:pt idx="31">
                  <c:v>1.6249034595055845</c:v>
                </c:pt>
                <c:pt idx="32">
                  <c:v>1.6655741295466666</c:v>
                </c:pt>
                <c:pt idx="33">
                  <c:v>1.7062990966652247</c:v>
                </c:pt>
                <c:pt idx="34">
                  <c:v>1.7476920557647095</c:v>
                </c:pt>
                <c:pt idx="35">
                  <c:v>1.7900959539970673</c:v>
                </c:pt>
                <c:pt idx="36">
                  <c:v>1.8335107913622941</c:v>
                </c:pt>
                <c:pt idx="37">
                  <c:v>1.8779365678603877</c:v>
                </c:pt>
                <c:pt idx="38">
                  <c:v>1.9233732834913471</c:v>
                </c:pt>
                <c:pt idx="39">
                  <c:v>1.9698209382551741</c:v>
                </c:pt>
                <c:pt idx="40">
                  <c:v>2.0172795321518668</c:v>
                </c:pt>
                <c:pt idx="41">
                  <c:v>2.0657490651814268</c:v>
                </c:pt>
                <c:pt idx="42">
                  <c:v>2.1152295373438532</c:v>
                </c:pt>
                <c:pt idx="43">
                  <c:v>2.1657209486391436</c:v>
                </c:pt>
                <c:pt idx="44">
                  <c:v>2.2172232990673004</c:v>
                </c:pt>
                <c:pt idx="45">
                  <c:v>2.2697365886283256</c:v>
                </c:pt>
                <c:pt idx="46">
                  <c:v>2.3232608173222169</c:v>
                </c:pt>
                <c:pt idx="47">
                  <c:v>2.3777959851489729</c:v>
                </c:pt>
                <c:pt idx="48">
                  <c:v>2.4333420921085902</c:v>
                </c:pt>
                <c:pt idx="49">
                  <c:v>2.4401201440526941</c:v>
                </c:pt>
                <c:pt idx="50">
                  <c:v>2.3979914926565336</c:v>
                </c:pt>
                <c:pt idx="51">
                  <c:v>2.3565901714837314</c:v>
                </c:pt>
                <c:pt idx="52">
                  <c:v>2.3159036440862124</c:v>
                </c:pt>
                <c:pt idx="53">
                  <c:v>2.2184951240818545</c:v>
                </c:pt>
                <c:pt idx="54">
                  <c:v>2.0692081227111081</c:v>
                </c:pt>
                <c:pt idx="55">
                  <c:v>1.9299669441184923</c:v>
                </c:pt>
                <c:pt idx="56">
                  <c:v>1.8000955850614473</c:v>
                </c:pt>
                <c:pt idx="57">
                  <c:v>1.6795281743036909</c:v>
                </c:pt>
                <c:pt idx="58">
                  <c:v>1.5665473395862186</c:v>
                </c:pt>
                <c:pt idx="59">
                  <c:v>1.4606045693453484</c:v>
                </c:pt>
                <c:pt idx="60">
                  <c:v>1.3623175487324353</c:v>
                </c:pt>
                <c:pt idx="61">
                  <c:v>1.2702174330161968</c:v>
                </c:pt>
                <c:pt idx="62">
                  <c:v>1.0453180379934062</c:v>
                </c:pt>
                <c:pt idx="63">
                  <c:v>0.73807779538255847</c:v>
                </c:pt>
                <c:pt idx="64">
                  <c:v>0.4575587085462845</c:v>
                </c:pt>
                <c:pt idx="65">
                  <c:v>0.22777173675621798</c:v>
                </c:pt>
                <c:pt idx="66">
                  <c:v>0.11351608977246147</c:v>
                </c:pt>
                <c:pt idx="67">
                  <c:v>5.1072483799131908E-2</c:v>
                </c:pt>
                <c:pt idx="68">
                  <c:v>1.5632066689362737E-2</c:v>
                </c:pt>
                <c:pt idx="69">
                  <c:v>2.7370681770682928E-3</c:v>
                </c:pt>
                <c:pt idx="70">
                  <c:v>4.8094867486841053E-4</c:v>
                </c:pt>
                <c:pt idx="71">
                  <c:v>8.4379479609376627E-5</c:v>
                </c:pt>
                <c:pt idx="72">
                  <c:v>1.4700229975921263E-5</c:v>
                </c:pt>
                <c:pt idx="73">
                  <c:v>2.5841842960577176E-6</c:v>
                </c:pt>
                <c:pt idx="74">
                  <c:v>4.5130619780094478E-7</c:v>
                </c:pt>
                <c:pt idx="75">
                  <c:v>7.0155538050947683E-8</c:v>
                </c:pt>
                <c:pt idx="76">
                  <c:v>2.126369474508298E-9</c:v>
                </c:pt>
                <c:pt idx="77">
                  <c:v>2.2259888151223853E-11</c:v>
                </c:pt>
                <c:pt idx="78">
                  <c:v>2.0141706649660903E-22</c:v>
                </c:pt>
                <c:pt idx="79">
                  <c:v>1.6675679052531022E-44</c:v>
                </c:pt>
                <c:pt idx="80">
                  <c:v>1.165545543014305E-88</c:v>
                </c:pt>
                <c:pt idx="81">
                  <c:v>5.9453624942909787E-177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1.3075999084741132</c:v>
                </c:pt>
                <c:pt idx="2">
                  <c:v>2.4768466166558745</c:v>
                </c:pt>
                <c:pt idx="3">
                  <c:v>2.2436450769217196</c:v>
                </c:pt>
                <c:pt idx="4">
                  <c:v>2.07660399412869</c:v>
                </c:pt>
                <c:pt idx="5">
                  <c:v>1.7724109137326045</c:v>
                </c:pt>
                <c:pt idx="6">
                  <c:v>1.3898803299919948</c:v>
                </c:pt>
                <c:pt idx="7">
                  <c:v>1.1260188670942484</c:v>
                </c:pt>
                <c:pt idx="8">
                  <c:v>0.9290809941240421</c:v>
                </c:pt>
                <c:pt idx="9">
                  <c:v>0.7869674305671801</c:v>
                </c:pt>
                <c:pt idx="10">
                  <c:v>0.69378122766354744</c:v>
                </c:pt>
                <c:pt idx="11">
                  <c:v>0.64740267391368067</c:v>
                </c:pt>
                <c:pt idx="12">
                  <c:v>0.63560264213946904</c:v>
                </c:pt>
                <c:pt idx="13">
                  <c:v>0.63590725174659679</c:v>
                </c:pt>
                <c:pt idx="14">
                  <c:v>0.63728639868532233</c:v>
                </c:pt>
                <c:pt idx="15">
                  <c:v>0.63969577707566005</c:v>
                </c:pt>
                <c:pt idx="16">
                  <c:v>0.64375727269947669</c:v>
                </c:pt>
                <c:pt idx="17">
                  <c:v>0.64934168834444961</c:v>
                </c:pt>
                <c:pt idx="18">
                  <c:v>0.65572718034377264</c:v>
                </c:pt>
                <c:pt idx="19">
                  <c:v>0.66297879175414631</c:v>
                </c:pt>
                <c:pt idx="20">
                  <c:v>0.67095582618744321</c:v>
                </c:pt>
                <c:pt idx="21">
                  <c:v>0.67951855216909696</c:v>
                </c:pt>
                <c:pt idx="22">
                  <c:v>0.6885275131012818</c:v>
                </c:pt>
                <c:pt idx="23">
                  <c:v>0.69784333080706606</c:v>
                </c:pt>
                <c:pt idx="24">
                  <c:v>0.70732664951777324</c:v>
                </c:pt>
                <c:pt idx="25">
                  <c:v>0.71683811987498303</c:v>
                </c:pt>
                <c:pt idx="26">
                  <c:v>0.7262383943554247</c:v>
                </c:pt>
                <c:pt idx="27">
                  <c:v>0.73538812596169134</c:v>
                </c:pt>
                <c:pt idx="28">
                  <c:v>0.74414796784711945</c:v>
                </c:pt>
                <c:pt idx="29">
                  <c:v>0.75237857320826762</c:v>
                </c:pt>
                <c:pt idx="30">
                  <c:v>0.75994059525408575</c:v>
                </c:pt>
                <c:pt idx="31">
                  <c:v>0.76669468719707534</c:v>
                </c:pt>
                <c:pt idx="32">
                  <c:v>0.77250150225075664</c:v>
                </c:pt>
                <c:pt idx="33">
                  <c:v>0.77746555050456856</c:v>
                </c:pt>
                <c:pt idx="34">
                  <c:v>0.7819816478523417</c:v>
                </c:pt>
                <c:pt idx="35">
                  <c:v>0.78627042670534453</c:v>
                </c:pt>
                <c:pt idx="36">
                  <c:v>0.7903318870635756</c:v>
                </c:pt>
                <c:pt idx="37">
                  <c:v>0.79416602892703247</c:v>
                </c:pt>
                <c:pt idx="38">
                  <c:v>0.79777285229571693</c:v>
                </c:pt>
                <c:pt idx="39">
                  <c:v>0.80115235716962818</c:v>
                </c:pt>
                <c:pt idx="40">
                  <c:v>0.80430454354876546</c:v>
                </c:pt>
                <c:pt idx="41">
                  <c:v>0.80722941143312843</c:v>
                </c:pt>
                <c:pt idx="42">
                  <c:v>0.80992696082271887</c:v>
                </c:pt>
                <c:pt idx="43">
                  <c:v>0.81239719171753455</c:v>
                </c:pt>
                <c:pt idx="44">
                  <c:v>0.81464010411757604</c:v>
                </c:pt>
                <c:pt idx="45">
                  <c:v>0.8166556980228451</c:v>
                </c:pt>
                <c:pt idx="46">
                  <c:v>0.81844397343334097</c:v>
                </c:pt>
                <c:pt idx="47">
                  <c:v>0.82000493034906263</c:v>
                </c:pt>
                <c:pt idx="48">
                  <c:v>0.82133856877001155</c:v>
                </c:pt>
                <c:pt idx="49">
                  <c:v>0.81485309474285983</c:v>
                </c:pt>
                <c:pt idx="50">
                  <c:v>0.80078466370630852</c:v>
                </c:pt>
                <c:pt idx="51">
                  <c:v>0.78695911713790501</c:v>
                </c:pt>
                <c:pt idx="52">
                  <c:v>0.77337226861939501</c:v>
                </c:pt>
                <c:pt idx="53">
                  <c:v>0.74084369244525428</c:v>
                </c:pt>
                <c:pt idx="54">
                  <c:v>0.69099082951622026</c:v>
                </c:pt>
                <c:pt idx="55">
                  <c:v>0.6444926660678445</c:v>
                </c:pt>
                <c:pt idx="56">
                  <c:v>0.60112345775077702</c:v>
                </c:pt>
                <c:pt idx="57">
                  <c:v>0.56086120754127666</c:v>
                </c:pt>
                <c:pt idx="58">
                  <c:v>0.52313241658786869</c:v>
                </c:pt>
                <c:pt idx="59">
                  <c:v>0.4877539150797312</c:v>
                </c:pt>
                <c:pt idx="60">
                  <c:v>0.45493197263780266</c:v>
                </c:pt>
                <c:pt idx="61">
                  <c:v>0.42417608362944093</c:v>
                </c:pt>
                <c:pt idx="62">
                  <c:v>0.34907323736722823</c:v>
                </c:pt>
                <c:pt idx="63">
                  <c:v>0.24647350959104142</c:v>
                </c:pt>
                <c:pt idx="64">
                  <c:v>0.15279703771726849</c:v>
                </c:pt>
                <c:pt idx="65">
                  <c:v>7.6062035323598495E-2</c:v>
                </c:pt>
                <c:pt idx="66">
                  <c:v>3.790753388911864E-2</c:v>
                </c:pt>
                <c:pt idx="67">
                  <c:v>1.7055132134112045E-2</c:v>
                </c:pt>
                <c:pt idx="68">
                  <c:v>5.2201683388827958E-3</c:v>
                </c:pt>
                <c:pt idx="69">
                  <c:v>9.1401584468790524E-4</c:v>
                </c:pt>
                <c:pt idx="70">
                  <c:v>1.6060787706875251E-4</c:v>
                </c:pt>
                <c:pt idx="71">
                  <c:v>2.8177661768037851E-5</c:v>
                </c:pt>
                <c:pt idx="72">
                  <c:v>4.9089910259158627E-6</c:v>
                </c:pt>
                <c:pt idx="73">
                  <c:v>8.6296184069494574E-7</c:v>
                </c:pt>
                <c:pt idx="74">
                  <c:v>1.5070907588343391E-7</c:v>
                </c:pt>
                <c:pt idx="75">
                  <c:v>2.3427722374038441E-8</c:v>
                </c:pt>
                <c:pt idx="76">
                  <c:v>7.1007927666713203E-10</c:v>
                </c:pt>
                <c:pt idx="77">
                  <c:v>7.4334613370836475E-12</c:v>
                </c:pt>
                <c:pt idx="78">
                  <c:v>6.7261163500007566E-23</c:v>
                </c:pt>
                <c:pt idx="79">
                  <c:v>5.5686719836366181E-45</c:v>
                </c:pt>
                <c:pt idx="80">
                  <c:v>3.89221979542186E-89</c:v>
                </c:pt>
                <c:pt idx="81">
                  <c:v>1.9853928256970749E-177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3.8325793900772451</c:v>
                </c:pt>
                <c:pt idx="2">
                  <c:v>6.9000099226924361</c:v>
                </c:pt>
                <c:pt idx="3">
                  <c:v>5.5922293523901834</c:v>
                </c:pt>
                <c:pt idx="4">
                  <c:v>4.6218937019986441</c:v>
                </c:pt>
                <c:pt idx="5">
                  <c:v>3.565837118686964</c:v>
                </c:pt>
                <c:pt idx="6">
                  <c:v>2.6852478016201751</c:v>
                </c:pt>
                <c:pt idx="7">
                  <c:v>2.2456223666193345</c:v>
                </c:pt>
                <c:pt idx="8">
                  <c:v>1.9210345137547147</c:v>
                </c:pt>
                <c:pt idx="9">
                  <c:v>1.6867964911202096</c:v>
                </c:pt>
                <c:pt idx="10">
                  <c:v>1.5291818882472417</c:v>
                </c:pt>
                <c:pt idx="11">
                  <c:v>1.4414215797144696</c:v>
                </c:pt>
                <c:pt idx="12">
                  <c:v>1.4034621677662358</c:v>
                </c:pt>
                <c:pt idx="13">
                  <c:v>1.3763703926104804</c:v>
                </c:pt>
                <c:pt idx="14">
                  <c:v>1.344639987144608</c:v>
                </c:pt>
                <c:pt idx="15">
                  <c:v>1.3145560865671662</c:v>
                </c:pt>
                <c:pt idx="16">
                  <c:v>1.2808449007871994</c:v>
                </c:pt>
                <c:pt idx="17">
                  <c:v>1.2456031125371405</c:v>
                </c:pt>
                <c:pt idx="18">
                  <c:v>1.2142488299802967</c:v>
                </c:pt>
                <c:pt idx="19">
                  <c:v>1.184988246095334</c:v>
                </c:pt>
                <c:pt idx="20">
                  <c:v>1.1578186370857337</c:v>
                </c:pt>
                <c:pt idx="21">
                  <c:v>1.1327392530624818</c:v>
                </c:pt>
                <c:pt idx="22">
                  <c:v>1.1097498873982969</c:v>
                </c:pt>
                <c:pt idx="23">
                  <c:v>1.0888504830932981</c:v>
                </c:pt>
                <c:pt idx="24">
                  <c:v>1.0700410244061911</c:v>
                </c:pt>
                <c:pt idx="25">
                  <c:v>1.0533215069846482</c:v>
                </c:pt>
                <c:pt idx="26">
                  <c:v>1.038691929623472</c:v>
                </c:pt>
                <c:pt idx="27">
                  <c:v>1.0261522919884691</c:v>
                </c:pt>
                <c:pt idx="28">
                  <c:v>1.0157025939868261</c:v>
                </c:pt>
                <c:pt idx="29">
                  <c:v>1.0073428355927241</c:v>
                </c:pt>
                <c:pt idx="30">
                  <c:v>1.0010730167989674</c:v>
                </c:pt>
                <c:pt idx="31">
                  <c:v>0.99689313760354858</c:v>
                </c:pt>
                <c:pt idx="32">
                  <c:v>0.994803198005906</c:v>
                </c:pt>
                <c:pt idx="33">
                  <c:v>0.99431829680310047</c:v>
                </c:pt>
                <c:pt idx="34">
                  <c:v>0.99446863158952348</c:v>
                </c:pt>
                <c:pt idx="35">
                  <c:v>0.99476930116238016</c:v>
                </c:pt>
                <c:pt idx="36">
                  <c:v>0.99522030552166907</c:v>
                </c:pt>
                <c:pt idx="37">
                  <c:v>0.99582164466738843</c:v>
                </c:pt>
                <c:pt idx="38">
                  <c:v>0.99657331859953779</c:v>
                </c:pt>
                <c:pt idx="39">
                  <c:v>0.99747532731811606</c:v>
                </c:pt>
                <c:pt idx="40">
                  <c:v>0.99852767082312421</c:v>
                </c:pt>
                <c:pt idx="41">
                  <c:v>0.99973034911456315</c:v>
                </c:pt>
                <c:pt idx="42">
                  <c:v>1.0010833621924311</c:v>
                </c:pt>
                <c:pt idx="43">
                  <c:v>1.0025867100567287</c:v>
                </c:pt>
                <c:pt idx="44">
                  <c:v>1.0042403927074561</c:v>
                </c:pt>
                <c:pt idx="45">
                  <c:v>1.0060444101446138</c:v>
                </c:pt>
                <c:pt idx="46">
                  <c:v>1.0079987623682012</c:v>
                </c:pt>
                <c:pt idx="47">
                  <c:v>1.0101034493782171</c:v>
                </c:pt>
                <c:pt idx="48">
                  <c:v>1.0123584711746632</c:v>
                </c:pt>
                <c:pt idx="49">
                  <c:v>1.0047743326092602</c:v>
                </c:pt>
                <c:pt idx="50">
                  <c:v>0.98742691318260789</c:v>
                </c:pt>
                <c:pt idx="51">
                  <c:v>0.97037898832860714</c:v>
                </c:pt>
                <c:pt idx="52">
                  <c:v>0.95362539588289519</c:v>
                </c:pt>
                <c:pt idx="53">
                  <c:v>0.91351524765253767</c:v>
                </c:pt>
                <c:pt idx="54">
                  <c:v>0.85204296829157111</c:v>
                </c:pt>
                <c:pt idx="55">
                  <c:v>0.7947072823282737</c:v>
                </c:pt>
                <c:pt idx="56">
                  <c:v>0.74122983022836486</c:v>
                </c:pt>
                <c:pt idx="57">
                  <c:v>0.69158348802926717</c:v>
                </c:pt>
                <c:pt idx="58">
                  <c:v>0.64506108909019533</c:v>
                </c:pt>
                <c:pt idx="59">
                  <c:v>0.60143677144215102</c:v>
                </c:pt>
                <c:pt idx="60">
                  <c:v>0.56096488083414486</c:v>
                </c:pt>
                <c:pt idx="61">
                  <c:v>0.52304058742278703</c:v>
                </c:pt>
                <c:pt idx="62">
                  <c:v>0.43043320491786602</c:v>
                </c:pt>
                <c:pt idx="63">
                  <c:v>0.30392012707928762</c:v>
                </c:pt>
                <c:pt idx="64">
                  <c:v>0.18841008592535108</c:v>
                </c:pt>
                <c:pt idx="65">
                  <c:v>9.3790133794960762E-2</c:v>
                </c:pt>
                <c:pt idx="66">
                  <c:v>4.6742802242558265E-2</c:v>
                </c:pt>
                <c:pt idx="67">
                  <c:v>2.1030243510362923E-2</c:v>
                </c:pt>
                <c:pt idx="68">
                  <c:v>6.4368549283894223E-3</c:v>
                </c:pt>
                <c:pt idx="69">
                  <c:v>1.127049361738497E-3</c:v>
                </c:pt>
                <c:pt idx="70">
                  <c:v>1.9804143045498327E-4</c:v>
                </c:pt>
                <c:pt idx="71">
                  <c:v>3.4745147904732529E-5</c:v>
                </c:pt>
                <c:pt idx="72">
                  <c:v>6.0531502103529065E-6</c:v>
                </c:pt>
                <c:pt idx="73">
                  <c:v>1.0640959863141283E-6</c:v>
                </c:pt>
                <c:pt idx="74">
                  <c:v>1.8583547404544305E-7</c:v>
                </c:pt>
                <c:pt idx="75">
                  <c:v>2.8888120159079473E-8</c:v>
                </c:pt>
                <c:pt idx="76">
                  <c:v>8.7558044010132982E-10</c:v>
                </c:pt>
                <c:pt idx="77">
                  <c:v>9.1660094342550299E-12</c:v>
                </c:pt>
                <c:pt idx="78">
                  <c:v>8.2938005761110984E-23</c:v>
                </c:pt>
                <c:pt idx="79">
                  <c:v>6.8665857833479092E-45</c:v>
                </c:pt>
                <c:pt idx="80">
                  <c:v>4.799395832874228E-89</c:v>
                </c:pt>
                <c:pt idx="81">
                  <c:v>2.4481366816634675E-177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3.407709097970451</c:v>
                </c:pt>
                <c:pt idx="2">
                  <c:v>7.1193961078114061</c:v>
                </c:pt>
                <c:pt idx="3">
                  <c:v>7.6505965892344454</c:v>
                </c:pt>
                <c:pt idx="4">
                  <c:v>8.0983545732905498</c:v>
                </c:pt>
                <c:pt idx="5">
                  <c:v>8.2586306961427898</c:v>
                </c:pt>
                <c:pt idx="6">
                  <c:v>8.0343728871933386</c:v>
                </c:pt>
                <c:pt idx="7">
                  <c:v>7.7341258123393208</c:v>
                </c:pt>
                <c:pt idx="8">
                  <c:v>7.4796211701827024</c:v>
                </c:pt>
                <c:pt idx="9">
                  <c:v>7.249893581746564</c:v>
                </c:pt>
                <c:pt idx="10">
                  <c:v>7.0388787799180408</c:v>
                </c:pt>
                <c:pt idx="11">
                  <c:v>6.8561058498875891</c:v>
                </c:pt>
                <c:pt idx="12">
                  <c:v>6.7011737149300021</c:v>
                </c:pt>
                <c:pt idx="13">
                  <c:v>6.514760329558249</c:v>
                </c:pt>
                <c:pt idx="14">
                  <c:v>6.2846565785223811</c:v>
                </c:pt>
                <c:pt idx="15">
                  <c:v>6.0529137005993254</c:v>
                </c:pt>
                <c:pt idx="16">
                  <c:v>5.7755465463880871</c:v>
                </c:pt>
                <c:pt idx="17">
                  <c:v>5.4679688151131574</c:v>
                </c:pt>
                <c:pt idx="18">
                  <c:v>5.1756483062046703</c:v>
                </c:pt>
                <c:pt idx="19">
                  <c:v>4.8858971783127574</c:v>
                </c:pt>
                <c:pt idx="20">
                  <c:v>4.6006586931770732</c:v>
                </c:pt>
                <c:pt idx="21">
                  <c:v>4.3218851939569554</c:v>
                </c:pt>
                <c:pt idx="22">
                  <c:v>4.0515314668163107</c:v>
                </c:pt>
                <c:pt idx="23">
                  <c:v>3.7915529531319803</c:v>
                </c:pt>
                <c:pt idx="24">
                  <c:v>3.5439052695409554</c:v>
                </c:pt>
                <c:pt idx="25">
                  <c:v>3.3105440794310637</c:v>
                </c:pt>
                <c:pt idx="26">
                  <c:v>3.0934250586271075</c:v>
                </c:pt>
                <c:pt idx="27">
                  <c:v>2.894503886255309</c:v>
                </c:pt>
                <c:pt idx="28">
                  <c:v>2.7157362423163014</c:v>
                </c:pt>
                <c:pt idx="29">
                  <c:v>2.5590778070419176</c:v>
                </c:pt>
                <c:pt idx="30">
                  <c:v>2.426484260725041</c:v>
                </c:pt>
                <c:pt idx="31">
                  <c:v>2.319911283674684</c:v>
                </c:pt>
                <c:pt idx="32">
                  <c:v>2.2413145562040993</c:v>
                </c:pt>
                <c:pt idx="33">
                  <c:v>2.1855248231348696</c:v>
                </c:pt>
                <c:pt idx="34">
                  <c:v>2.1395960003578174</c:v>
                </c:pt>
                <c:pt idx="35">
                  <c:v>2.0967290990992451</c:v>
                </c:pt>
                <c:pt idx="36">
                  <c:v>2.0569241193591452</c:v>
                </c:pt>
                <c:pt idx="37">
                  <c:v>2.0201810611375146</c:v>
                </c:pt>
                <c:pt idx="38">
                  <c:v>1.986499924434354</c:v>
                </c:pt>
                <c:pt idx="39">
                  <c:v>1.9558807092496622</c:v>
                </c:pt>
                <c:pt idx="40">
                  <c:v>1.9283234155834401</c:v>
                </c:pt>
                <c:pt idx="41">
                  <c:v>1.9038280434356871</c:v>
                </c:pt>
                <c:pt idx="42">
                  <c:v>1.8823945928064028</c:v>
                </c:pt>
                <c:pt idx="43">
                  <c:v>1.864023063695587</c:v>
                </c:pt>
                <c:pt idx="44">
                  <c:v>1.8487134561032414</c:v>
                </c:pt>
                <c:pt idx="45">
                  <c:v>1.8364657700293652</c:v>
                </c:pt>
                <c:pt idx="46">
                  <c:v>1.8272800054739575</c:v>
                </c:pt>
                <c:pt idx="47">
                  <c:v>1.8211561624370192</c:v>
                </c:pt>
                <c:pt idx="48">
                  <c:v>1.8180942409185503</c:v>
                </c:pt>
                <c:pt idx="49">
                  <c:v>1.8016406861894418</c:v>
                </c:pt>
                <c:pt idx="50">
                  <c:v>1.7705353766436775</c:v>
                </c:pt>
                <c:pt idx="51">
                  <c:v>1.7399670848041484</c:v>
                </c:pt>
                <c:pt idx="52">
                  <c:v>1.7099265544975601</c:v>
                </c:pt>
                <c:pt idx="53">
                  <c:v>1.6380058528677304</c:v>
                </c:pt>
                <c:pt idx="54">
                  <c:v>1.5277811427261847</c:v>
                </c:pt>
                <c:pt idx="55">
                  <c:v>1.4249736751689608</c:v>
                </c:pt>
                <c:pt idx="56">
                  <c:v>1.3290843293028678</c:v>
                </c:pt>
                <c:pt idx="57">
                  <c:v>1.2400644696950867</c:v>
                </c:pt>
                <c:pt idx="58">
                  <c:v>1.1566460900375286</c:v>
                </c:pt>
                <c:pt idx="59">
                  <c:v>1.0784242017674857</c:v>
                </c:pt>
                <c:pt idx="60">
                  <c:v>1.005854867141829</c:v>
                </c:pt>
                <c:pt idx="61">
                  <c:v>0.93785357790959378</c:v>
                </c:pt>
                <c:pt idx="62">
                  <c:v>0.77180113931962679</c:v>
                </c:pt>
                <c:pt idx="63">
                  <c:v>0.54495307904212253</c:v>
                </c:pt>
                <c:pt idx="64">
                  <c:v>0.33783434297138487</c:v>
                </c:pt>
                <c:pt idx="65">
                  <c:v>0.16817320618585568</c:v>
                </c:pt>
                <c:pt idx="66">
                  <c:v>8.3813580396713189E-2</c:v>
                </c:pt>
                <c:pt idx="67">
                  <c:v>3.770890748209E-2</c:v>
                </c:pt>
                <c:pt idx="68">
                  <c:v>1.1541795360128147E-2</c:v>
                </c:pt>
                <c:pt idx="69">
                  <c:v>2.020889586399855E-3</c:v>
                </c:pt>
                <c:pt idx="70">
                  <c:v>3.5510411351004129E-4</c:v>
                </c:pt>
                <c:pt idx="71">
                  <c:v>6.2300827241751767E-5</c:v>
                </c:pt>
                <c:pt idx="72">
                  <c:v>1.085378213261841E-5</c:v>
                </c:pt>
                <c:pt idx="73">
                  <c:v>1.9080091526382092E-6</c:v>
                </c:pt>
                <c:pt idx="74">
                  <c:v>3.3321785809169722E-7</c:v>
                </c:pt>
                <c:pt idx="75">
                  <c:v>5.1798708363668771E-8</c:v>
                </c:pt>
                <c:pt idx="76">
                  <c:v>1.5699857109423887E-9</c:v>
                </c:pt>
                <c:pt idx="77">
                  <c:v>1.6435387520166767E-11</c:v>
                </c:pt>
                <c:pt idx="78">
                  <c:v>1.4871447325151823E-22</c:v>
                </c:pt>
                <c:pt idx="79">
                  <c:v>1.2312337129834422E-44</c:v>
                </c:pt>
                <c:pt idx="80">
                  <c:v>8.6057003259426037E-89</c:v>
                </c:pt>
                <c:pt idx="81">
                  <c:v>4.3897047405498816E-177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2.3870652388786331</c:v>
                </c:pt>
                <c:pt idx="2">
                  <c:v>4.5315023741365996</c:v>
                </c:pt>
                <c:pt idx="3">
                  <c:v>4.1212886222602263</c:v>
                </c:pt>
                <c:pt idx="4">
                  <c:v>3.8359474143843095</c:v>
                </c:pt>
                <c:pt idx="5">
                  <c:v>3.5725684829358775</c:v>
                </c:pt>
                <c:pt idx="6">
                  <c:v>3.5225246693316703</c:v>
                </c:pt>
                <c:pt idx="7">
                  <c:v>3.8087509516636482</c:v>
                </c:pt>
                <c:pt idx="8">
                  <c:v>4.2362918421011049</c:v>
                </c:pt>
                <c:pt idx="9">
                  <c:v>4.7061596858884887</c:v>
                </c:pt>
                <c:pt idx="10">
                  <c:v>5.1254426993161308</c:v>
                </c:pt>
                <c:pt idx="11">
                  <c:v>5.4067806123942264</c:v>
                </c:pt>
                <c:pt idx="12">
                  <c:v>5.5373541182530639</c:v>
                </c:pt>
                <c:pt idx="13">
                  <c:v>5.629183292487741</c:v>
                </c:pt>
                <c:pt idx="14">
                  <c:v>5.740235563406765</c:v>
                </c:pt>
                <c:pt idx="15">
                  <c:v>5.8476520474637086</c:v>
                </c:pt>
                <c:pt idx="16">
                  <c:v>5.9689131645600195</c:v>
                </c:pt>
                <c:pt idx="17">
                  <c:v>6.0959890840571953</c:v>
                </c:pt>
                <c:pt idx="18">
                  <c:v>6.2091561550125807</c:v>
                </c:pt>
                <c:pt idx="19">
                  <c:v>6.3147946456653923</c:v>
                </c:pt>
                <c:pt idx="20">
                  <c:v>6.4128920820165023</c:v>
                </c:pt>
                <c:pt idx="21">
                  <c:v>6.5034448619908325</c:v>
                </c:pt>
                <c:pt idx="22">
                  <c:v>6.5864519472600191</c:v>
                </c:pt>
                <c:pt idx="23">
                  <c:v>6.6619130389563459</c:v>
                </c:pt>
                <c:pt idx="24">
                  <c:v>6.7298280511869661</c:v>
                </c:pt>
                <c:pt idx="25">
                  <c:v>6.790196959303513</c:v>
                </c:pt>
                <c:pt idx="26">
                  <c:v>6.8430197562411994</c:v>
                </c:pt>
                <c:pt idx="27">
                  <c:v>6.8882964399778936</c:v>
                </c:pt>
                <c:pt idx="28">
                  <c:v>6.926027009935523</c:v>
                </c:pt>
                <c:pt idx="29">
                  <c:v>6.9562114659490399</c:v>
                </c:pt>
                <c:pt idx="30">
                  <c:v>6.9788498079713674</c:v>
                </c:pt>
                <c:pt idx="31">
                  <c:v>6.9939420359890887</c:v>
                </c:pt>
                <c:pt idx="32">
                  <c:v>7.0014881499984067</c:v>
                </c:pt>
                <c:pt idx="33">
                  <c:v>6.9991988637681954</c:v>
                </c:pt>
                <c:pt idx="34">
                  <c:v>6.9827046720736918</c:v>
                </c:pt>
                <c:pt idx="35">
                  <c:v>6.9502389567738199</c:v>
                </c:pt>
                <c:pt idx="36">
                  <c:v>6.9024289195753932</c:v>
                </c:pt>
                <c:pt idx="37">
                  <c:v>6.8399017621852787</c:v>
                </c:pt>
                <c:pt idx="38">
                  <c:v>6.7632846863103389</c:v>
                </c:pt>
                <c:pt idx="39">
                  <c:v>6.6732048936574255</c:v>
                </c:pt>
                <c:pt idx="40">
                  <c:v>6.5702895859334118</c:v>
                </c:pt>
                <c:pt idx="41">
                  <c:v>6.4551659648451469</c:v>
                </c:pt>
                <c:pt idx="42">
                  <c:v>6.3284612320994844</c:v>
                </c:pt>
                <c:pt idx="43">
                  <c:v>6.1908025894032974</c:v>
                </c:pt>
                <c:pt idx="44">
                  <c:v>6.0428172384634493</c:v>
                </c:pt>
                <c:pt idx="45">
                  <c:v>5.8851323809867937</c:v>
                </c:pt>
                <c:pt idx="46">
                  <c:v>5.7183752186801797</c:v>
                </c:pt>
                <c:pt idx="47">
                  <c:v>5.5431729532504805</c:v>
                </c:pt>
                <c:pt idx="48">
                  <c:v>5.3601527864045613</c:v>
                </c:pt>
                <c:pt idx="49">
                  <c:v>5.2213013118050258</c:v>
                </c:pt>
                <c:pt idx="50">
                  <c:v>5.1311555936380442</c:v>
                </c:pt>
                <c:pt idx="51">
                  <c:v>5.0425661964819737</c:v>
                </c:pt>
                <c:pt idx="52">
                  <c:v>4.9555062951934126</c:v>
                </c:pt>
                <c:pt idx="53">
                  <c:v>4.7470742495339602</c:v>
                </c:pt>
                <c:pt idx="54">
                  <c:v>4.427634070331175</c:v>
                </c:pt>
                <c:pt idx="55">
                  <c:v>4.1296896636941218</c:v>
                </c:pt>
                <c:pt idx="56">
                  <c:v>3.8517945366598325</c:v>
                </c:pt>
                <c:pt idx="57">
                  <c:v>3.5938077397864352</c:v>
                </c:pt>
                <c:pt idx="58">
                  <c:v>3.3520544876127891</c:v>
                </c:pt>
                <c:pt idx="59">
                  <c:v>3.12536109032941</c:v>
                </c:pt>
                <c:pt idx="60">
                  <c:v>2.915049253467441</c:v>
                </c:pt>
                <c:pt idx="61">
                  <c:v>2.7179759838669071</c:v>
                </c:pt>
                <c:pt idx="62">
                  <c:v>2.2367425048028964</c:v>
                </c:pt>
                <c:pt idx="63">
                  <c:v>1.5793183670229534</c:v>
                </c:pt>
                <c:pt idx="64">
                  <c:v>0.9790714162101265</c:v>
                </c:pt>
                <c:pt idx="65">
                  <c:v>0.48737963612814161</c:v>
                </c:pt>
                <c:pt idx="66">
                  <c:v>0.2428985760740193</c:v>
                </c:pt>
                <c:pt idx="67">
                  <c:v>0.10928348233487217</c:v>
                </c:pt>
                <c:pt idx="68">
                  <c:v>3.3449062133405656E-2</c:v>
                </c:pt>
                <c:pt idx="69">
                  <c:v>5.8567024653511709E-3</c:v>
                </c:pt>
                <c:pt idx="70">
                  <c:v>1.0291206165080914E-3</c:v>
                </c:pt>
                <c:pt idx="71">
                  <c:v>1.8055286689373342E-4</c:v>
                </c:pt>
                <c:pt idx="72">
                  <c:v>3.1455143815023471E-5</c:v>
                </c:pt>
                <c:pt idx="73">
                  <c:v>5.5295657829956145E-6</c:v>
                </c:pt>
                <c:pt idx="74">
                  <c:v>9.656924673758711E-7</c:v>
                </c:pt>
                <c:pt idx="75">
                  <c:v>1.5011687180591972E-7</c:v>
                </c:pt>
                <c:pt idx="76">
                  <c:v>4.5499463432947198E-9</c:v>
                </c:pt>
                <c:pt idx="77">
                  <c:v>4.7631090414910497E-11</c:v>
                </c:pt>
                <c:pt idx="78">
                  <c:v>4.3098664468709645E-22</c:v>
                </c:pt>
                <c:pt idx="79">
                  <c:v>3.5682154882591546E-44</c:v>
                </c:pt>
                <c:pt idx="80">
                  <c:v>2.4940019808211842E-88</c:v>
                </c:pt>
                <c:pt idx="81">
                  <c:v>1.2721721537465216E-176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6.8944406493127399</c:v>
                </c:pt>
                <c:pt idx="2">
                  <c:v>13.356134950797028</c:v>
                </c:pt>
                <c:pt idx="3">
                  <c:v>12.629251681642128</c:v>
                </c:pt>
                <c:pt idx="4">
                  <c:v>12.152298768570251</c:v>
                </c:pt>
                <c:pt idx="5">
                  <c:v>11.585741272561458</c:v>
                </c:pt>
                <c:pt idx="6">
                  <c:v>11.257365878854198</c:v>
                </c:pt>
                <c:pt idx="7">
                  <c:v>11.547002920601283</c:v>
                </c:pt>
                <c:pt idx="8">
                  <c:v>12.103905216737205</c:v>
                </c:pt>
                <c:pt idx="9">
                  <c:v>12.743735364496789</c:v>
                </c:pt>
                <c:pt idx="10">
                  <c:v>13.302236074041232</c:v>
                </c:pt>
                <c:pt idx="11">
                  <c:v>13.634800218021628</c:v>
                </c:pt>
                <c:pt idx="12">
                  <c:v>13.718942565901896</c:v>
                </c:pt>
                <c:pt idx="13">
                  <c:v>13.692876487633862</c:v>
                </c:pt>
                <c:pt idx="14">
                  <c:v>13.644418304821324</c:v>
                </c:pt>
                <c:pt idx="15">
                  <c:v>13.574254556388585</c:v>
                </c:pt>
                <c:pt idx="16">
                  <c:v>13.46048378990764</c:v>
                </c:pt>
                <c:pt idx="17">
                  <c:v>13.305209759965173</c:v>
                </c:pt>
                <c:pt idx="18">
                  <c:v>13.127818891199491</c:v>
                </c:pt>
                <c:pt idx="19">
                  <c:v>12.926117892845943</c:v>
                </c:pt>
                <c:pt idx="20">
                  <c:v>12.703825712552849</c:v>
                </c:pt>
                <c:pt idx="21">
                  <c:v>12.464681829713827</c:v>
                </c:pt>
                <c:pt idx="22">
                  <c:v>12.212431477036272</c:v>
                </c:pt>
                <c:pt idx="23">
                  <c:v>11.950821495166689</c:v>
                </c:pt>
                <c:pt idx="24">
                  <c:v>11.683599173197457</c:v>
                </c:pt>
                <c:pt idx="25">
                  <c:v>11.414511925030192</c:v>
                </c:pt>
                <c:pt idx="26">
                  <c:v>11.147307199233543</c:v>
                </c:pt>
                <c:pt idx="27">
                  <c:v>10.885732453991912</c:v>
                </c:pt>
                <c:pt idx="28">
                  <c:v>10.633535150152843</c:v>
                </c:pt>
                <c:pt idx="29">
                  <c:v>10.394462749300533</c:v>
                </c:pt>
                <c:pt idx="30">
                  <c:v>10.172262713222811</c:v>
                </c:pt>
                <c:pt idx="31">
                  <c:v>9.9706825037637312</c:v>
                </c:pt>
                <c:pt idx="32">
                  <c:v>9.7934695827828797</c:v>
                </c:pt>
                <c:pt idx="33">
                  <c:v>9.6378133538794728</c:v>
                </c:pt>
                <c:pt idx="34">
                  <c:v>9.493096008434156</c:v>
                </c:pt>
                <c:pt idx="35">
                  <c:v>9.3533840651597675</c:v>
                </c:pt>
                <c:pt idx="36">
                  <c:v>9.218677524056238</c:v>
                </c:pt>
                <c:pt idx="37">
                  <c:v>9.0889763851235781</c:v>
                </c:pt>
                <c:pt idx="38">
                  <c:v>8.9642806483617949</c:v>
                </c:pt>
                <c:pt idx="39">
                  <c:v>8.8445903137708921</c:v>
                </c:pt>
                <c:pt idx="40">
                  <c:v>8.7299053813508394</c:v>
                </c:pt>
                <c:pt idx="41">
                  <c:v>8.6202258511016545</c:v>
                </c:pt>
                <c:pt idx="42">
                  <c:v>8.5155517230233411</c:v>
                </c:pt>
                <c:pt idx="43">
                  <c:v>8.4158829971158937</c:v>
                </c:pt>
                <c:pt idx="44">
                  <c:v>8.3212196733793107</c:v>
                </c:pt>
                <c:pt idx="45">
                  <c:v>8.2315617518135937</c:v>
                </c:pt>
                <c:pt idx="46">
                  <c:v>8.1469092324187518</c:v>
                </c:pt>
                <c:pt idx="47">
                  <c:v>8.0672621151947723</c:v>
                </c:pt>
                <c:pt idx="48">
                  <c:v>7.9926204001416465</c:v>
                </c:pt>
                <c:pt idx="49">
                  <c:v>7.8878660383930708</c:v>
                </c:pt>
                <c:pt idx="50">
                  <c:v>7.7516821052367471</c:v>
                </c:pt>
                <c:pt idx="51">
                  <c:v>7.6178493199866057</c:v>
                </c:pt>
                <c:pt idx="52">
                  <c:v>7.4863271576614254</c:v>
                </c:pt>
                <c:pt idx="53">
                  <c:v>7.1714470241298054</c:v>
                </c:pt>
                <c:pt idx="54">
                  <c:v>6.688865922147631</c:v>
                </c:pt>
                <c:pt idx="55">
                  <c:v>6.2387586737633889</c:v>
                </c:pt>
                <c:pt idx="56">
                  <c:v>5.8189400492736043</c:v>
                </c:pt>
                <c:pt idx="57">
                  <c:v>5.4291971151107044</c:v>
                </c:pt>
                <c:pt idx="58">
                  <c:v>5.0639783404002392</c:v>
                </c:pt>
                <c:pt idx="59">
                  <c:v>4.7215106215737714</c:v>
                </c:pt>
                <c:pt idx="60">
                  <c:v>4.4037906708586316</c:v>
                </c:pt>
                <c:pt idx="61">
                  <c:v>4.106070340709798</c:v>
                </c:pt>
                <c:pt idx="62">
                  <c:v>3.3790666706736596</c:v>
                </c:pt>
                <c:pt idx="63">
                  <c:v>2.3858902153157224</c:v>
                </c:pt>
                <c:pt idx="64">
                  <c:v>1.4790918416496188</c:v>
                </c:pt>
                <c:pt idx="65">
                  <c:v>0.73628872383358412</c:v>
                </c:pt>
                <c:pt idx="66">
                  <c:v>0.36694902564930515</c:v>
                </c:pt>
                <c:pt idx="67">
                  <c:v>0.16509552262720614</c:v>
                </c:pt>
                <c:pt idx="68">
                  <c:v>5.0531793792796653E-2</c:v>
                </c:pt>
                <c:pt idx="69">
                  <c:v>8.8477721768265502E-3</c:v>
                </c:pt>
                <c:pt idx="70">
                  <c:v>1.5547016108821414E-3</c:v>
                </c:pt>
                <c:pt idx="71">
                  <c:v>2.7276281176985762E-4</c:v>
                </c:pt>
                <c:pt idx="72">
                  <c:v>4.7519563766665564E-5</c:v>
                </c:pt>
                <c:pt idx="73">
                  <c:v>8.353563899508625E-6</c:v>
                </c:pt>
                <c:pt idx="74">
                  <c:v>1.4588801454005394E-6</c:v>
                </c:pt>
                <c:pt idx="75">
                  <c:v>2.267828849927781E-7</c:v>
                </c:pt>
                <c:pt idx="76">
                  <c:v>6.8736441539279903E-9</c:v>
                </c:pt>
                <c:pt idx="77">
                  <c:v>7.195670926057294E-11</c:v>
                </c:pt>
                <c:pt idx="78">
                  <c:v>6.5109533325382551E-22</c:v>
                </c:pt>
                <c:pt idx="79">
                  <c:v>5.3905346745402602E-44</c:v>
                </c:pt>
                <c:pt idx="80">
                  <c:v>3.7677108347925732E-88</c:v>
                </c:pt>
                <c:pt idx="81">
                  <c:v>1.9218817163144167E-176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0.31967376894427108</c:v>
                </c:pt>
                <c:pt idx="2">
                  <c:v>0.66488781462473667</c:v>
                </c:pt>
                <c:pt idx="3">
                  <c:v>0.70949612011921559</c:v>
                </c:pt>
                <c:pt idx="4">
                  <c:v>0.74733547974658621</c:v>
                </c:pt>
                <c:pt idx="5">
                  <c:v>0.7582999299672174</c:v>
                </c:pt>
                <c:pt idx="6">
                  <c:v>0.73050597939047335</c:v>
                </c:pt>
                <c:pt idx="7">
                  <c:v>0.69081629803649336</c:v>
                </c:pt>
                <c:pt idx="8">
                  <c:v>0.65241102411321539</c:v>
                </c:pt>
                <c:pt idx="9">
                  <c:v>0.61661173741944519</c:v>
                </c:pt>
                <c:pt idx="10">
                  <c:v>0.58611361963344155</c:v>
                </c:pt>
                <c:pt idx="11">
                  <c:v>0.56507113903889494</c:v>
                </c:pt>
                <c:pt idx="12">
                  <c:v>0.55364104230996669</c:v>
                </c:pt>
                <c:pt idx="13">
                  <c:v>0.54425321631150114</c:v>
                </c:pt>
                <c:pt idx="14">
                  <c:v>0.53351834698508038</c:v>
                </c:pt>
                <c:pt idx="15">
                  <c:v>0.52362541660967432</c:v>
                </c:pt>
                <c:pt idx="16">
                  <c:v>0.51287858587213475</c:v>
                </c:pt>
                <c:pt idx="17">
                  <c:v>0.50194546381727079</c:v>
                </c:pt>
                <c:pt idx="18">
                  <c:v>0.49249435031110611</c:v>
                </c:pt>
                <c:pt idx="19">
                  <c:v>0.48387338498615479</c:v>
                </c:pt>
                <c:pt idx="20">
                  <c:v>0.47600338517801249</c:v>
                </c:pt>
                <c:pt idx="21">
                  <c:v>0.46880595478885911</c:v>
                </c:pt>
                <c:pt idx="22">
                  <c:v>0.46220291545386838</c:v>
                </c:pt>
                <c:pt idx="23">
                  <c:v>0.45611614915758308</c:v>
                </c:pt>
                <c:pt idx="24">
                  <c:v>0.4504675546377202</c:v>
                </c:pt>
                <c:pt idx="25">
                  <c:v>0.4451790352888006</c:v>
                </c:pt>
                <c:pt idx="26">
                  <c:v>0.44017249580119922</c:v>
                </c:pt>
                <c:pt idx="27">
                  <c:v>0.43536984122639777</c:v>
                </c:pt>
                <c:pt idx="28">
                  <c:v>0.43069297671659995</c:v>
                </c:pt>
                <c:pt idx="29">
                  <c:v>0.42606380745212752</c:v>
                </c:pt>
                <c:pt idx="30">
                  <c:v>0.42140423862116072</c:v>
                </c:pt>
                <c:pt idx="31">
                  <c:v>0.41663617541407638</c:v>
                </c:pt>
                <c:pt idx="32">
                  <c:v>0.4116815230218635</c:v>
                </c:pt>
                <c:pt idx="33">
                  <c:v>0.40659885255103345</c:v>
                </c:pt>
                <c:pt idx="34">
                  <c:v>0.40160943262641896</c:v>
                </c:pt>
                <c:pt idx="35">
                  <c:v>0.39683691336190119</c:v>
                </c:pt>
                <c:pt idx="36">
                  <c:v>0.39228129475747725</c:v>
                </c:pt>
                <c:pt idx="37">
                  <c:v>0.38794257681314803</c:v>
                </c:pt>
                <c:pt idx="38">
                  <c:v>0.38382075952891365</c:v>
                </c:pt>
                <c:pt idx="39">
                  <c:v>0.3799158429047727</c:v>
                </c:pt>
                <c:pt idx="40">
                  <c:v>0.37622782694072648</c:v>
                </c:pt>
                <c:pt idx="41">
                  <c:v>0.37275671163677471</c:v>
                </c:pt>
                <c:pt idx="42">
                  <c:v>0.36950249699291648</c:v>
                </c:pt>
                <c:pt idx="43">
                  <c:v>0.36646518300915271</c:v>
                </c:pt>
                <c:pt idx="44">
                  <c:v>0.36364476968548365</c:v>
                </c:pt>
                <c:pt idx="45">
                  <c:v>0.36104125702190931</c:v>
                </c:pt>
                <c:pt idx="46">
                  <c:v>0.35865464501842825</c:v>
                </c:pt>
                <c:pt idx="47">
                  <c:v>0.35648493367504069</c:v>
                </c:pt>
                <c:pt idx="48">
                  <c:v>0.35453212299174891</c:v>
                </c:pt>
                <c:pt idx="49">
                  <c:v>0.35055740813122199</c:v>
                </c:pt>
                <c:pt idx="50">
                  <c:v>0.344505037768436</c:v>
                </c:pt>
                <c:pt idx="51">
                  <c:v>0.33855715857120894</c:v>
                </c:pt>
                <c:pt idx="52">
                  <c:v>0.33271196950332732</c:v>
                </c:pt>
                <c:pt idx="53">
                  <c:v>0.3187178723741948</c:v>
                </c:pt>
                <c:pt idx="54">
                  <c:v>0.29727070535835592</c:v>
                </c:pt>
                <c:pt idx="55">
                  <c:v>0.27726676137570683</c:v>
                </c:pt>
                <c:pt idx="56">
                  <c:v>0.25860892309980021</c:v>
                </c:pt>
                <c:pt idx="57">
                  <c:v>0.24128772720567762</c:v>
                </c:pt>
                <c:pt idx="58">
                  <c:v>0.22505644913373865</c:v>
                </c:pt>
                <c:pt idx="59">
                  <c:v>0.20983628752145089</c:v>
                </c:pt>
                <c:pt idx="60">
                  <c:v>0.19571598148529901</c:v>
                </c:pt>
                <c:pt idx="61">
                  <c:v>0.18248451092317863</c:v>
                </c:pt>
                <c:pt idx="62">
                  <c:v>0.15017456536511811</c:v>
                </c:pt>
                <c:pt idx="63">
                  <c:v>0.10603520469233449</c:v>
                </c:pt>
                <c:pt idx="64">
                  <c:v>6.573471200866858E-2</c:v>
                </c:pt>
                <c:pt idx="65">
                  <c:v>3.2722597646438881E-2</c:v>
                </c:pt>
                <c:pt idx="66">
                  <c:v>1.6308174951473155E-2</c:v>
                </c:pt>
                <c:pt idx="67">
                  <c:v>7.3372770562484552E-3</c:v>
                </c:pt>
                <c:pt idx="68">
                  <c:v>2.2457651504224777E-3</c:v>
                </c:pt>
                <c:pt idx="69">
                  <c:v>3.9321814885635766E-4</c:v>
                </c:pt>
                <c:pt idx="70">
                  <c:v>6.9095008013004975E-5</c:v>
                </c:pt>
                <c:pt idx="71">
                  <c:v>1.2122293135204578E-5</c:v>
                </c:pt>
                <c:pt idx="72">
                  <c:v>2.1118937654983643E-6</c:v>
                </c:pt>
                <c:pt idx="73">
                  <c:v>3.7125423974199071E-7</c:v>
                </c:pt>
                <c:pt idx="74">
                  <c:v>6.4836451336323769E-8</c:v>
                </c:pt>
                <c:pt idx="75">
                  <c:v>1.007882486652692E-8</c:v>
                </c:pt>
                <c:pt idx="76">
                  <c:v>3.0548273351612499E-10</c:v>
                </c:pt>
                <c:pt idx="77">
                  <c:v>3.1979444596624023E-12</c:v>
                </c:pt>
                <c:pt idx="78">
                  <c:v>2.8936380430504119E-23</c:v>
                </c:pt>
                <c:pt idx="79">
                  <c:v>2.3956946717280778E-45</c:v>
                </c:pt>
                <c:pt idx="80">
                  <c:v>1.674469290431664E-89</c:v>
                </c:pt>
                <c:pt idx="81">
                  <c:v>8.5413452754735133E-178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0.40655698099615739</c:v>
                </c:pt>
                <c:pt idx="2">
                  <c:v>0.81344588604299328</c:v>
                </c:pt>
                <c:pt idx="3">
                  <c:v>0.81490604259389388</c:v>
                </c:pt>
                <c:pt idx="4">
                  <c:v>0.82061827388827913</c:v>
                </c:pt>
                <c:pt idx="5">
                  <c:v>0.80744485406597211</c:v>
                </c:pt>
                <c:pt idx="6">
                  <c:v>0.77697929180765357</c:v>
                </c:pt>
                <c:pt idx="7">
                  <c:v>0.75601378174496536</c:v>
                </c:pt>
                <c:pt idx="8">
                  <c:v>0.74235920999158778</c:v>
                </c:pt>
                <c:pt idx="9">
                  <c:v>0.73268134600349377</c:v>
                </c:pt>
                <c:pt idx="10">
                  <c:v>0.72508209887054387</c:v>
                </c:pt>
                <c:pt idx="11">
                  <c:v>0.71914910891655204</c:v>
                </c:pt>
                <c:pt idx="12">
                  <c:v>0.71443515721456907</c:v>
                </c:pt>
                <c:pt idx="13">
                  <c:v>0.70919645029798817</c:v>
                </c:pt>
                <c:pt idx="14">
                  <c:v>0.70307734325228022</c:v>
                </c:pt>
                <c:pt idx="15">
                  <c:v>0.69719734217216056</c:v>
                </c:pt>
                <c:pt idx="16">
                  <c:v>0.69040088787690934</c:v>
                </c:pt>
                <c:pt idx="17">
                  <c:v>0.68304176340817879</c:v>
                </c:pt>
                <c:pt idx="18">
                  <c:v>0.67619022462155631</c:v>
                </c:pt>
                <c:pt idx="19">
                  <c:v>0.66948763825548863</c:v>
                </c:pt>
                <c:pt idx="20">
                  <c:v>0.66293711831448177</c:v>
                </c:pt>
                <c:pt idx="21">
                  <c:v>0.65654282992439872</c:v>
                </c:pt>
                <c:pt idx="22">
                  <c:v>0.65030923247789585</c:v>
                </c:pt>
                <c:pt idx="23">
                  <c:v>0.64424086774139178</c:v>
                </c:pt>
                <c:pt idx="24">
                  <c:v>0.63834230054583807</c:v>
                </c:pt>
                <c:pt idx="25">
                  <c:v>0.63261810218073466</c:v>
                </c:pt>
                <c:pt idx="26">
                  <c:v>0.62707284574405608</c:v>
                </c:pt>
                <c:pt idx="27">
                  <c:v>0.62171110484037551</c:v>
                </c:pt>
                <c:pt idx="28">
                  <c:v>0.61653745321618469</c:v>
                </c:pt>
                <c:pt idx="29">
                  <c:v>0.61155646465773783</c:v>
                </c:pt>
                <c:pt idx="30">
                  <c:v>0.60677271296243185</c:v>
                </c:pt>
                <c:pt idx="31">
                  <c:v>0.60219077193078796</c:v>
                </c:pt>
                <c:pt idx="32">
                  <c:v>0.59781521536420335</c:v>
                </c:pt>
                <c:pt idx="33">
                  <c:v>0.59364261291127907</c:v>
                </c:pt>
                <c:pt idx="34">
                  <c:v>0.58966000546706365</c:v>
                </c:pt>
                <c:pt idx="35">
                  <c:v>0.58586015117879531</c:v>
                </c:pt>
                <c:pt idx="36">
                  <c:v>0.5822430500464727</c:v>
                </c:pt>
                <c:pt idx="37">
                  <c:v>0.57880870207009649</c:v>
                </c:pt>
                <c:pt idx="38">
                  <c:v>0.57555710724966713</c:v>
                </c:pt>
                <c:pt idx="39">
                  <c:v>0.57248826558518251</c:v>
                </c:pt>
                <c:pt idx="40">
                  <c:v>0.56960217707664318</c:v>
                </c:pt>
                <c:pt idx="41">
                  <c:v>0.56689884172404892</c:v>
                </c:pt>
                <c:pt idx="42">
                  <c:v>0.56437825952739995</c:v>
                </c:pt>
                <c:pt idx="43">
                  <c:v>0.56204043048669705</c:v>
                </c:pt>
                <c:pt idx="44">
                  <c:v>0.559885354601939</c:v>
                </c:pt>
                <c:pt idx="45">
                  <c:v>0.5579130318731278</c:v>
                </c:pt>
                <c:pt idx="46">
                  <c:v>0.55612346230026155</c:v>
                </c:pt>
                <c:pt idx="47">
                  <c:v>0.55451664588334038</c:v>
                </c:pt>
                <c:pt idx="48">
                  <c:v>0.55309258262236427</c:v>
                </c:pt>
                <c:pt idx="49">
                  <c:v>0.54765742468736034</c:v>
                </c:pt>
                <c:pt idx="50">
                  <c:v>0.53820212438773929</c:v>
                </c:pt>
                <c:pt idx="51">
                  <c:v>0.52891006514737215</c:v>
                </c:pt>
                <c:pt idx="52">
                  <c:v>0.51977843330198703</c:v>
                </c:pt>
                <c:pt idx="53">
                  <c:v>0.49791619043734142</c:v>
                </c:pt>
                <c:pt idx="54">
                  <c:v>0.46441040798262484</c:v>
                </c:pt>
                <c:pt idx="55">
                  <c:v>0.43315929706321998</c:v>
                </c:pt>
                <c:pt idx="56">
                  <c:v>0.40401113638138575</c:v>
                </c:pt>
                <c:pt idx="57">
                  <c:v>0.37695114188162709</c:v>
                </c:pt>
                <c:pt idx="58">
                  <c:v>0.35159386874439796</c:v>
                </c:pt>
                <c:pt idx="59">
                  <c:v>0.32781620974028181</c:v>
                </c:pt>
                <c:pt idx="60">
                  <c:v>0.30575679732968575</c:v>
                </c:pt>
                <c:pt idx="61">
                  <c:v>0.28508596589152929</c:v>
                </c:pt>
                <c:pt idx="62">
                  <c:v>0.23460983511898359</c:v>
                </c:pt>
                <c:pt idx="63">
                  <c:v>0.16565323048675568</c:v>
                </c:pt>
                <c:pt idx="64">
                  <c:v>0.10269388766634489</c:v>
                </c:pt>
                <c:pt idx="65">
                  <c:v>5.1120795454481519E-2</c:v>
                </c:pt>
                <c:pt idx="66">
                  <c:v>2.5477405092895689E-2</c:v>
                </c:pt>
                <c:pt idx="67">
                  <c:v>1.1462642533397937E-2</c:v>
                </c:pt>
                <c:pt idx="68">
                  <c:v>3.5084409292318011E-3</c:v>
                </c:pt>
                <c:pt idx="69">
                  <c:v>6.1430405904414325E-4</c:v>
                </c:pt>
                <c:pt idx="70">
                  <c:v>1.0794350160470801E-4</c:v>
                </c:pt>
                <c:pt idx="71">
                  <c:v>1.8938021806820066E-5</c:v>
                </c:pt>
                <c:pt idx="72">
                  <c:v>3.2993006965443592E-6</c:v>
                </c:pt>
                <c:pt idx="73">
                  <c:v>5.7999099755226094E-7</c:v>
                </c:pt>
                <c:pt idx="74">
                  <c:v>1.0129058220166576E-7</c:v>
                </c:pt>
                <c:pt idx="75">
                  <c:v>1.5745618669712699E-8</c:v>
                </c:pt>
                <c:pt idx="76">
                  <c:v>4.772396282131109E-10</c:v>
                </c:pt>
                <c:pt idx="77">
                  <c:v>4.9959806481006974E-12</c:v>
                </c:pt>
                <c:pt idx="78">
                  <c:v>4.5205787179974874E-23</c:v>
                </c:pt>
                <c:pt idx="79">
                  <c:v>3.7426679448882432E-45</c:v>
                </c:pt>
                <c:pt idx="80">
                  <c:v>2.6159354161262191E-89</c:v>
                </c:pt>
                <c:pt idx="81">
                  <c:v>1.3343695065147189E-177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2.521909795537844E-4</c:v>
                </c:pt>
                <c:pt idx="2">
                  <c:v>5.2826191395204515E-4</c:v>
                </c:pt>
                <c:pt idx="3">
                  <c:v>5.7441619857963051E-4</c:v>
                </c:pt>
                <c:pt idx="4">
                  <c:v>6.1184969108546569E-4</c:v>
                </c:pt>
                <c:pt idx="5">
                  <c:v>7.0776853498682991E-4</c:v>
                </c:pt>
                <c:pt idx="6">
                  <c:v>8.2356007092160635E-4</c:v>
                </c:pt>
                <c:pt idx="7">
                  <c:v>8.5626521414851656E-4</c:v>
                </c:pt>
                <c:pt idx="8">
                  <c:v>8.091483943065711E-4</c:v>
                </c:pt>
                <c:pt idx="9">
                  <c:v>7.0251513451615876E-4</c:v>
                </c:pt>
                <c:pt idx="10">
                  <c:v>5.8119564029162599E-4</c:v>
                </c:pt>
                <c:pt idx="11">
                  <c:v>5.0735954879281846E-4</c:v>
                </c:pt>
                <c:pt idx="12">
                  <c:v>5.130549636408495E-4</c:v>
                </c:pt>
                <c:pt idx="13">
                  <c:v>5.6820181949422286E-4</c:v>
                </c:pt>
                <c:pt idx="14">
                  <c:v>6.359880163408089E-4</c:v>
                </c:pt>
                <c:pt idx="15">
                  <c:v>7.009310933910937E-4</c:v>
                </c:pt>
                <c:pt idx="16">
                  <c:v>7.7593874963432954E-4</c:v>
                </c:pt>
                <c:pt idx="17">
                  <c:v>8.5779941861943135E-4</c:v>
                </c:pt>
                <c:pt idx="18">
                  <c:v>9.3544423779882611E-4</c:v>
                </c:pt>
                <c:pt idx="19">
                  <c:v>1.0119743977835686E-3</c:v>
                </c:pt>
                <c:pt idx="20">
                  <c:v>1.0873662819826735E-3</c:v>
                </c:pt>
                <c:pt idx="21">
                  <c:v>1.161539103137069E-3</c:v>
                </c:pt>
                <c:pt idx="22">
                  <c:v>1.2343519051750001E-3</c:v>
                </c:pt>
                <c:pt idx="23">
                  <c:v>1.3056015694907649E-3</c:v>
                </c:pt>
                <c:pt idx="24">
                  <c:v>1.3750217140673594E-3</c:v>
                </c:pt>
                <c:pt idx="25">
                  <c:v>1.4422823628753515E-3</c:v>
                </c:pt>
                <c:pt idx="26">
                  <c:v>1.5069902726927956E-3</c:v>
                </c:pt>
                <c:pt idx="27">
                  <c:v>1.5686898181332697E-3</c:v>
                </c:pt>
                <c:pt idx="28">
                  <c:v>1.6268643358645992E-3</c:v>
                </c:pt>
                <c:pt idx="29">
                  <c:v>1.6809378422570581E-3</c:v>
                </c:pt>
                <c:pt idx="30">
                  <c:v>1.7302770461548214E-3</c:v>
                </c:pt>
                <c:pt idx="31">
                  <c:v>1.7741935874029302E-3</c:v>
                </c:pt>
                <c:pt idx="32">
                  <c:v>1.8119464412224093E-3</c:v>
                </c:pt>
                <c:pt idx="33">
                  <c:v>1.8436368837278694E-3</c:v>
                </c:pt>
                <c:pt idx="34">
                  <c:v>1.8705033933807248E-3</c:v>
                </c:pt>
                <c:pt idx="35">
                  <c:v>1.8933045986868071E-3</c:v>
                </c:pt>
                <c:pt idx="36">
                  <c:v>1.912053593594476E-3</c:v>
                </c:pt>
                <c:pt idx="37">
                  <c:v>1.9267700468259203E-3</c:v>
                </c:pt>
                <c:pt idx="38">
                  <c:v>1.9374793726778762E-3</c:v>
                </c:pt>
                <c:pt idx="39">
                  <c:v>1.9442119702399552E-3</c:v>
                </c:pt>
                <c:pt idx="40">
                  <c:v>1.9470025297344566E-3</c:v>
                </c:pt>
                <c:pt idx="41">
                  <c:v>1.9458894010672772E-3</c:v>
                </c:pt>
                <c:pt idx="42">
                  <c:v>1.940914021409454E-3</c:v>
                </c:pt>
                <c:pt idx="43">
                  <c:v>1.9321203979496843E-3</c:v>
                </c:pt>
                <c:pt idx="44">
                  <c:v>1.919554642029072E-3</c:v>
                </c:pt>
                <c:pt idx="45">
                  <c:v>1.9025575531116542E-3</c:v>
                </c:pt>
                <c:pt idx="46">
                  <c:v>1.8825922370531933E-3</c:v>
                </c:pt>
                <c:pt idx="47">
                  <c:v>1.8597087817488935E-3</c:v>
                </c:pt>
                <c:pt idx="48">
                  <c:v>1.8325439611588301E-3</c:v>
                </c:pt>
                <c:pt idx="49">
                  <c:v>1.8467005136502915E-3</c:v>
                </c:pt>
                <c:pt idx="50">
                  <c:v>1.9041192858659161E-3</c:v>
                </c:pt>
                <c:pt idx="51">
                  <c:v>1.9618628809335175E-3</c:v>
                </c:pt>
                <c:pt idx="52">
                  <c:v>2.019915406903603E-3</c:v>
                </c:pt>
                <c:pt idx="53">
                  <c:v>2.1667768637175962E-3</c:v>
                </c:pt>
                <c:pt idx="54">
                  <c:v>2.4041185059143571E-3</c:v>
                </c:pt>
                <c:pt idx="55">
                  <c:v>2.6446764333826365E-3</c:v>
                </c:pt>
                <c:pt idx="56">
                  <c:v>2.887632872431393E-3</c:v>
                </c:pt>
                <c:pt idx="57">
                  <c:v>3.1310126650625734E-3</c:v>
                </c:pt>
                <c:pt idx="58">
                  <c:v>3.3765918451135958E-3</c:v>
                </c:pt>
                <c:pt idx="59">
                  <c:v>3.6237509675566019E-3</c:v>
                </c:pt>
                <c:pt idx="60">
                  <c:v>3.8694707252932008E-3</c:v>
                </c:pt>
                <c:pt idx="61">
                  <c:v>4.1156892377516904E-3</c:v>
                </c:pt>
                <c:pt idx="62">
                  <c:v>4.8362667556037251E-3</c:v>
                </c:pt>
                <c:pt idx="63">
                  <c:v>5.9927124621985154E-3</c:v>
                </c:pt>
                <c:pt idx="64">
                  <c:v>7.5279676452440726E-3</c:v>
                </c:pt>
                <c:pt idx="65">
                  <c:v>9.2704131277665195E-3</c:v>
                </c:pt>
                <c:pt idx="66">
                  <c:v>1.061609970397235E-2</c:v>
                </c:pt>
                <c:pt idx="67">
                  <c:v>1.1788475372457098E-2</c:v>
                </c:pt>
                <c:pt idx="68">
                  <c:v>1.2897176209243801E-2</c:v>
                </c:pt>
                <c:pt idx="69">
                  <c:v>1.3619867637705717E-2</c:v>
                </c:pt>
                <c:pt idx="70">
                  <c:v>1.3902748142199068E-2</c:v>
                </c:pt>
                <c:pt idx="71">
                  <c:v>1.399979326319533E-2</c:v>
                </c:pt>
                <c:pt idx="72">
                  <c:v>1.40204525038103E-2</c:v>
                </c:pt>
                <c:pt idx="73">
                  <c:v>1.401019928086457E-2</c:v>
                </c:pt>
                <c:pt idx="74">
                  <c:v>1.3987798226598082E-2</c:v>
                </c:pt>
                <c:pt idx="75">
                  <c:v>1.3945818589910485E-2</c:v>
                </c:pt>
                <c:pt idx="76">
                  <c:v>1.3877373270673414E-2</c:v>
                </c:pt>
                <c:pt idx="77">
                  <c:v>1.3621068331367666E-2</c:v>
                </c:pt>
                <c:pt idx="78">
                  <c:v>1.2990406936808432E-2</c:v>
                </c:pt>
                <c:pt idx="79">
                  <c:v>1.1824497400823969E-2</c:v>
                </c:pt>
                <c:pt idx="80">
                  <c:v>9.8272550696749065E-3</c:v>
                </c:pt>
                <c:pt idx="81">
                  <c:v>7.8606504151278855E-3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6.5270808334773808E-5</c:v>
                </c:pt>
                <c:pt idx="2">
                  <c:v>1.3176357667887075E-4</c:v>
                </c:pt>
                <c:pt idx="3">
                  <c:v>1.3439475142885653E-4</c:v>
                </c:pt>
                <c:pt idx="4">
                  <c:v>1.3580380859369215E-4</c:v>
                </c:pt>
                <c:pt idx="5">
                  <c:v>1.5168621224861601E-4</c:v>
                </c:pt>
                <c:pt idx="6">
                  <c:v>1.8468435042075389E-4</c:v>
                </c:pt>
                <c:pt idx="7">
                  <c:v>2.2064470020858703E-4</c:v>
                </c:pt>
                <c:pt idx="8">
                  <c:v>2.5718259448489665E-4</c:v>
                </c:pt>
                <c:pt idx="9">
                  <c:v>2.943425210796973E-4</c:v>
                </c:pt>
                <c:pt idx="10">
                  <c:v>3.3209834368515723E-4</c:v>
                </c:pt>
                <c:pt idx="11">
                  <c:v>3.7049503952820762E-4</c:v>
                </c:pt>
                <c:pt idx="12">
                  <c:v>4.0956566007984086E-4</c:v>
                </c:pt>
                <c:pt idx="13">
                  <c:v>4.625944165553154E-4</c:v>
                </c:pt>
                <c:pt idx="14">
                  <c:v>5.3046254056116375E-4</c:v>
                </c:pt>
                <c:pt idx="15">
                  <c:v>5.9945021979349305E-4</c:v>
                </c:pt>
                <c:pt idx="16">
                  <c:v>6.8463563086455629E-4</c:v>
                </c:pt>
                <c:pt idx="17">
                  <c:v>7.8345419732977171E-4</c:v>
                </c:pt>
                <c:pt idx="18">
                  <c:v>8.8374816874231695E-4</c:v>
                </c:pt>
                <c:pt idx="19">
                  <c:v>9.8947087367577376E-4</c:v>
                </c:pt>
                <c:pt idx="20">
                  <c:v>1.1008202418301661E-3</c:v>
                </c:pt>
                <c:pt idx="21">
                  <c:v>1.2179295386113844E-3</c:v>
                </c:pt>
                <c:pt idx="22">
                  <c:v>1.3408659050780001E-3</c:v>
                </c:pt>
                <c:pt idx="23">
                  <c:v>1.4696297663435564E-3</c:v>
                </c:pt>
                <c:pt idx="24">
                  <c:v>1.6041549974139175E-3</c:v>
                </c:pt>
                <c:pt idx="25">
                  <c:v>1.7443097264300766E-3</c:v>
                </c:pt>
                <c:pt idx="26">
                  <c:v>1.8898976669146435E-3</c:v>
                </c:pt>
                <c:pt idx="27">
                  <c:v>2.0406598863119013E-3</c:v>
                </c:pt>
                <c:pt idx="28">
                  <c:v>2.196276918651951E-3</c:v>
                </c:pt>
                <c:pt idx="29">
                  <c:v>2.356371143562264E-3</c:v>
                </c:pt>
                <c:pt idx="30">
                  <c:v>2.5205093615450337E-3</c:v>
                </c:pt>
                <c:pt idx="31">
                  <c:v>2.6882055045219576E-3</c:v>
                </c:pt>
                <c:pt idx="32">
                  <c:v>2.8589234306269453E-3</c:v>
                </c:pt>
                <c:pt idx="33">
                  <c:v>3.0327647667598495E-3</c:v>
                </c:pt>
                <c:pt idx="34">
                  <c:v>3.2106961142105038E-3</c:v>
                </c:pt>
                <c:pt idx="35">
                  <c:v>3.3933086585432085E-3</c:v>
                </c:pt>
                <c:pt idx="36">
                  <c:v>3.5806149846632114E-3</c:v>
                </c:pt>
                <c:pt idx="37">
                  <c:v>3.7726270622760508E-3</c:v>
                </c:pt>
                <c:pt idx="38">
                  <c:v>3.969356252245506E-3</c:v>
                </c:pt>
                <c:pt idx="39">
                  <c:v>4.1708133147356236E-3</c:v>
                </c:pt>
                <c:pt idx="40">
                  <c:v>4.37700842199845E-3</c:v>
                </c:pt>
                <c:pt idx="41">
                  <c:v>4.5879511727421086E-3</c:v>
                </c:pt>
                <c:pt idx="42">
                  <c:v>4.8036506085195651E-3</c:v>
                </c:pt>
                <c:pt idx="43">
                  <c:v>5.0241152315311467E-3</c:v>
                </c:pt>
                <c:pt idx="44">
                  <c:v>5.2493530234113414E-3</c:v>
                </c:pt>
                <c:pt idx="45">
                  <c:v>5.4772829459573055E-3</c:v>
                </c:pt>
                <c:pt idx="46">
                  <c:v>5.7120890391645137E-3</c:v>
                </c:pt>
                <c:pt idx="47">
                  <c:v>5.9537778430733615E-3</c:v>
                </c:pt>
                <c:pt idx="48">
                  <c:v>6.1981784190477543E-3</c:v>
                </c:pt>
                <c:pt idx="49">
                  <c:v>6.4211148501372422E-3</c:v>
                </c:pt>
                <c:pt idx="50">
                  <c:v>6.6207641859256511E-3</c:v>
                </c:pt>
                <c:pt idx="51">
                  <c:v>6.8215429548966885E-3</c:v>
                </c:pt>
                <c:pt idx="52">
                  <c:v>7.0233958995615884E-3</c:v>
                </c:pt>
                <c:pt idx="53">
                  <c:v>7.5340440930778754E-3</c:v>
                </c:pt>
                <c:pt idx="54">
                  <c:v>8.3592986116100467E-3</c:v>
                </c:pt>
                <c:pt idx="55">
                  <c:v>9.1957363929217346E-3</c:v>
                </c:pt>
                <c:pt idx="56">
                  <c:v>1.004051397714883E-2</c:v>
                </c:pt>
                <c:pt idx="57">
                  <c:v>1.0886763593226717E-2</c:v>
                </c:pt>
                <c:pt idx="58">
                  <c:v>1.1740660642723489E-2</c:v>
                </c:pt>
                <c:pt idx="59">
                  <c:v>1.2600051269267828E-2</c:v>
                </c:pt>
                <c:pt idx="60">
                  <c:v>1.3454437117818786E-2</c:v>
                </c:pt>
                <c:pt idx="61">
                  <c:v>1.4310557173582901E-2</c:v>
                </c:pt>
                <c:pt idx="62">
                  <c:v>1.6816058724242529E-2</c:v>
                </c:pt>
                <c:pt idx="63">
                  <c:v>2.0837106341387159E-2</c:v>
                </c:pt>
                <c:pt idx="64">
                  <c:v>2.6175302644326406E-2</c:v>
                </c:pt>
                <c:pt idx="65">
                  <c:v>3.2233915007661776E-2</c:v>
                </c:pt>
                <c:pt idx="66">
                  <c:v>3.6912967184360254E-2</c:v>
                </c:pt>
                <c:pt idx="67">
                  <c:v>4.098940446219846E-2</c:v>
                </c:pt>
                <c:pt idx="68">
                  <c:v>4.4844439620757369E-2</c:v>
                </c:pt>
                <c:pt idx="69">
                  <c:v>4.7357291395618839E-2</c:v>
                </c:pt>
                <c:pt idx="70">
                  <c:v>4.8340887920767441E-2</c:v>
                </c:pt>
                <c:pt idx="71">
                  <c:v>4.8678321014523782E-2</c:v>
                </c:pt>
                <c:pt idx="72">
                  <c:v>4.875015472861266E-2</c:v>
                </c:pt>
                <c:pt idx="73">
                  <c:v>4.8714503510869485E-2</c:v>
                </c:pt>
                <c:pt idx="74">
                  <c:v>4.86366133813406E-2</c:v>
                </c:pt>
                <c:pt idx="75">
                  <c:v>4.8490647066529072E-2</c:v>
                </c:pt>
                <c:pt idx="76">
                  <c:v>4.8252657607747357E-2</c:v>
                </c:pt>
                <c:pt idx="77">
                  <c:v>4.7361466296663282E-2</c:v>
                </c:pt>
                <c:pt idx="78">
                  <c:v>4.5168609785236846E-2</c:v>
                </c:pt>
                <c:pt idx="79">
                  <c:v>4.1114655730375871E-2</c:v>
                </c:pt>
                <c:pt idx="80">
                  <c:v>3.4170095799261599E-2</c:v>
                </c:pt>
                <c:pt idx="81">
                  <c:v>2.7332065345314249E-2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1.0664037743472202E-4</c:v>
                </c:pt>
                <c:pt idx="2">
                  <c:v>2.141827328666802E-4</c:v>
                </c:pt>
                <c:pt idx="3">
                  <c:v>2.166647341602378E-4</c:v>
                </c:pt>
                <c:pt idx="4">
                  <c:v>2.1711260781669085E-4</c:v>
                </c:pt>
                <c:pt idx="5">
                  <c:v>2.2106135985152018E-4</c:v>
                </c:pt>
                <c:pt idx="6">
                  <c:v>2.2585552526990769E-4</c:v>
                </c:pt>
                <c:pt idx="7">
                  <c:v>2.2389186488132827E-4</c:v>
                </c:pt>
                <c:pt idx="8">
                  <c:v>2.1829843421799502E-4</c:v>
                </c:pt>
                <c:pt idx="9">
                  <c:v>2.1293900281504539E-4</c:v>
                </c:pt>
                <c:pt idx="10">
                  <c:v>2.1260015055929026E-4</c:v>
                </c:pt>
                <c:pt idx="11">
                  <c:v>2.2160648716465191E-4</c:v>
                </c:pt>
                <c:pt idx="12">
                  <c:v>2.403021171650207E-4</c:v>
                </c:pt>
                <c:pt idx="13">
                  <c:v>2.7033750591920231E-4</c:v>
                </c:pt>
                <c:pt idx="14">
                  <c:v>3.0837583261788333E-4</c:v>
                </c:pt>
                <c:pt idx="15">
                  <c:v>3.4644680557980976E-4</c:v>
                </c:pt>
                <c:pt idx="16">
                  <c:v>3.9256815651290473E-4</c:v>
                </c:pt>
                <c:pt idx="17">
                  <c:v>4.4508281754319625E-4</c:v>
                </c:pt>
                <c:pt idx="18">
                  <c:v>4.9722338637848301E-4</c:v>
                </c:pt>
                <c:pt idx="19">
                  <c:v>5.5095997235677155E-4</c:v>
                </c:pt>
                <c:pt idx="20">
                  <c:v>6.0624816104009151E-4</c:v>
                </c:pt>
                <c:pt idx="21">
                  <c:v>6.6300724880910826E-4</c:v>
                </c:pt>
                <c:pt idx="22">
                  <c:v>7.2111991472701168E-4</c:v>
                </c:pt>
                <c:pt idx="23">
                  <c:v>7.8043231228199081E-4</c:v>
                </c:pt>
                <c:pt idx="24">
                  <c:v>8.4075452256695312E-4</c:v>
                </c:pt>
                <c:pt idx="25">
                  <c:v>9.0186130611956579E-4</c:v>
                </c:pt>
                <c:pt idx="26">
                  <c:v>9.6349309744204613E-4</c:v>
                </c:pt>
                <c:pt idx="27">
                  <c:v>1.0253571949951272E-3</c:v>
                </c:pt>
                <c:pt idx="28">
                  <c:v>1.0871290999722723E-3</c:v>
                </c:pt>
                <c:pt idx="29">
                  <c:v>1.1484539650061434E-3</c:v>
                </c:pt>
                <c:pt idx="30">
                  <c:v>1.2089481181349767E-3</c:v>
                </c:pt>
                <c:pt idx="31">
                  <c:v>1.2682006322093427E-3</c:v>
                </c:pt>
                <c:pt idx="32">
                  <c:v>1.3257749150825469E-3</c:v>
                </c:pt>
                <c:pt idx="33">
                  <c:v>1.3816509946842758E-3</c:v>
                </c:pt>
                <c:pt idx="34">
                  <c:v>1.4363714375596464E-3</c:v>
                </c:pt>
                <c:pt idx="35">
                  <c:v>1.4902430872311362E-3</c:v>
                </c:pt>
                <c:pt idx="36">
                  <c:v>1.5432060726295867E-3</c:v>
                </c:pt>
                <c:pt idx="37">
                  <c:v>1.5952053714385697E-3</c:v>
                </c:pt>
                <c:pt idx="38">
                  <c:v>1.6461905342364485E-3</c:v>
                </c:pt>
                <c:pt idx="39">
                  <c:v>1.696115412152267E-3</c:v>
                </c:pt>
                <c:pt idx="40">
                  <c:v>1.7449378915457021E-3</c:v>
                </c:pt>
                <c:pt idx="41">
                  <c:v>1.7926196361695514E-3</c:v>
                </c:pt>
                <c:pt idx="42">
                  <c:v>1.8391258384117606E-3</c:v>
                </c:pt>
                <c:pt idx="43">
                  <c:v>1.8844249804199486E-3</c:v>
                </c:pt>
                <c:pt idx="44">
                  <c:v>1.9284886057013742E-3</c:v>
                </c:pt>
                <c:pt idx="45">
                  <c:v>1.970547458769734E-3</c:v>
                </c:pt>
                <c:pt idx="46">
                  <c:v>2.0120658511174907E-3</c:v>
                </c:pt>
                <c:pt idx="47">
                  <c:v>2.0530232501249045E-3</c:v>
                </c:pt>
                <c:pt idx="48">
                  <c:v>2.0919140951877915E-3</c:v>
                </c:pt>
                <c:pt idx="49">
                  <c:v>2.1442654453249915E-3</c:v>
                </c:pt>
                <c:pt idx="50">
                  <c:v>2.2109362932859209E-3</c:v>
                </c:pt>
                <c:pt idx="51">
                  <c:v>2.277984303874033E-3</c:v>
                </c:pt>
                <c:pt idx="52">
                  <c:v>2.3453910244177079E-3</c:v>
                </c:pt>
                <c:pt idx="53">
                  <c:v>2.5159167511225032E-3</c:v>
                </c:pt>
                <c:pt idx="54">
                  <c:v>2.7915020332716024E-3</c:v>
                </c:pt>
                <c:pt idx="55">
                  <c:v>3.0708218513235438E-3</c:v>
                </c:pt>
                <c:pt idx="56">
                  <c:v>3.3529266610209697E-3</c:v>
                </c:pt>
                <c:pt idx="57">
                  <c:v>3.6355230406569096E-3</c:v>
                </c:pt>
                <c:pt idx="58">
                  <c:v>3.9206732022463338E-3</c:v>
                </c:pt>
                <c:pt idx="59">
                  <c:v>4.2076578875453099E-3</c:v>
                </c:pt>
                <c:pt idx="60">
                  <c:v>4.492971278565459E-3</c:v>
                </c:pt>
                <c:pt idx="61">
                  <c:v>4.7788637902973531E-3</c:v>
                </c:pt>
                <c:pt idx="62">
                  <c:v>5.6155503351849254E-3</c:v>
                </c:pt>
                <c:pt idx="63">
                  <c:v>6.9583379446084403E-3</c:v>
                </c:pt>
                <c:pt idx="64">
                  <c:v>8.7409738481711366E-3</c:v>
                </c:pt>
                <c:pt idx="65">
                  <c:v>1.0764185306075699E-2</c:v>
                </c:pt>
                <c:pt idx="66">
                  <c:v>1.2326706789265304E-2</c:v>
                </c:pt>
                <c:pt idx="67">
                  <c:v>1.3687991207767225E-2</c:v>
                </c:pt>
                <c:pt idx="68">
                  <c:v>1.497534065937128E-2</c:v>
                </c:pt>
                <c:pt idx="69">
                  <c:v>1.5814481736242662E-2</c:v>
                </c:pt>
                <c:pt idx="70">
                  <c:v>1.6142943707448929E-2</c:v>
                </c:pt>
                <c:pt idx="71">
                  <c:v>1.6255626028188818E-2</c:v>
                </c:pt>
                <c:pt idx="72">
                  <c:v>1.6279614160238327E-2</c:v>
                </c:pt>
                <c:pt idx="73">
                  <c:v>1.6267708801733671E-2</c:v>
                </c:pt>
                <c:pt idx="74">
                  <c:v>1.6241698191866268E-2</c:v>
                </c:pt>
                <c:pt idx="75">
                  <c:v>1.6192954238154693E-2</c:v>
                </c:pt>
                <c:pt idx="76">
                  <c:v>1.6113480099359888E-2</c:v>
                </c:pt>
                <c:pt idx="77">
                  <c:v>1.5815875901626118E-2</c:v>
                </c:pt>
                <c:pt idx="78">
                  <c:v>1.5083593960911867E-2</c:v>
                </c:pt>
                <c:pt idx="79">
                  <c:v>1.3729817584121515E-2</c:v>
                </c:pt>
                <c:pt idx="80">
                  <c:v>1.141075302277691E-2</c:v>
                </c:pt>
                <c:pt idx="81">
                  <c:v>9.127262887700778E-3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3.1256327723616151E-4</c:v>
                </c:pt>
                <c:pt idx="2">
                  <c:v>5.9469253387039393E-4</c:v>
                </c:pt>
                <c:pt idx="3">
                  <c:v>5.3856305348308465E-4</c:v>
                </c:pt>
                <c:pt idx="4">
                  <c:v>4.8240115425978911E-4</c:v>
                </c:pt>
                <c:pt idx="5">
                  <c:v>4.4158824185531537E-4</c:v>
                </c:pt>
                <c:pt idx="6">
                  <c:v>4.3703184076667215E-4</c:v>
                </c:pt>
                <c:pt idx="7">
                  <c:v>4.4723096001183794E-4</c:v>
                </c:pt>
                <c:pt idx="8">
                  <c:v>4.5197830329841233E-4</c:v>
                </c:pt>
                <c:pt idx="9">
                  <c:v>4.5693778411731598E-4</c:v>
                </c:pt>
                <c:pt idx="10">
                  <c:v>4.6886659677809181E-4</c:v>
                </c:pt>
                <c:pt idx="11">
                  <c:v>4.9337892426789751E-4</c:v>
                </c:pt>
                <c:pt idx="12">
                  <c:v>5.3042673445472964E-4</c:v>
                </c:pt>
                <c:pt idx="13">
                  <c:v>5.8460828330469537E-4</c:v>
                </c:pt>
                <c:pt idx="14">
                  <c:v>6.5015411100005822E-4</c:v>
                </c:pt>
                <c:pt idx="15">
                  <c:v>7.1142852523869667E-4</c:v>
                </c:pt>
                <c:pt idx="16">
                  <c:v>7.801175175907336E-4</c:v>
                </c:pt>
                <c:pt idx="17">
                  <c:v>8.5298600686748176E-4</c:v>
                </c:pt>
                <c:pt idx="18">
                  <c:v>9.1995520400951086E-4</c:v>
                </c:pt>
                <c:pt idx="19">
                  <c:v>9.8400830799127439E-4</c:v>
                </c:pt>
                <c:pt idx="20">
                  <c:v>1.0454256481078146E-3</c:v>
                </c:pt>
                <c:pt idx="21">
                  <c:v>1.104518917128815E-3</c:v>
                </c:pt>
                <c:pt idx="22">
                  <c:v>1.1616255965555325E-3</c:v>
                </c:pt>
                <c:pt idx="23">
                  <c:v>1.2171038228039643E-3</c:v>
                </c:pt>
                <c:pt idx="24">
                  <c:v>1.2713277100891841E-3</c:v>
                </c:pt>
                <c:pt idx="25">
                  <c:v>1.3246831220407249E-3</c:v>
                </c:pt>
                <c:pt idx="26">
                  <c:v>1.3775638801326261E-3</c:v>
                </c:pt>
                <c:pt idx="27">
                  <c:v>1.4303683970016401E-3</c:v>
                </c:pt>
                <c:pt idx="28">
                  <c:v>1.4834967107172062E-3</c:v>
                </c:pt>
                <c:pt idx="29">
                  <c:v>1.5373478971662171E-3</c:v>
                </c:pt>
                <c:pt idx="30">
                  <c:v>1.5923178343297524E-3</c:v>
                </c:pt>
                <c:pt idx="31">
                  <c:v>1.648797291252577E-3</c:v>
                </c:pt>
                <c:pt idx="32">
                  <c:v>1.7071703150648987E-3</c:v>
                </c:pt>
                <c:pt idx="33">
                  <c:v>1.7669365753850965E-3</c:v>
                </c:pt>
                <c:pt idx="34">
                  <c:v>1.8265956076810625E-3</c:v>
                </c:pt>
                <c:pt idx="35">
                  <c:v>1.8853465558397193E-3</c:v>
                </c:pt>
                <c:pt idx="36">
                  <c:v>1.9432092705380579E-3</c:v>
                </c:pt>
                <c:pt idx="37">
                  <c:v>2.0002065964671821E-3</c:v>
                </c:pt>
                <c:pt idx="38">
                  <c:v>2.0563639263618647E-3</c:v>
                </c:pt>
                <c:pt idx="39">
                  <c:v>2.1117087952323373E-3</c:v>
                </c:pt>
                <c:pt idx="40">
                  <c:v>2.1662705143689976E-3</c:v>
                </c:pt>
                <c:pt idx="41">
                  <c:v>2.2200798412810212E-3</c:v>
                </c:pt>
                <c:pt idx="42">
                  <c:v>2.2731686836018378E-3</c:v>
                </c:pt>
                <c:pt idx="43">
                  <c:v>2.3255698344043178E-3</c:v>
                </c:pt>
                <c:pt idx="44">
                  <c:v>2.3773167364914607E-3</c:v>
                </c:pt>
                <c:pt idx="45">
                  <c:v>2.4275273849797452E-3</c:v>
                </c:pt>
                <c:pt idx="46">
                  <c:v>2.4780676974926969E-3</c:v>
                </c:pt>
                <c:pt idx="47">
                  <c:v>2.5289719080068087E-3</c:v>
                </c:pt>
                <c:pt idx="48">
                  <c:v>2.5784424253203573E-3</c:v>
                </c:pt>
                <c:pt idx="49">
                  <c:v>2.6440384109278144E-3</c:v>
                </c:pt>
                <c:pt idx="50">
                  <c:v>2.7262485138244306E-3</c:v>
                </c:pt>
                <c:pt idx="51">
                  <c:v>2.8089236862280007E-3</c:v>
                </c:pt>
                <c:pt idx="52">
                  <c:v>2.8920411746251244E-3</c:v>
                </c:pt>
                <c:pt idx="53">
                  <c:v>3.1023120496428956E-3</c:v>
                </c:pt>
                <c:pt idx="54">
                  <c:v>3.4421291525474113E-3</c:v>
                </c:pt>
                <c:pt idx="55">
                  <c:v>3.7865512153441973E-3</c:v>
                </c:pt>
                <c:pt idx="56">
                  <c:v>4.1344073795022808E-3</c:v>
                </c:pt>
                <c:pt idx="57">
                  <c:v>4.482869685871871E-3</c:v>
                </c:pt>
                <c:pt idx="58">
                  <c:v>4.8344809948954329E-3</c:v>
                </c:pt>
                <c:pt idx="59">
                  <c:v>5.1883544077850922E-3</c:v>
                </c:pt>
                <c:pt idx="60">
                  <c:v>5.5401669908093018E-3</c:v>
                </c:pt>
                <c:pt idx="61">
                  <c:v>5.8926936726451844E-3</c:v>
                </c:pt>
                <c:pt idx="62">
                  <c:v>6.9243902694505893E-3</c:v>
                </c:pt>
                <c:pt idx="63">
                  <c:v>8.580147034441786E-3</c:v>
                </c:pt>
                <c:pt idx="64">
                  <c:v>1.077826938538253E-2</c:v>
                </c:pt>
                <c:pt idx="65">
                  <c:v>1.3273039246918097E-2</c:v>
                </c:pt>
                <c:pt idx="66">
                  <c:v>1.5199744183781477E-2</c:v>
                </c:pt>
                <c:pt idx="67">
                  <c:v>1.6878308886936078E-2</c:v>
                </c:pt>
                <c:pt idx="68">
                  <c:v>1.8465706289505369E-2</c:v>
                </c:pt>
                <c:pt idx="69">
                  <c:v>1.9500429506387227E-2</c:v>
                </c:pt>
                <c:pt idx="70">
                  <c:v>1.9905447490653993E-2</c:v>
                </c:pt>
                <c:pt idx="71">
                  <c:v>2.0044393153803273E-2</c:v>
                </c:pt>
                <c:pt idx="72">
                  <c:v>2.0073972300677829E-2</c:v>
                </c:pt>
                <c:pt idx="73">
                  <c:v>2.0059292110195439E-2</c:v>
                </c:pt>
                <c:pt idx="74">
                  <c:v>2.0027219098091922E-2</c:v>
                </c:pt>
                <c:pt idx="75">
                  <c:v>1.9967114186083528E-2</c:v>
                </c:pt>
                <c:pt idx="76">
                  <c:v>1.9869116675510841E-2</c:v>
                </c:pt>
                <c:pt idx="77">
                  <c:v>1.9502148615760117E-2</c:v>
                </c:pt>
                <c:pt idx="78">
                  <c:v>1.8599190643323181E-2</c:v>
                </c:pt>
                <c:pt idx="79">
                  <c:v>1.692988391273887E-2</c:v>
                </c:pt>
                <c:pt idx="80">
                  <c:v>1.407030522065802E-2</c:v>
                </c:pt>
                <c:pt idx="81">
                  <c:v>1.1254592435993454E-2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2.7791328375004784E-4</c:v>
                </c:pt>
                <c:pt idx="2">
                  <c:v>6.1929851996355778E-4</c:v>
                </c:pt>
                <c:pt idx="3">
                  <c:v>7.414446512358122E-4</c:v>
                </c:pt>
                <c:pt idx="4">
                  <c:v>8.4825029161747641E-4</c:v>
                </c:pt>
                <c:pt idx="5">
                  <c:v>1.0499779190569693E-3</c:v>
                </c:pt>
                <c:pt idx="6">
                  <c:v>1.3180135710384525E-3</c:v>
                </c:pt>
                <c:pt idx="7">
                  <c:v>1.549830968456397E-3</c:v>
                </c:pt>
                <c:pt idx="8">
                  <c:v>1.766893345129002E-3</c:v>
                </c:pt>
                <c:pt idx="9">
                  <c:v>1.9695484024351917E-3</c:v>
                </c:pt>
                <c:pt idx="10">
                  <c:v>2.1612488406658986E-3</c:v>
                </c:pt>
                <c:pt idx="11">
                  <c:v>2.3475990720683427E-3</c:v>
                </c:pt>
                <c:pt idx="12">
                  <c:v>2.5323071197388114E-3</c:v>
                </c:pt>
                <c:pt idx="13">
                  <c:v>2.7659966998009517E-3</c:v>
                </c:pt>
                <c:pt idx="14">
                  <c:v>3.0374814892273794E-3</c:v>
                </c:pt>
                <c:pt idx="15">
                  <c:v>3.2743833350565889E-3</c:v>
                </c:pt>
                <c:pt idx="16">
                  <c:v>3.5147345054544876E-3</c:v>
                </c:pt>
                <c:pt idx="17">
                  <c:v>3.7417052844305569E-3</c:v>
                </c:pt>
                <c:pt idx="18">
                  <c:v>3.9182875171039962E-3</c:v>
                </c:pt>
                <c:pt idx="19">
                  <c:v>4.0541065246642721E-3</c:v>
                </c:pt>
                <c:pt idx="20">
                  <c:v>4.1508265149420263E-3</c:v>
                </c:pt>
                <c:pt idx="21">
                  <c:v>4.2109162482921068E-3</c:v>
                </c:pt>
                <c:pt idx="22">
                  <c:v>4.2376124797439919E-3</c:v>
                </c:pt>
                <c:pt idx="23">
                  <c:v>4.2348800845524396E-3</c:v>
                </c:pt>
                <c:pt idx="24">
                  <c:v>4.2073699541056902E-3</c:v>
                </c:pt>
                <c:pt idx="25">
                  <c:v>4.1603755585470775E-3</c:v>
                </c:pt>
                <c:pt idx="26">
                  <c:v>4.0997889563910428E-3</c:v>
                </c:pt>
                <c:pt idx="27">
                  <c:v>4.0320569288821795E-3</c:v>
                </c:pt>
                <c:pt idx="28">
                  <c:v>3.9641377742600384E-3</c:v>
                </c:pt>
                <c:pt idx="29">
                  <c:v>3.9034592075047076E-3</c:v>
                </c:pt>
                <c:pt idx="30">
                  <c:v>3.8578777122544698E-3</c:v>
                </c:pt>
                <c:pt idx="31">
                  <c:v>3.8356396089490245E-3</c:v>
                </c:pt>
                <c:pt idx="32">
                  <c:v>3.8453440328170526E-3</c:v>
                </c:pt>
                <c:pt idx="33">
                  <c:v>3.8830317953363214E-3</c:v>
                </c:pt>
                <c:pt idx="34">
                  <c:v>3.9292511661189952E-3</c:v>
                </c:pt>
                <c:pt idx="35">
                  <c:v>3.9732372624076426E-3</c:v>
                </c:pt>
                <c:pt idx="36">
                  <c:v>4.0156727425452029E-3</c:v>
                </c:pt>
                <c:pt idx="37">
                  <c:v>4.0572270462360003E-3</c:v>
                </c:pt>
                <c:pt idx="38">
                  <c:v>4.0985546277953928E-3</c:v>
                </c:pt>
                <c:pt idx="39">
                  <c:v>4.1402935277557772E-3</c:v>
                </c:pt>
                <c:pt idx="40">
                  <c:v>4.1830642487250174E-3</c:v>
                </c:pt>
                <c:pt idx="41">
                  <c:v>4.2274688971590136E-3</c:v>
                </c:pt>
                <c:pt idx="42">
                  <c:v>4.2740905594938049E-3</c:v>
                </c:pt>
                <c:pt idx="43">
                  <c:v>4.3234928825921512E-3</c:v>
                </c:pt>
                <c:pt idx="44">
                  <c:v>4.3762198313123911E-3</c:v>
                </c:pt>
                <c:pt idx="45">
                  <c:v>4.4311301402637539E-3</c:v>
                </c:pt>
                <c:pt idx="46">
                  <c:v>4.4920591905265247E-3</c:v>
                </c:pt>
                <c:pt idx="47">
                  <c:v>4.559491865314908E-3</c:v>
                </c:pt>
                <c:pt idx="48">
                  <c:v>4.6305627952449831E-3</c:v>
                </c:pt>
                <c:pt idx="49">
                  <c:v>4.7409721988068698E-3</c:v>
                </c:pt>
                <c:pt idx="50">
                  <c:v>4.8883814840438205E-3</c:v>
                </c:pt>
                <c:pt idx="51">
                  <c:v>5.0366246760779896E-3</c:v>
                </c:pt>
                <c:pt idx="52">
                  <c:v>5.1856609760412486E-3</c:v>
                </c:pt>
                <c:pt idx="53">
                  <c:v>5.562693461105727E-3</c:v>
                </c:pt>
                <c:pt idx="54">
                  <c:v>6.1720126869123076E-3</c:v>
                </c:pt>
                <c:pt idx="55">
                  <c:v>6.7895889738628003E-3</c:v>
                </c:pt>
                <c:pt idx="56">
                  <c:v>7.4133228790288601E-3</c:v>
                </c:pt>
                <c:pt idx="57">
                  <c:v>8.0381436456268135E-3</c:v>
                </c:pt>
                <c:pt idx="58">
                  <c:v>8.6686108256712347E-3</c:v>
                </c:pt>
                <c:pt idx="59">
                  <c:v>9.3031341387490012E-3</c:v>
                </c:pt>
                <c:pt idx="60">
                  <c:v>9.9339622191636535E-3</c:v>
                </c:pt>
                <c:pt idx="61">
                  <c:v>1.0566070735822865E-2</c:v>
                </c:pt>
                <c:pt idx="62">
                  <c:v>1.2415985193510988E-2</c:v>
                </c:pt>
                <c:pt idx="63">
                  <c:v>1.5384889411530669E-2</c:v>
                </c:pt>
                <c:pt idx="64">
                  <c:v>1.9326298474392649E-2</c:v>
                </c:pt>
                <c:pt idx="65">
                  <c:v>2.3799620233667305E-2</c:v>
                </c:pt>
                <c:pt idx="66">
                  <c:v>2.7254356179718813E-2</c:v>
                </c:pt>
                <c:pt idx="67">
                  <c:v>3.026415685381792E-2</c:v>
                </c:pt>
                <c:pt idx="68">
                  <c:v>3.3110487271309233E-2</c:v>
                </c:pt>
                <c:pt idx="69">
                  <c:v>3.4965828700700759E-2</c:v>
                </c:pt>
                <c:pt idx="70">
                  <c:v>3.5692058318050293E-2</c:v>
                </c:pt>
                <c:pt idx="71">
                  <c:v>3.5941198997479516E-2</c:v>
                </c:pt>
                <c:pt idx="72">
                  <c:v>3.5994236771975184E-2</c:v>
                </c:pt>
                <c:pt idx="73">
                  <c:v>3.596791401710802E-2</c:v>
                </c:pt>
                <c:pt idx="74">
                  <c:v>3.5910404542931575E-2</c:v>
                </c:pt>
                <c:pt idx="75">
                  <c:v>3.5802631631741723E-2</c:v>
                </c:pt>
                <c:pt idx="76">
                  <c:v>3.5626914262713652E-2</c:v>
                </c:pt>
                <c:pt idx="77">
                  <c:v>3.4968911201208285E-2</c:v>
                </c:pt>
                <c:pt idx="78">
                  <c:v>3.3349835386605291E-2</c:v>
                </c:pt>
                <c:pt idx="79">
                  <c:v>3.0356634997279527E-2</c:v>
                </c:pt>
                <c:pt idx="80">
                  <c:v>2.5229181847043907E-2</c:v>
                </c:pt>
                <c:pt idx="81">
                  <c:v>2.0180383774842135E-2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1.9467540215139197E-4</c:v>
                </c:pt>
                <c:pt idx="2">
                  <c:v>3.9191163894185032E-4</c:v>
                </c:pt>
                <c:pt idx="3">
                  <c:v>3.9801719749427611E-4</c:v>
                </c:pt>
                <c:pt idx="4">
                  <c:v>4.0110331971816583E-4</c:v>
                </c:pt>
                <c:pt idx="5">
                  <c:v>4.5187124126705463E-4</c:v>
                </c:pt>
                <c:pt idx="6">
                  <c:v>5.8080669250922716E-4</c:v>
                </c:pt>
                <c:pt idx="7">
                  <c:v>7.6805348272792999E-4</c:v>
                </c:pt>
                <c:pt idx="8">
                  <c:v>1.0059153336007369E-3</c:v>
                </c:pt>
                <c:pt idx="9">
                  <c:v>1.2841161905826897E-3</c:v>
                </c:pt>
                <c:pt idx="10">
                  <c:v>1.5781257327422927E-3</c:v>
                </c:pt>
                <c:pt idx="11">
                  <c:v>1.8542915206799621E-3</c:v>
                </c:pt>
                <c:pt idx="12">
                  <c:v>2.0941266491740821E-3</c:v>
                </c:pt>
                <c:pt idx="13">
                  <c:v>2.394664093531995E-3</c:v>
                </c:pt>
                <c:pt idx="14">
                  <c:v>2.778959079857638E-3</c:v>
                </c:pt>
                <c:pt idx="15">
                  <c:v>3.1681176429320113E-3</c:v>
                </c:pt>
                <c:pt idx="16">
                  <c:v>3.6416252770561297E-3</c:v>
                </c:pt>
                <c:pt idx="17">
                  <c:v>4.1795337400642981E-3</c:v>
                </c:pt>
                <c:pt idx="18">
                  <c:v>4.7090757233358487E-3</c:v>
                </c:pt>
                <c:pt idx="19">
                  <c:v>5.2483556135136649E-3</c:v>
                </c:pt>
                <c:pt idx="20">
                  <c:v>5.7946966416051625E-3</c:v>
                </c:pt>
                <c:pt idx="21">
                  <c:v>6.3454631289356746E-3</c:v>
                </c:pt>
                <c:pt idx="22">
                  <c:v>6.8980747426491797E-3</c:v>
                </c:pt>
                <c:pt idx="23">
                  <c:v>7.4500183332295335E-3</c:v>
                </c:pt>
                <c:pt idx="24">
                  <c:v>7.9988575915891525E-3</c:v>
                </c:pt>
                <c:pt idx="25">
                  <c:v>8.5422406921669362E-3</c:v>
                </c:pt>
                <c:pt idx="26">
                  <c:v>9.0779061114395418E-3</c:v>
                </c:pt>
                <c:pt idx="27">
                  <c:v>9.6036868448051756E-3</c:v>
                </c:pt>
                <c:pt idx="28">
                  <c:v>1.0117513193950671E-2</c:v>
                </c:pt>
                <c:pt idx="29">
                  <c:v>1.06174143133985E-2</c:v>
                </c:pt>
                <c:pt idx="30">
                  <c:v>1.1101518685827387E-2</c:v>
                </c:pt>
                <c:pt idx="31">
                  <c:v>1.1568053684180908E-2</c:v>
                </c:pt>
                <c:pt idx="32">
                  <c:v>1.2015344371859495E-2</c:v>
                </c:pt>
                <c:pt idx="33">
                  <c:v>1.2437674469765687E-2</c:v>
                </c:pt>
                <c:pt idx="34">
                  <c:v>1.2825132872908391E-2</c:v>
                </c:pt>
                <c:pt idx="35">
                  <c:v>1.317188932574186E-2</c:v>
                </c:pt>
                <c:pt idx="36">
                  <c:v>1.3476445665560534E-2</c:v>
                </c:pt>
                <c:pt idx="37">
                  <c:v>1.3737590555194549E-2</c:v>
                </c:pt>
                <c:pt idx="38">
                  <c:v>1.3954387976698132E-2</c:v>
                </c:pt>
                <c:pt idx="39">
                  <c:v>1.4126165291226334E-2</c:v>
                </c:pt>
                <c:pt idx="40">
                  <c:v>1.4252501059353764E-2</c:v>
                </c:pt>
                <c:pt idx="41">
                  <c:v>1.4333212764795399E-2</c:v>
                </c:pt>
                <c:pt idx="42">
                  <c:v>1.436834457263827E-2</c:v>
                </c:pt>
                <c:pt idx="43">
                  <c:v>1.4358155226699046E-2</c:v>
                </c:pt>
                <c:pt idx="44">
                  <c:v>1.4303106171525685E-2</c:v>
                </c:pt>
                <c:pt idx="45">
                  <c:v>1.4198571071181863E-2</c:v>
                </c:pt>
                <c:pt idx="46">
                  <c:v>1.4055940164888368E-2</c:v>
                </c:pt>
                <c:pt idx="47">
                  <c:v>1.3876214922619435E-2</c:v>
                </c:pt>
                <c:pt idx="48">
                  <c:v>1.3649997614826721E-2</c:v>
                </c:pt>
                <c:pt idx="49">
                  <c:v>1.3739723214853386E-2</c:v>
                </c:pt>
                <c:pt idx="50">
                  <c:v>1.4166927318468419E-2</c:v>
                </c:pt>
                <c:pt idx="51">
                  <c:v>1.459654815183851E-2</c:v>
                </c:pt>
                <c:pt idx="52">
                  <c:v>1.5028467476523939E-2</c:v>
                </c:pt>
                <c:pt idx="53">
                  <c:v>1.6121138298153717E-2</c:v>
                </c:pt>
                <c:pt idx="54">
                  <c:v>1.788699499610653E-2</c:v>
                </c:pt>
                <c:pt idx="55">
                  <c:v>1.9676781329148536E-2</c:v>
                </c:pt>
                <c:pt idx="56">
                  <c:v>2.1484412940837385E-2</c:v>
                </c:pt>
                <c:pt idx="57">
                  <c:v>2.3295194365396014E-2</c:v>
                </c:pt>
                <c:pt idx="58">
                  <c:v>2.5122339555582855E-2</c:v>
                </c:pt>
                <c:pt idx="59">
                  <c:v>2.6961239749356262E-2</c:v>
                </c:pt>
                <c:pt idx="60">
                  <c:v>2.8789430858183241E-2</c:v>
                </c:pt>
                <c:pt idx="61">
                  <c:v>3.0621332775438683E-2</c:v>
                </c:pt>
                <c:pt idx="62">
                  <c:v>3.5982535405183494E-2</c:v>
                </c:pt>
                <c:pt idx="63">
                  <c:v>4.4586661414879797E-2</c:v>
                </c:pt>
                <c:pt idx="64">
                  <c:v>5.6009185599659186E-2</c:v>
                </c:pt>
                <c:pt idx="65">
                  <c:v>6.897323606147851E-2</c:v>
                </c:pt>
                <c:pt idx="66">
                  <c:v>7.8985341952143337E-2</c:v>
                </c:pt>
                <c:pt idx="67">
                  <c:v>8.7707989219386995E-2</c:v>
                </c:pt>
                <c:pt idx="68">
                  <c:v>9.5956886381068487E-2</c:v>
                </c:pt>
                <c:pt idx="69">
                  <c:v>0.10133381681641362</c:v>
                </c:pt>
                <c:pt idx="70">
                  <c:v>0.1034384893422982</c:v>
                </c:pt>
                <c:pt idx="71">
                  <c:v>0.10416051930437632</c:v>
                </c:pt>
                <c:pt idx="72">
                  <c:v>0.10431422709065818</c:v>
                </c:pt>
                <c:pt idx="73">
                  <c:v>0.10423794160511615</c:v>
                </c:pt>
                <c:pt idx="74">
                  <c:v>0.10407127446928799</c:v>
                </c:pt>
                <c:pt idx="75">
                  <c:v>0.10375893980295514</c:v>
                </c:pt>
                <c:pt idx="76">
                  <c:v>0.10324969656902615</c:v>
                </c:pt>
                <c:pt idx="77">
                  <c:v>0.10134275015371387</c:v>
                </c:pt>
                <c:pt idx="78">
                  <c:v>9.66505366954475E-2</c:v>
                </c:pt>
                <c:pt idx="79">
                  <c:v>8.7975998404276487E-2</c:v>
                </c:pt>
                <c:pt idx="80">
                  <c:v>7.31162219434284E-2</c:v>
                </c:pt>
                <c:pt idx="81">
                  <c:v>5.848439429904876E-2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5.6227118729456152E-4</c:v>
                </c:pt>
                <c:pt idx="2">
                  <c:v>1.1565904360897931E-3</c:v>
                </c:pt>
                <c:pt idx="3">
                  <c:v>1.2207335768952342E-3</c:v>
                </c:pt>
                <c:pt idx="4">
                  <c:v>1.2712855772699242E-3</c:v>
                </c:pt>
                <c:pt idx="5">
                  <c:v>1.4671343521233545E-3</c:v>
                </c:pt>
                <c:pt idx="6">
                  <c:v>1.8517539988993795E-3</c:v>
                </c:pt>
                <c:pt idx="7">
                  <c:v>2.3220785307501396E-3</c:v>
                </c:pt>
                <c:pt idx="8">
                  <c:v>2.8680493307704858E-3</c:v>
                </c:pt>
                <c:pt idx="9">
                  <c:v>3.471471332907222E-3</c:v>
                </c:pt>
                <c:pt idx="10">
                  <c:v>4.091657327353059E-3</c:v>
                </c:pt>
                <c:pt idx="11">
                  <c:v>4.6734159130686365E-3</c:v>
                </c:pt>
                <c:pt idx="12">
                  <c:v>5.1866326010147571E-3</c:v>
                </c:pt>
                <c:pt idx="13">
                  <c:v>5.8202989658614783E-3</c:v>
                </c:pt>
                <c:pt idx="14">
                  <c:v>6.600934841151593E-3</c:v>
                </c:pt>
                <c:pt idx="15">
                  <c:v>7.3494962119613049E-3</c:v>
                </c:pt>
                <c:pt idx="16">
                  <c:v>8.2032863246505137E-3</c:v>
                </c:pt>
                <c:pt idx="17">
                  <c:v>9.114684978522497E-3</c:v>
                </c:pt>
                <c:pt idx="18">
                  <c:v>9.948568601293041E-3</c:v>
                </c:pt>
                <c:pt idx="19">
                  <c:v>1.0735506444586115E-2</c:v>
                </c:pt>
                <c:pt idx="20">
                  <c:v>1.1471621236488998E-2</c:v>
                </c:pt>
                <c:pt idx="21">
                  <c:v>1.2154465516932382E-2</c:v>
                </c:pt>
                <c:pt idx="22">
                  <c:v>1.2783014441130156E-2</c:v>
                </c:pt>
                <c:pt idx="23">
                  <c:v>1.3357644691034228E-2</c:v>
                </c:pt>
                <c:pt idx="24">
                  <c:v>1.3880101939609953E-2</c:v>
                </c:pt>
                <c:pt idx="25">
                  <c:v>1.4353458974487228E-2</c:v>
                </c:pt>
                <c:pt idx="26">
                  <c:v>1.4782066429889707E-2</c:v>
                </c:pt>
                <c:pt idx="27">
                  <c:v>1.5171497936380531E-2</c:v>
                </c:pt>
                <c:pt idx="28">
                  <c:v>1.5528491210031994E-2</c:v>
                </c:pt>
                <c:pt idx="29">
                  <c:v>1.5860886450144156E-2</c:v>
                </c:pt>
                <c:pt idx="30">
                  <c:v>1.6177563210252294E-2</c:v>
                </c:pt>
                <c:pt idx="31">
                  <c:v>1.648837673155026E-2</c:v>
                </c:pt>
                <c:pt idx="32">
                  <c:v>1.6804094573904055E-2</c:v>
                </c:pt>
                <c:pt idx="33">
                  <c:v>1.7124482508805036E-2</c:v>
                </c:pt>
                <c:pt idx="34">
                  <c:v>1.7434361647426146E-2</c:v>
                </c:pt>
                <c:pt idx="35">
                  <c:v>1.772505855707826E-2</c:v>
                </c:pt>
                <c:pt idx="36">
                  <c:v>1.7997911465385832E-2</c:v>
                </c:pt>
                <c:pt idx="37">
                  <c:v>1.8254262372356184E-2</c:v>
                </c:pt>
                <c:pt idx="38">
                  <c:v>1.8495450126898134E-2</c:v>
                </c:pt>
                <c:pt idx="39">
                  <c:v>1.8722804435202193E-2</c:v>
                </c:pt>
                <c:pt idx="40">
                  <c:v>1.8937640733395364E-2</c:v>
                </c:pt>
                <c:pt idx="41">
                  <c:v>1.9141255829624983E-2</c:v>
                </c:pt>
                <c:pt idx="42">
                  <c:v>1.9334924243044053E-2</c:v>
                </c:pt>
                <c:pt idx="43">
                  <c:v>1.951989516638836E-2</c:v>
                </c:pt>
                <c:pt idx="44">
                  <c:v>1.9697389984573394E-2</c:v>
                </c:pt>
                <c:pt idx="45">
                  <c:v>1.9861153019484819E-2</c:v>
                </c:pt>
                <c:pt idx="46">
                  <c:v>2.0027239060687239E-2</c:v>
                </c:pt>
                <c:pt idx="47">
                  <c:v>2.0196775844010112E-2</c:v>
                </c:pt>
                <c:pt idx="48">
                  <c:v>2.0355963225429527E-2</c:v>
                </c:pt>
                <c:pt idx="49">
                  <c:v>2.0756721294426982E-2</c:v>
                </c:pt>
                <c:pt idx="50">
                  <c:v>2.1402102309452574E-2</c:v>
                </c:pt>
                <c:pt idx="51">
                  <c:v>2.205113429947855E-2</c:v>
                </c:pt>
                <c:pt idx="52">
                  <c:v>2.2703638640649018E-2</c:v>
                </c:pt>
                <c:pt idx="53">
                  <c:v>2.4354346108074805E-2</c:v>
                </c:pt>
                <c:pt idx="54">
                  <c:v>2.7022041428580206E-2</c:v>
                </c:pt>
                <c:pt idx="55">
                  <c:v>2.9725887460308562E-2</c:v>
                </c:pt>
                <c:pt idx="56">
                  <c:v>3.2456692512207973E-2</c:v>
                </c:pt>
                <c:pt idx="57">
                  <c:v>3.5192256014248281E-2</c:v>
                </c:pt>
                <c:pt idx="58">
                  <c:v>3.7952540401648568E-2</c:v>
                </c:pt>
                <c:pt idx="59">
                  <c:v>4.0730583176859576E-2</c:v>
                </c:pt>
                <c:pt idx="60">
                  <c:v>4.3492447642793503E-2</c:v>
                </c:pt>
                <c:pt idx="61">
                  <c:v>4.6259918059817003E-2</c:v>
                </c:pt>
                <c:pt idx="62">
                  <c:v>5.4359134255690673E-2</c:v>
                </c:pt>
                <c:pt idx="63">
                  <c:v>6.7357463463103437E-2</c:v>
                </c:pt>
                <c:pt idx="64">
                  <c:v>8.4613571703042817E-2</c:v>
                </c:pt>
                <c:pt idx="65">
                  <c:v>0.10419847731394835</c:v>
                </c:pt>
                <c:pt idx="66">
                  <c:v>0.11932385417147903</c:v>
                </c:pt>
                <c:pt idx="67">
                  <c:v>0.13250123449017739</c:v>
                </c:pt>
                <c:pt idx="68">
                  <c:v>0.144962916337328</c:v>
                </c:pt>
                <c:pt idx="69">
                  <c:v>0.15308589266812683</c:v>
                </c:pt>
                <c:pt idx="70">
                  <c:v>0.15626544005439416</c:v>
                </c:pt>
                <c:pt idx="71">
                  <c:v>0.15735621709951542</c:v>
                </c:pt>
                <c:pt idx="72">
                  <c:v>0.15758842481074398</c:v>
                </c:pt>
                <c:pt idx="73">
                  <c:v>0.15747317965351304</c:v>
                </c:pt>
                <c:pt idx="74">
                  <c:v>0.15722139413838815</c:v>
                </c:pt>
                <c:pt idx="75">
                  <c:v>0.15674954739749819</c:v>
                </c:pt>
                <c:pt idx="76">
                  <c:v>0.15598022914323301</c:v>
                </c:pt>
                <c:pt idx="77">
                  <c:v>0.15309938833974046</c:v>
                </c:pt>
                <c:pt idx="78">
                  <c:v>0.14601081999784657</c:v>
                </c:pt>
                <c:pt idx="79">
                  <c:v>0.13290611833449556</c:v>
                </c:pt>
                <c:pt idx="80">
                  <c:v>0.11045732270214471</c:v>
                </c:pt>
                <c:pt idx="81">
                  <c:v>8.835289136147878E-2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2.6070766107637875E-5</c:v>
                </c:pt>
                <c:pt idx="2">
                  <c:v>5.7822090563709692E-5</c:v>
                </c:pt>
                <c:pt idx="3">
                  <c:v>6.8750009159445531E-5</c:v>
                </c:pt>
                <c:pt idx="4">
                  <c:v>7.8273672534582767E-5</c:v>
                </c:pt>
                <c:pt idx="5">
                  <c:v>9.6363610955826646E-5</c:v>
                </c:pt>
                <c:pt idx="6">
                  <c:v>1.1974787160442658E-4</c:v>
                </c:pt>
                <c:pt idx="7">
                  <c:v>1.3829078134915243E-4</c:v>
                </c:pt>
                <c:pt idx="8">
                  <c:v>1.5397437365819914E-4</c:v>
                </c:pt>
                <c:pt idx="9">
                  <c:v>1.6737233036001519E-4</c:v>
                </c:pt>
                <c:pt idx="10">
                  <c:v>1.7987628165363483E-4</c:v>
                </c:pt>
                <c:pt idx="11">
                  <c:v>1.9347162338963778E-4</c:v>
                </c:pt>
                <c:pt idx="12">
                  <c:v>2.0925184220993439E-4</c:v>
                </c:pt>
                <c:pt idx="13">
                  <c:v>2.3119515392865729E-4</c:v>
                </c:pt>
                <c:pt idx="14">
                  <c:v>2.5799249005695716E-4</c:v>
                </c:pt>
                <c:pt idx="15">
                  <c:v>2.8341382794179443E-4</c:v>
                </c:pt>
                <c:pt idx="16">
                  <c:v>3.1244037270752829E-4</c:v>
                </c:pt>
                <c:pt idx="17">
                  <c:v>3.4378876798711009E-4</c:v>
                </c:pt>
                <c:pt idx="18">
                  <c:v>3.7318970095000654E-4</c:v>
                </c:pt>
                <c:pt idx="19">
                  <c:v>4.0186589643390367E-4</c:v>
                </c:pt>
                <c:pt idx="20">
                  <c:v>4.2985463972035397E-4</c:v>
                </c:pt>
                <c:pt idx="21">
                  <c:v>4.5718155255805305E-4</c:v>
                </c:pt>
                <c:pt idx="22">
                  <c:v>4.8385897720009302E-4</c:v>
                </c:pt>
                <c:pt idx="23">
                  <c:v>5.0988470341875873E-4</c:v>
                </c:pt>
                <c:pt idx="24">
                  <c:v>5.3524100923605918E-4</c:v>
                </c:pt>
                <c:pt idx="25">
                  <c:v>5.598939800065129E-4</c:v>
                </c:pt>
                <c:pt idx="26">
                  <c:v>5.8379307259189028E-4</c:v>
                </c:pt>
                <c:pt idx="27">
                  <c:v>6.0687089506833826E-4</c:v>
                </c:pt>
                <c:pt idx="28">
                  <c:v>6.2904317094488751E-4</c:v>
                </c:pt>
                <c:pt idx="29">
                  <c:v>6.5020886065358875E-4</c:v>
                </c:pt>
                <c:pt idx="30">
                  <c:v>6.7025041471784638E-4</c:v>
                </c:pt>
                <c:pt idx="31">
                  <c:v>6.8903413537225316E-4</c:v>
                </c:pt>
                <c:pt idx="32">
                  <c:v>7.0641062611571416E-4</c:v>
                </c:pt>
                <c:pt idx="33">
                  <c:v>7.2246229171536844E-4</c:v>
                </c:pt>
                <c:pt idx="34">
                  <c:v>7.3758480709971909E-4</c:v>
                </c:pt>
                <c:pt idx="35">
                  <c:v>7.5203949139001768E-4</c:v>
                </c:pt>
                <c:pt idx="36">
                  <c:v>7.6587969414469476E-4</c:v>
                </c:pt>
                <c:pt idx="37">
                  <c:v>7.7915887586760767E-4</c:v>
                </c:pt>
                <c:pt idx="38">
                  <c:v>7.9193033652077971E-4</c:v>
                </c:pt>
                <c:pt idx="39">
                  <c:v>8.0424698081113272E-4</c:v>
                </c:pt>
                <c:pt idx="40">
                  <c:v>8.1616111761700428E-4</c:v>
                </c:pt>
                <c:pt idx="41">
                  <c:v>8.277242897551777E-4</c:v>
                </c:pt>
                <c:pt idx="42">
                  <c:v>8.3898713122636682E-4</c:v>
                </c:pt>
                <c:pt idx="43">
                  <c:v>8.4999924903177821E-4</c:v>
                </c:pt>
                <c:pt idx="44">
                  <c:v>8.6080912688406915E-4</c:v>
                </c:pt>
                <c:pt idx="45">
                  <c:v>8.7113680294861439E-4</c:v>
                </c:pt>
                <c:pt idx="46">
                  <c:v>8.816827922606417E-4</c:v>
                </c:pt>
                <c:pt idx="47">
                  <c:v>8.9249181440056308E-4</c:v>
                </c:pt>
                <c:pt idx="48">
                  <c:v>9.0295276230346682E-4</c:v>
                </c:pt>
                <c:pt idx="49">
                  <c:v>9.2248301161042788E-4</c:v>
                </c:pt>
                <c:pt idx="50">
                  <c:v>9.5116543278533905E-4</c:v>
                </c:pt>
                <c:pt idx="51">
                  <c:v>9.8001011284333203E-4</c:v>
                </c:pt>
                <c:pt idx="52">
                  <c:v>1.0090091132728182E-3</c:v>
                </c:pt>
                <c:pt idx="53">
                  <c:v>1.0823708727838259E-3</c:v>
                </c:pt>
                <c:pt idx="54">
                  <c:v>1.2009302337932933E-3</c:v>
                </c:pt>
                <c:pt idx="55">
                  <c:v>1.3210962270106014E-3</c:v>
                </c:pt>
                <c:pt idx="56">
                  <c:v>1.4424603496321017E-3</c:v>
                </c:pt>
                <c:pt idx="57">
                  <c:v>1.5640359502300276E-3</c:v>
                </c:pt>
                <c:pt idx="58">
                  <c:v>1.6867102116642713E-3</c:v>
                </c:pt>
                <c:pt idx="59">
                  <c:v>1.8101737023239113E-3</c:v>
                </c:pt>
                <c:pt idx="60">
                  <c:v>1.9329181865830223E-3</c:v>
                </c:pt>
                <c:pt idx="61">
                  <c:v>2.0559118139785036E-3</c:v>
                </c:pt>
                <c:pt idx="62">
                  <c:v>2.4158621761804335E-3</c:v>
                </c:pt>
                <c:pt idx="63">
                  <c:v>2.9935419408732003E-3</c:v>
                </c:pt>
                <c:pt idx="64">
                  <c:v>3.7604485477528127E-3</c:v>
                </c:pt>
                <c:pt idx="65">
                  <c:v>4.6308530039182909E-3</c:v>
                </c:pt>
                <c:pt idx="66">
                  <c:v>5.3030643323530857E-3</c:v>
                </c:pt>
                <c:pt idx="67">
                  <c:v>5.8887015969818013E-3</c:v>
                </c:pt>
                <c:pt idx="68">
                  <c:v>6.4425313486573231E-3</c:v>
                </c:pt>
                <c:pt idx="69">
                  <c:v>6.8035376734321019E-3</c:v>
                </c:pt>
                <c:pt idx="70">
                  <c:v>6.9448450796855904E-3</c:v>
                </c:pt>
                <c:pt idx="71">
                  <c:v>6.993322065973839E-3</c:v>
                </c:pt>
                <c:pt idx="72">
                  <c:v>7.0036419843142574E-3</c:v>
                </c:pt>
                <c:pt idx="73">
                  <c:v>6.9985201879472908E-3</c:v>
                </c:pt>
                <c:pt idx="74">
                  <c:v>6.9873301807694896E-3</c:v>
                </c:pt>
                <c:pt idx="75">
                  <c:v>6.9663600768508308E-3</c:v>
                </c:pt>
                <c:pt idx="76">
                  <c:v>6.9321695604385907E-3</c:v>
                </c:pt>
                <c:pt idx="77">
                  <c:v>6.8041374563948022E-3</c:v>
                </c:pt>
                <c:pt idx="78">
                  <c:v>6.4891029295404889E-3</c:v>
                </c:pt>
                <c:pt idx="79">
                  <c:v>5.9066956945447585E-3</c:v>
                </c:pt>
                <c:pt idx="80">
                  <c:v>4.9090124714473741E-3</c:v>
                </c:pt>
                <c:pt idx="81">
                  <c:v>3.9266336986231581E-3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3.3156464466829383E-5</c:v>
                </c:pt>
                <c:pt idx="2">
                  <c:v>7.0580381029239781E-5</c:v>
                </c:pt>
                <c:pt idx="3">
                  <c:v>7.88645980698252E-5</c:v>
                </c:pt>
                <c:pt idx="4">
                  <c:v>8.5899513215074319E-5</c:v>
                </c:pt>
                <c:pt idx="5">
                  <c:v>1.0242444985323949E-4</c:v>
                </c:pt>
                <c:pt idx="6">
                  <c:v>1.2751647374857468E-4</c:v>
                </c:pt>
                <c:pt idx="7">
                  <c:v>1.5159127911343133E-4</c:v>
                </c:pt>
                <c:pt idx="8">
                  <c:v>1.7547397211756564E-4</c:v>
                </c:pt>
                <c:pt idx="9">
                  <c:v>1.9917290133561439E-4</c:v>
                </c:pt>
                <c:pt idx="10">
                  <c:v>2.2275001748449263E-4</c:v>
                </c:pt>
                <c:pt idx="11">
                  <c:v>2.4635634833405093E-4</c:v>
                </c:pt>
                <c:pt idx="12">
                  <c:v>2.7007245593466849E-4</c:v>
                </c:pt>
                <c:pt idx="13">
                  <c:v>3.0138658554166995E-4</c:v>
                </c:pt>
                <c:pt idx="14">
                  <c:v>3.4009476269693511E-4</c:v>
                </c:pt>
                <c:pt idx="15">
                  <c:v>3.7745943582542221E-4</c:v>
                </c:pt>
                <c:pt idx="16">
                  <c:v>4.2074855173954406E-4</c:v>
                </c:pt>
                <c:pt idx="17">
                  <c:v>4.6794272708596517E-4</c:v>
                </c:pt>
                <c:pt idx="18">
                  <c:v>5.1248800701015013E-4</c:v>
                </c:pt>
                <c:pt idx="19">
                  <c:v>5.5610835844383433E-4</c:v>
                </c:pt>
                <c:pt idx="20">
                  <c:v>5.9873726389250248E-4</c:v>
                </c:pt>
                <c:pt idx="21">
                  <c:v>6.4032305418112491E-4</c:v>
                </c:pt>
                <c:pt idx="22">
                  <c:v>6.8082783819223898E-4</c:v>
                </c:pt>
                <c:pt idx="23">
                  <c:v>7.2022642422062393E-4</c:v>
                </c:pt>
                <c:pt idx="24">
                  <c:v>7.5850525426983894E-4</c:v>
                </c:pt>
                <c:pt idx="25">
                  <c:v>7.9566136150032894E-4</c:v>
                </c:pt>
                <c:pt idx="26">
                  <c:v>8.3170136046815512E-4</c:v>
                </c:pt>
                <c:pt idx="27">
                  <c:v>8.6664048089133729E-4</c:v>
                </c:pt>
                <c:pt idx="28">
                  <c:v>9.0050164913452299E-4</c:v>
                </c:pt>
                <c:pt idx="29">
                  <c:v>9.3331462226147659E-4</c:v>
                </c:pt>
                <c:pt idx="30">
                  <c:v>9.6511517713923113E-4</c:v>
                </c:pt>
                <c:pt idx="31">
                  <c:v>9.9594435583437359E-4</c:v>
                </c:pt>
                <c:pt idx="32">
                  <c:v>1.0258477679967461E-3</c:v>
                </c:pt>
                <c:pt idx="33">
                  <c:v>1.0548604831306639E-3</c:v>
                </c:pt>
                <c:pt idx="34">
                  <c:v>1.0830017046563475E-3</c:v>
                </c:pt>
                <c:pt idx="35">
                  <c:v>1.1103004868889081E-3</c:v>
                </c:pt>
                <c:pt idx="36">
                  <c:v>1.1367995974424141E-3</c:v>
                </c:pt>
                <c:pt idx="37">
                  <c:v>1.1625429310321972E-3</c:v>
                </c:pt>
                <c:pt idx="38">
                  <c:v>1.1875751706263971E-3</c:v>
                </c:pt>
                <c:pt idx="39">
                  <c:v>1.2119414874193944E-3</c:v>
                </c:pt>
                <c:pt idx="40">
                  <c:v>1.2356872776514006E-3</c:v>
                </c:pt>
                <c:pt idx="41">
                  <c:v>1.2588579324189521E-3</c:v>
                </c:pt>
                <c:pt idx="42">
                  <c:v>1.2814986378500504E-3</c:v>
                </c:pt>
                <c:pt idx="43">
                  <c:v>1.3036542027983747E-3</c:v>
                </c:pt>
                <c:pt idx="44">
                  <c:v>1.3253689114069299E-3</c:v>
                </c:pt>
                <c:pt idx="45">
                  <c:v>1.3461798113930557E-3</c:v>
                </c:pt>
                <c:pt idx="46">
                  <c:v>1.367142956601672E-3</c:v>
                </c:pt>
                <c:pt idx="47">
                  <c:v>1.3883003855133518E-3</c:v>
                </c:pt>
                <c:pt idx="48">
                  <c:v>1.4086800505528419E-3</c:v>
                </c:pt>
                <c:pt idx="49">
                  <c:v>1.4411467529657797E-3</c:v>
                </c:pt>
                <c:pt idx="50">
                  <c:v>1.4859557929406823E-3</c:v>
                </c:pt>
                <c:pt idx="51">
                  <c:v>1.531018321445509E-3</c:v>
                </c:pt>
                <c:pt idx="52">
                  <c:v>1.5763219365605981E-3</c:v>
                </c:pt>
                <c:pt idx="53">
                  <c:v>1.6909311599072429E-3</c:v>
                </c:pt>
                <c:pt idx="54">
                  <c:v>1.8761502219409264E-3</c:v>
                </c:pt>
                <c:pt idx="55">
                  <c:v>2.0638792410799436E-3</c:v>
                </c:pt>
                <c:pt idx="56">
                  <c:v>2.2534800348519369E-3</c:v>
                </c:pt>
                <c:pt idx="57">
                  <c:v>2.4434112095580111E-3</c:v>
                </c:pt>
                <c:pt idx="58">
                  <c:v>2.6350587643783436E-3</c:v>
                </c:pt>
                <c:pt idx="59">
                  <c:v>2.8279392905609787E-3</c:v>
                </c:pt>
                <c:pt idx="60">
                  <c:v>3.0196965508119469E-3</c:v>
                </c:pt>
                <c:pt idx="61">
                  <c:v>3.211843034297905E-3</c:v>
                </c:pt>
                <c:pt idx="62">
                  <c:v>3.774174577738008E-3</c:v>
                </c:pt>
                <c:pt idx="63">
                  <c:v>4.676653329826504E-3</c:v>
                </c:pt>
                <c:pt idx="64">
                  <c:v>5.8747512377794187E-3</c:v>
                </c:pt>
                <c:pt idx="65">
                  <c:v>7.2345383991494535E-3</c:v>
                </c:pt>
                <c:pt idx="66">
                  <c:v>8.2846988477298673E-3</c:v>
                </c:pt>
                <c:pt idx="67">
                  <c:v>9.1996091839777264E-3</c:v>
                </c:pt>
                <c:pt idx="68">
                  <c:v>1.0064828313519902E-2</c:v>
                </c:pt>
                <c:pt idx="69">
                  <c:v>1.0628809531820103E-2</c:v>
                </c:pt>
                <c:pt idx="70">
                  <c:v>1.0849566670032019E-2</c:v>
                </c:pt>
                <c:pt idx="71">
                  <c:v>1.0925299719317031E-2</c:v>
                </c:pt>
                <c:pt idx="72">
                  <c:v>1.0941421985656877E-2</c:v>
                </c:pt>
                <c:pt idx="73">
                  <c:v>1.093342047222985E-2</c:v>
                </c:pt>
                <c:pt idx="74">
                  <c:v>1.0915938911803275E-2</c:v>
                </c:pt>
                <c:pt idx="75">
                  <c:v>1.0883178419966177E-2</c:v>
                </c:pt>
                <c:pt idx="76">
                  <c:v>1.0829764372130535E-2</c:v>
                </c:pt>
                <c:pt idx="77">
                  <c:v>1.0629746541237403E-2</c:v>
                </c:pt>
                <c:pt idx="78">
                  <c:v>1.0137584648027454E-2</c:v>
                </c:pt>
                <c:pt idx="79">
                  <c:v>9.2277204174086094E-3</c:v>
                </c:pt>
                <c:pt idx="80">
                  <c:v>7.6690923241441384E-3</c:v>
                </c:pt>
                <c:pt idx="81">
                  <c:v>6.1343735696311732E-3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1.2884617038559651E-3</c:v>
                </c:pt>
                <c:pt idx="1">
                  <c:v>3.3197516834404103E-3</c:v>
                </c:pt>
                <c:pt idx="2">
                  <c:v>4.8045049522655297E-3</c:v>
                </c:pt>
                <c:pt idx="3">
                  <c:v>6.2662388896038649E-3</c:v>
                </c:pt>
                <c:pt idx="4">
                  <c:v>1.3260099765006111E-2</c:v>
                </c:pt>
                <c:pt idx="5">
                  <c:v>1.9565473805241547E-2</c:v>
                </c:pt>
                <c:pt idx="6">
                  <c:v>2.4946096316899456E-2</c:v>
                </c:pt>
                <c:pt idx="7">
                  <c:v>2.9262386254566689E-2</c:v>
                </c:pt>
                <c:pt idx="8">
                  <c:v>3.2525597745299284E-2</c:v>
                </c:pt>
                <c:pt idx="9">
                  <c:v>3.491044508167862E-2</c:v>
                </c:pt>
                <c:pt idx="10">
                  <c:v>3.6769574980684401E-2</c:v>
                </c:pt>
                <c:pt idx="11">
                  <c:v>3.8466318770616202E-2</c:v>
                </c:pt>
                <c:pt idx="12">
                  <c:v>4.1141233877562092E-2</c:v>
                </c:pt>
                <c:pt idx="13">
                  <c:v>4.3771383350187806E-2</c:v>
                </c:pt>
                <c:pt idx="14">
                  <c:v>4.6361182638513812E-2</c:v>
                </c:pt>
                <c:pt idx="15">
                  <c:v>4.9863372775823075E-2</c:v>
                </c:pt>
                <c:pt idx="16">
                  <c:v>5.2994046833382775E-2</c:v>
                </c:pt>
                <c:pt idx="17">
                  <c:v>5.6079942285669003E-2</c:v>
                </c:pt>
                <c:pt idx="18">
                  <c:v>5.9125847890015189E-2</c:v>
                </c:pt>
                <c:pt idx="19">
                  <c:v>6.2135840189037159E-2</c:v>
                </c:pt>
                <c:pt idx="20">
                  <c:v>6.5113288376147563E-2</c:v>
                </c:pt>
                <c:pt idx="21">
                  <c:v>6.8060855648378132E-2</c:v>
                </c:pt>
                <c:pt idx="22">
                  <c:v>7.0980499583074813E-2</c:v>
                </c:pt>
                <c:pt idx="23">
                  <c:v>7.3873472242962243E-2</c:v>
                </c:pt>
                <c:pt idx="24">
                  <c:v>7.674032020548574E-2</c:v>
                </c:pt>
                <c:pt idx="25">
                  <c:v>7.9580884571014018E-2</c:v>
                </c:pt>
                <c:pt idx="26">
                  <c:v>8.2394300965135087E-2</c:v>
                </c:pt>
                <c:pt idx="27">
                  <c:v>8.517899953929936E-2</c:v>
                </c:pt>
                <c:pt idx="28">
                  <c:v>8.7932704970999823E-2</c:v>
                </c:pt>
                <c:pt idx="29">
                  <c:v>9.0652436463822553E-2</c:v>
                </c:pt>
                <c:pt idx="30">
                  <c:v>9.3334507747460896E-2</c:v>
                </c:pt>
                <c:pt idx="31">
                  <c:v>9.5974527077719432E-2</c:v>
                </c:pt>
                <c:pt idx="32">
                  <c:v>9.8568631815817709E-2</c:v>
                </c:pt>
                <c:pt idx="33">
                  <c:v>0.10111495816565563</c:v>
                </c:pt>
                <c:pt idx="34">
                  <c:v>0.10361275933145452</c:v>
                </c:pt>
                <c:pt idx="35">
                  <c:v>0.10606128851743567</c:v>
                </c:pt>
                <c:pt idx="36">
                  <c:v>0.10845979892782039</c:v>
                </c:pt>
                <c:pt idx="37">
                  <c:v>0.11080754376682997</c:v>
                </c:pt>
                <c:pt idx="38">
                  <c:v>0.11310377623868573</c:v>
                </c:pt>
                <c:pt idx="39">
                  <c:v>0.11534774954760894</c:v>
                </c:pt>
                <c:pt idx="40">
                  <c:v>0.11753871689782093</c:v>
                </c:pt>
                <c:pt idx="41">
                  <c:v>0.11967593149354298</c:v>
                </c:pt>
                <c:pt idx="42">
                  <c:v>0.1217586465389964</c:v>
                </c:pt>
                <c:pt idx="43">
                  <c:v>0.12378611523840248</c:v>
                </c:pt>
                <c:pt idx="44">
                  <c:v>0.12575759079598253</c:v>
                </c:pt>
                <c:pt idx="45">
                  <c:v>0.12767232641595785</c:v>
                </c:pt>
                <c:pt idx="46">
                  <c:v>0.12952957530254974</c:v>
                </c:pt>
                <c:pt idx="47">
                  <c:v>0.13132859065997948</c:v>
                </c:pt>
                <c:pt idx="48">
                  <c:v>0.13308302553171139</c:v>
                </c:pt>
                <c:pt idx="49">
                  <c:v>0.13480717010184129</c:v>
                </c:pt>
                <c:pt idx="50">
                  <c:v>0.13650154731736844</c:v>
                </c:pt>
                <c:pt idx="51">
                  <c:v>0.13816667111164505</c:v>
                </c:pt>
                <c:pt idx="52">
                  <c:v>0.14454702122340962</c:v>
                </c:pt>
                <c:pt idx="53">
                  <c:v>0.15049802473641841</c:v>
                </c:pt>
                <c:pt idx="54">
                  <c:v>0.15604857324740717</c:v>
                </c:pt>
                <c:pt idx="55">
                  <c:v>0.16122561418054288</c:v>
                </c:pt>
                <c:pt idx="56">
                  <c:v>0.16605590551555999</c:v>
                </c:pt>
                <c:pt idx="57">
                  <c:v>0.17056126610198452</c:v>
                </c:pt>
                <c:pt idx="58">
                  <c:v>0.17476193728043629</c:v>
                </c:pt>
                <c:pt idx="59">
                  <c:v>0.17867993684237407</c:v>
                </c:pt>
                <c:pt idx="60">
                  <c:v>0.182333058209528</c:v>
                </c:pt>
                <c:pt idx="61">
                  <c:v>0.19736463296518808</c:v>
                </c:pt>
                <c:pt idx="62">
                  <c:v>0.20797812202166954</c:v>
                </c:pt>
                <c:pt idx="63">
                  <c:v>0.22113742413381798</c:v>
                </c:pt>
                <c:pt idx="64">
                  <c:v>0.22768809630025238</c:v>
                </c:pt>
                <c:pt idx="65">
                  <c:v>0.23095279762055188</c:v>
                </c:pt>
                <c:pt idx="66">
                  <c:v>0.23315605011485754</c:v>
                </c:pt>
                <c:pt idx="67">
                  <c:v>0.23427998833502678</c:v>
                </c:pt>
                <c:pt idx="68">
                  <c:v>0.23447678224568155</c:v>
                </c:pt>
                <c:pt idx="69">
                  <c:v>0.23451136222850572</c:v>
                </c:pt>
                <c:pt idx="70">
                  <c:v>0.23451742907328163</c:v>
                </c:pt>
                <c:pt idx="71">
                  <c:v>0.23451848601288172</c:v>
                </c:pt>
                <c:pt idx="72">
                  <c:v>0.23451867181451347</c:v>
                </c:pt>
                <c:pt idx="73">
                  <c:v>0.23451870426321617</c:v>
                </c:pt>
                <c:pt idx="74">
                  <c:v>0.23451871435151633</c:v>
                </c:pt>
                <c:pt idx="75">
                  <c:v>0.23451871474901723</c:v>
                </c:pt>
                <c:pt idx="76">
                  <c:v>0.23451871477238417</c:v>
                </c:pt>
                <c:pt idx="77">
                  <c:v>0.23451871477238417</c:v>
                </c:pt>
                <c:pt idx="78">
                  <c:v>0.23451871477238417</c:v>
                </c:pt>
                <c:pt idx="79">
                  <c:v>0.23451871477238417</c:v>
                </c:pt>
                <c:pt idx="80">
                  <c:v>0.23451871477238417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3.3347321568709599E-4</c:v>
                </c:pt>
                <c:pt idx="1">
                  <c:v>8.4123110654643987E-4</c:v>
                </c:pt>
                <c:pt idx="2">
                  <c:v>1.1891031263485832E-3</c:v>
                </c:pt>
                <c:pt idx="3">
                  <c:v>1.5137817425556852E-3</c:v>
                </c:pt>
                <c:pt idx="4">
                  <c:v>3.0148785674436757E-3</c:v>
                </c:pt>
                <c:pt idx="5">
                  <c:v>4.4212424903464984E-3</c:v>
                </c:pt>
                <c:pt idx="6">
                  <c:v>5.7963474548949406E-3</c:v>
                </c:pt>
                <c:pt idx="7">
                  <c:v>7.1560100818096094E-3</c:v>
                </c:pt>
                <c:pt idx="8">
                  <c:v>8.5090779314645863E-3</c:v>
                </c:pt>
                <c:pt idx="9">
                  <c:v>9.8600262838206779E-3</c:v>
                </c:pt>
                <c:pt idx="10">
                  <c:v>1.1211629821848331E-2</c:v>
                </c:pt>
                <c:pt idx="11">
                  <c:v>1.2565679167576801E-2</c:v>
                </c:pt>
                <c:pt idx="12">
                  <c:v>1.4741594595593356E-2</c:v>
                </c:pt>
                <c:pt idx="13">
                  <c:v>1.6933729502224382E-2</c:v>
                </c:pt>
                <c:pt idx="14">
                  <c:v>1.9147073127862884E-2</c:v>
                </c:pt>
                <c:pt idx="15">
                  <c:v>2.2233591973003862E-2</c:v>
                </c:pt>
                <c:pt idx="16">
                  <c:v>2.5090384061515286E-2</c:v>
                </c:pt>
                <c:pt idx="17">
                  <c:v>2.8003350490478928E-2</c:v>
                </c:pt>
                <c:pt idx="18">
                  <c:v>3.0979268545517191E-2</c:v>
                </c:pt>
                <c:pt idx="19">
                  <c:v>3.402436815985066E-2</c:v>
                </c:pt>
                <c:pt idx="20">
                  <c:v>3.714433608739505E-2</c:v>
                </c:pt>
                <c:pt idx="21">
                  <c:v>4.0344317101395966E-2</c:v>
                </c:pt>
                <c:pt idx="22">
                  <c:v>4.3628914339501446E-2</c:v>
                </c:pt>
                <c:pt idx="23">
                  <c:v>4.7002189403335164E-2</c:v>
                </c:pt>
                <c:pt idx="24">
                  <c:v>5.0467662387281238E-2</c:v>
                </c:pt>
                <c:pt idx="25">
                  <c:v>5.4028311886816893E-2</c:v>
                </c:pt>
                <c:pt idx="26">
                  <c:v>5.7686575000928261E-2</c:v>
                </c:pt>
                <c:pt idx="27">
                  <c:v>6.1444347332811428E-2</c:v>
                </c:pt>
                <c:pt idx="28">
                  <c:v>6.5302982990075989E-2</c:v>
                </c:pt>
                <c:pt idx="29">
                  <c:v>6.9263294584804194E-2</c:v>
                </c:pt>
                <c:pt idx="30">
                  <c:v>7.3325553233568153E-2</c:v>
                </c:pt>
                <c:pt idx="31">
                  <c:v>7.7489488557434816E-2</c:v>
                </c:pt>
                <c:pt idx="32">
                  <c:v>8.175523629909788E-2</c:v>
                </c:pt>
                <c:pt idx="33">
                  <c:v>8.6124466438509656E-2</c:v>
                </c:pt>
                <c:pt idx="34">
                  <c:v>9.0599706323502324E-2</c:v>
                </c:pt>
                <c:pt idx="35">
                  <c:v>9.5183483301908053E-2</c:v>
                </c:pt>
                <c:pt idx="36">
                  <c:v>9.9878324721559025E-2</c:v>
                </c:pt>
                <c:pt idx="37">
                  <c:v>0.10468675793028739</c:v>
                </c:pt>
                <c:pt idx="38">
                  <c:v>0.10961131027592533</c:v>
                </c:pt>
                <c:pt idx="39">
                  <c:v>0.11465450910630499</c:v>
                </c:pt>
                <c:pt idx="40">
                  <c:v>0.11981888176925856</c:v>
                </c:pt>
                <c:pt idx="41">
                  <c:v>0.1251069556126182</c:v>
                </c:pt>
                <c:pt idx="42">
                  <c:v>0.13052125798421604</c:v>
                </c:pt>
                <c:pt idx="43">
                  <c:v>0.13606431623188431</c:v>
                </c:pt>
                <c:pt idx="44">
                  <c:v>0.14173865770345512</c:v>
                </c:pt>
                <c:pt idx="45">
                  <c:v>0.14754680974676065</c:v>
                </c:pt>
                <c:pt idx="46">
                  <c:v>0.1534912997096331</c:v>
                </c:pt>
                <c:pt idx="47">
                  <c:v>0.15957465493990458</c:v>
                </c:pt>
                <c:pt idx="48">
                  <c:v>0.16567495530003631</c:v>
                </c:pt>
                <c:pt idx="49">
                  <c:v>0.17166993403167766</c:v>
                </c:pt>
                <c:pt idx="50">
                  <c:v>0.17756140946038698</c:v>
                </c:pt>
                <c:pt idx="51">
                  <c:v>0.18335116857060252</c:v>
                </c:pt>
                <c:pt idx="52">
                  <c:v>0.20553611981142106</c:v>
                </c:pt>
                <c:pt idx="53">
                  <c:v>0.22622820103853214</c:v>
                </c:pt>
                <c:pt idx="54">
                  <c:v>0.24552787047971705</c:v>
                </c:pt>
                <c:pt idx="55">
                  <c:v>0.26352882633033153</c:v>
                </c:pt>
                <c:pt idx="56">
                  <c:v>0.28032410807336844</c:v>
                </c:pt>
                <c:pt idx="57">
                  <c:v>0.2959895814692306</c:v>
                </c:pt>
                <c:pt idx="58">
                  <c:v>0.31059562716268407</c:v>
                </c:pt>
                <c:pt idx="59">
                  <c:v>0.32421880265000841</c:v>
                </c:pt>
                <c:pt idx="60">
                  <c:v>0.33692097698017037</c:v>
                </c:pt>
                <c:pt idx="61">
                  <c:v>0.38918687887984071</c:v>
                </c:pt>
                <c:pt idx="62">
                  <c:v>0.42609076864896867</c:v>
                </c:pt>
                <c:pt idx="63">
                  <c:v>0.47184663950359712</c:v>
                </c:pt>
                <c:pt idx="64">
                  <c:v>0.49462381317921894</c:v>
                </c:pt>
                <c:pt idx="65">
                  <c:v>0.50597542215646507</c:v>
                </c:pt>
                <c:pt idx="66">
                  <c:v>0.51363629472633487</c:v>
                </c:pt>
                <c:pt idx="67">
                  <c:v>0.51754431139867552</c:v>
                </c:pt>
                <c:pt idx="68">
                  <c:v>0.51822857844294257</c:v>
                </c:pt>
                <c:pt idx="69">
                  <c:v>0.51834881561165969</c:v>
                </c:pt>
                <c:pt idx="70">
                  <c:v>0.518369910481562</c:v>
                </c:pt>
                <c:pt idx="71">
                  <c:v>0.51837358553905599</c:v>
                </c:pt>
                <c:pt idx="72">
                  <c:v>0.51837423158512996</c:v>
                </c:pt>
                <c:pt idx="73">
                  <c:v>0.5183743444116794</c:v>
                </c:pt>
                <c:pt idx="74">
                  <c:v>0.51837437948944842</c:v>
                </c:pt>
                <c:pt idx="75">
                  <c:v>0.5183743808715886</c:v>
                </c:pt>
                <c:pt idx="76">
                  <c:v>0.51837438095283717</c:v>
                </c:pt>
                <c:pt idx="77">
                  <c:v>0.51837438095283717</c:v>
                </c:pt>
                <c:pt idx="78">
                  <c:v>0.51837438095283717</c:v>
                </c:pt>
                <c:pt idx="79">
                  <c:v>0.51837438095283717</c:v>
                </c:pt>
                <c:pt idx="80">
                  <c:v>0.51837438095283717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5.4483329519754717E-4</c:v>
                </c:pt>
                <c:pt idx="1">
                  <c:v>1.3704488340828386E-3</c:v>
                </c:pt>
                <c:pt idx="2">
                  <c:v>1.9313601033132688E-3</c:v>
                </c:pt>
                <c:pt idx="3">
                  <c:v>2.4505111018454412E-3</c:v>
                </c:pt>
                <c:pt idx="4">
                  <c:v>4.6660247440111968E-3</c:v>
                </c:pt>
                <c:pt idx="5">
                  <c:v>6.4033751565011907E-3</c:v>
                </c:pt>
                <c:pt idx="6">
                  <c:v>7.8108987403690006E-3</c:v>
                </c:pt>
                <c:pt idx="7">
                  <c:v>8.9722499830240526E-3</c:v>
                </c:pt>
                <c:pt idx="8">
                  <c:v>9.9559592712330277E-3</c:v>
                </c:pt>
                <c:pt idx="9">
                  <c:v>1.0823185805812463E-2</c:v>
                </c:pt>
                <c:pt idx="10">
                  <c:v>1.1632439148204563E-2</c:v>
                </c:pt>
                <c:pt idx="11">
                  <c:v>1.24269424508789E-2</c:v>
                </c:pt>
                <c:pt idx="12">
                  <c:v>1.3698756954372093E-2</c:v>
                </c:pt>
                <c:pt idx="13">
                  <c:v>1.4973329751742738E-2</c:v>
                </c:pt>
                <c:pt idx="14">
                  <c:v>1.6252721305894058E-2</c:v>
                </c:pt>
                <c:pt idx="15">
                  <c:v>1.8023053805817618E-2</c:v>
                </c:pt>
                <c:pt idx="16">
                  <c:v>1.9646408026678743E-2</c:v>
                </c:pt>
                <c:pt idx="17">
                  <c:v>2.1285725977538174E-2</c:v>
                </c:pt>
                <c:pt idx="18">
                  <c:v>2.2943172956923538E-2</c:v>
                </c:pt>
                <c:pt idx="19">
                  <c:v>2.4620562522392146E-2</c:v>
                </c:pt>
                <c:pt idx="20">
                  <c:v>2.6319358902814886E-2</c:v>
                </c:pt>
                <c:pt idx="21">
                  <c:v>2.8040677685568092E-2</c:v>
                </c:pt>
                <c:pt idx="22">
                  <c:v>2.9785286012585756E-2</c:v>
                </c:pt>
                <c:pt idx="23">
                  <c:v>3.1553602636380192E-2</c:v>
                </c:pt>
                <c:pt idx="24">
                  <c:v>3.3345697936067648E-2</c:v>
                </c:pt>
                <c:pt idx="25">
                  <c:v>3.5161293921956209E-2</c:v>
                </c:pt>
                <c:pt idx="26">
                  <c:v>3.6999764236860438E-2</c:v>
                </c:pt>
                <c:pt idx="27">
                  <c:v>3.8860134156478238E-2</c:v>
                </c:pt>
                <c:pt idx="28">
                  <c:v>4.0741080589498907E-2</c:v>
                </c:pt>
                <c:pt idx="29">
                  <c:v>4.2640932077634121E-2</c:v>
                </c:pt>
                <c:pt idx="30">
                  <c:v>4.4557668795626809E-2</c:v>
                </c:pt>
                <c:pt idx="31">
                  <c:v>4.6488922551253697E-2</c:v>
                </c:pt>
                <c:pt idx="32">
                  <c:v>4.843258642751512E-2</c:v>
                </c:pt>
                <c:pt idx="33">
                  <c:v>5.0387540547145976E-2</c:v>
                </c:pt>
                <c:pt idx="34">
                  <c:v>5.2353216613909334E-2</c:v>
                </c:pt>
                <c:pt idx="35">
                  <c:v>5.4329046331568272E-2</c:v>
                </c:pt>
                <c:pt idx="36">
                  <c:v>5.6314461403885852E-2</c:v>
                </c:pt>
                <c:pt idx="37">
                  <c:v>5.8308893534625143E-2</c:v>
                </c:pt>
                <c:pt idx="38">
                  <c:v>6.0311774427549217E-2</c:v>
                </c:pt>
                <c:pt idx="39">
                  <c:v>6.2322535786421128E-2</c:v>
                </c:pt>
                <c:pt idx="40">
                  <c:v>6.4340609315003947E-2</c:v>
                </c:pt>
                <c:pt idx="41">
                  <c:v>6.6365426717060749E-2</c:v>
                </c:pt>
                <c:pt idx="42">
                  <c:v>6.8396419696354585E-2</c:v>
                </c:pt>
                <c:pt idx="43">
                  <c:v>7.0433019956648524E-2</c:v>
                </c:pt>
                <c:pt idx="44">
                  <c:v>7.2474659201705635E-2</c:v>
                </c:pt>
                <c:pt idx="45">
                  <c:v>7.4520769135288989E-2</c:v>
                </c:pt>
                <c:pt idx="46">
                  <c:v>7.6570781461161641E-2</c:v>
                </c:pt>
                <c:pt idx="47">
                  <c:v>7.8624127883086675E-2</c:v>
                </c:pt>
                <c:pt idx="48">
                  <c:v>8.0661260619943831E-2</c:v>
                </c:pt>
                <c:pt idx="49">
                  <c:v>8.2663222279209608E-2</c:v>
                </c:pt>
                <c:pt idx="50">
                  <c:v>8.4630620072054366E-2</c:v>
                </c:pt>
                <c:pt idx="51">
                  <c:v>8.6564050743602849E-2</c:v>
                </c:pt>
                <c:pt idx="52">
                  <c:v>9.3972487668055396E-2</c:v>
                </c:pt>
                <c:pt idx="53">
                  <c:v>0.1008823959632176</c:v>
                </c:pt>
                <c:pt idx="54">
                  <c:v>0.10732732262389605</c:v>
                </c:pt>
                <c:pt idx="55">
                  <c:v>0.11333855720140382</c:v>
                </c:pt>
                <c:pt idx="56">
                  <c:v>0.11894716927681659</c:v>
                </c:pt>
                <c:pt idx="57">
                  <c:v>0.12417849344269527</c:v>
                </c:pt>
                <c:pt idx="58">
                  <c:v>0.12905603259349258</c:v>
                </c:pt>
                <c:pt idx="59">
                  <c:v>0.13360535231987061</c:v>
                </c:pt>
                <c:pt idx="60">
                  <c:v>0.13784711315616502</c:v>
                </c:pt>
                <c:pt idx="61">
                  <c:v>0.15530077502452644</c:v>
                </c:pt>
                <c:pt idx="62">
                  <c:v>0.16762445050407851</c:v>
                </c:pt>
                <c:pt idx="63">
                  <c:v>0.18290415427580536</c:v>
                </c:pt>
                <c:pt idx="64">
                  <c:v>0.19051035780816522</c:v>
                </c:pt>
                <c:pt idx="65">
                  <c:v>0.19430111119707708</c:v>
                </c:pt>
                <c:pt idx="66">
                  <c:v>0.19685938101719389</c:v>
                </c:pt>
                <c:pt idx="67">
                  <c:v>0.19816442310191459</c:v>
                </c:pt>
                <c:pt idx="68">
                  <c:v>0.19839292706308656</c:v>
                </c:pt>
                <c:pt idx="69">
                  <c:v>0.19843307903235374</c:v>
                </c:pt>
                <c:pt idx="70">
                  <c:v>0.19844012344779574</c:v>
                </c:pt>
                <c:pt idx="71">
                  <c:v>0.19844135069555222</c:v>
                </c:pt>
                <c:pt idx="72">
                  <c:v>0.19844156643601238</c:v>
                </c:pt>
                <c:pt idx="73">
                  <c:v>0.19844160411328135</c:v>
                </c:pt>
                <c:pt idx="74">
                  <c:v>0.19844161582714254</c:v>
                </c:pt>
                <c:pt idx="75">
                  <c:v>0.19844161628869406</c:v>
                </c:pt>
                <c:pt idx="76">
                  <c:v>0.19844161631582619</c:v>
                </c:pt>
                <c:pt idx="77">
                  <c:v>0.19844161631582619</c:v>
                </c:pt>
                <c:pt idx="78">
                  <c:v>0.19844161631582619</c:v>
                </c:pt>
                <c:pt idx="79">
                  <c:v>0.19844161631582619</c:v>
                </c:pt>
                <c:pt idx="80">
                  <c:v>0.19844161631582619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1.5969080791988523E-3</c:v>
                </c:pt>
                <c:pt idx="1">
                  <c:v>3.8969113867629978E-3</c:v>
                </c:pt>
                <c:pt idx="2">
                  <c:v>5.2949687248605437E-3</c:v>
                </c:pt>
                <c:pt idx="3">
                  <c:v>6.4504421503602041E-3</c:v>
                </c:pt>
                <c:pt idx="4">
                  <c:v>1.0907738548718909E-2</c:v>
                </c:pt>
                <c:pt idx="5">
                  <c:v>1.4264298300744127E-2</c:v>
                </c:pt>
                <c:pt idx="6">
                  <c:v>1.7071326259018294E-2</c:v>
                </c:pt>
                <c:pt idx="7">
                  <c:v>1.9472619401211689E-2</c:v>
                </c:pt>
                <c:pt idx="8">
                  <c:v>2.1581115015111951E-2</c:v>
                </c:pt>
                <c:pt idx="9">
                  <c:v>2.3492592375421003E-2</c:v>
                </c:pt>
                <c:pt idx="10">
                  <c:v>2.5294369350064089E-2</c:v>
                </c:pt>
                <c:pt idx="11">
                  <c:v>2.7048697059771885E-2</c:v>
                </c:pt>
                <c:pt idx="12">
                  <c:v>2.9801437844992847E-2</c:v>
                </c:pt>
                <c:pt idx="13">
                  <c:v>3.2490717819282061E-2</c:v>
                </c:pt>
                <c:pt idx="14">
                  <c:v>3.511982999241639E-2</c:v>
                </c:pt>
                <c:pt idx="15">
                  <c:v>3.8642153469581192E-2</c:v>
                </c:pt>
                <c:pt idx="16">
                  <c:v>4.1756161250924045E-2</c:v>
                </c:pt>
                <c:pt idx="17">
                  <c:v>4.4791783325874787E-2</c:v>
                </c:pt>
                <c:pt idx="18">
                  <c:v>4.7754253941113121E-2</c:v>
                </c:pt>
                <c:pt idx="19">
                  <c:v>5.0648800533827455E-2</c:v>
                </c:pt>
                <c:pt idx="20">
                  <c:v>5.3480648666483659E-2</c:v>
                </c:pt>
                <c:pt idx="21">
                  <c:v>5.6255023384979404E-2</c:v>
                </c:pt>
                <c:pt idx="22">
                  <c:v>5.8977149592712649E-2</c:v>
                </c:pt>
                <c:pt idx="23">
                  <c:v>6.1652252153728125E-2</c:v>
                </c:pt>
                <c:pt idx="24">
                  <c:v>6.4285555921189744E-2</c:v>
                </c:pt>
                <c:pt idx="25">
                  <c:v>6.6882285745248418E-2</c:v>
                </c:pt>
                <c:pt idx="26">
                  <c:v>6.9447666475219591E-2</c:v>
                </c:pt>
                <c:pt idx="27">
                  <c:v>7.1986922960186661E-2</c:v>
                </c:pt>
                <c:pt idx="28">
                  <c:v>7.4505280049168468E-2</c:v>
                </c:pt>
                <c:pt idx="29">
                  <c:v>7.7007962591165893E-2</c:v>
                </c:pt>
                <c:pt idx="30">
                  <c:v>7.9500195435174767E-2</c:v>
                </c:pt>
                <c:pt idx="31">
                  <c:v>8.1987203430189531E-2</c:v>
                </c:pt>
                <c:pt idx="32">
                  <c:v>8.4472999172197277E-2</c:v>
                </c:pt>
                <c:pt idx="33">
                  <c:v>8.6959170751171086E-2</c:v>
                </c:pt>
                <c:pt idx="34">
                  <c:v>8.9446094004077034E-2</c:v>
                </c:pt>
                <c:pt idx="35">
                  <c:v>9.1934144767881212E-2</c:v>
                </c:pt>
                <c:pt idx="36">
                  <c:v>9.4423698879549683E-2</c:v>
                </c:pt>
                <c:pt idx="37">
                  <c:v>9.6915132176048524E-2</c:v>
                </c:pt>
                <c:pt idx="38">
                  <c:v>9.9408820494343811E-2</c:v>
                </c:pt>
                <c:pt idx="39">
                  <c:v>0.10190513967140162</c:v>
                </c:pt>
                <c:pt idx="40">
                  <c:v>0.10440446554418803</c:v>
                </c:pt>
                <c:pt idx="41">
                  <c:v>0.1069071739496691</c:v>
                </c:pt>
                <c:pt idx="42">
                  <c:v>0.10941364072481093</c:v>
                </c:pt>
                <c:pt idx="43">
                  <c:v>0.11192424170657957</c:v>
                </c:pt>
                <c:pt idx="44">
                  <c:v>0.1144393527319411</c:v>
                </c:pt>
                <c:pt idx="45">
                  <c:v>0.1169593496378616</c:v>
                </c:pt>
                <c:pt idx="46">
                  <c:v>0.11948460826130715</c:v>
                </c:pt>
                <c:pt idx="47">
                  <c:v>0.1220155044392438</c:v>
                </c:pt>
                <c:pt idx="48">
                  <c:v>0.12452744027076695</c:v>
                </c:pt>
                <c:pt idx="49">
                  <c:v>0.12699600755372348</c:v>
                </c:pt>
                <c:pt idx="50">
                  <c:v>0.12942195502454498</c:v>
                </c:pt>
                <c:pt idx="51">
                  <c:v>0.13180601851425222</c:v>
                </c:pt>
                <c:pt idx="52">
                  <c:v>0.1409411709907776</c:v>
                </c:pt>
                <c:pt idx="53">
                  <c:v>0.14946160067369332</c:v>
                </c:pt>
                <c:pt idx="54">
                  <c:v>0.15740867349697607</c:v>
                </c:pt>
                <c:pt idx="55">
                  <c:v>0.16482097179925972</c:v>
                </c:pt>
                <c:pt idx="56">
                  <c:v>0.17173680667955241</c:v>
                </c:pt>
                <c:pt idx="57">
                  <c:v>0.17818741757045437</c:v>
                </c:pt>
                <c:pt idx="58">
                  <c:v>0.18420178528487588</c:v>
                </c:pt>
                <c:pt idx="59">
                  <c:v>0.18981143409321732</c:v>
                </c:pt>
                <c:pt idx="60">
                  <c:v>0.1950418399674452</c:v>
                </c:pt>
                <c:pt idx="61">
                  <c:v>0.21656350021333851</c:v>
                </c:pt>
                <c:pt idx="62">
                  <c:v>0.23175950656730288</c:v>
                </c:pt>
                <c:pt idx="63">
                  <c:v>0.250600515159838</c:v>
                </c:pt>
                <c:pt idx="64">
                  <c:v>0.25997952853933409</c:v>
                </c:pt>
                <c:pt idx="65">
                  <c:v>0.2646538087635899</c:v>
                </c:pt>
                <c:pt idx="66">
                  <c:v>0.26780834529014436</c:v>
                </c:pt>
                <c:pt idx="67">
                  <c:v>0.26941755902224174</c:v>
                </c:pt>
                <c:pt idx="68">
                  <c:v>0.26969932136267638</c:v>
                </c:pt>
                <c:pt idx="69">
                  <c:v>0.26974883172029013</c:v>
                </c:pt>
                <c:pt idx="70">
                  <c:v>0.26975751800726633</c:v>
                </c:pt>
                <c:pt idx="71">
                  <c:v>0.26975903129481893</c:v>
                </c:pt>
                <c:pt idx="72">
                  <c:v>0.26975929731881548</c:v>
                </c:pt>
                <c:pt idx="73">
                  <c:v>0.26975934377768401</c:v>
                </c:pt>
                <c:pt idx="74">
                  <c:v>0.26975935822174407</c:v>
                </c:pt>
                <c:pt idx="75">
                  <c:v>0.26975935879087137</c:v>
                </c:pt>
                <c:pt idx="76">
                  <c:v>0.26975935882432733</c:v>
                </c:pt>
                <c:pt idx="77">
                  <c:v>0.26975935882432733</c:v>
                </c:pt>
                <c:pt idx="78">
                  <c:v>0.26975935882432733</c:v>
                </c:pt>
                <c:pt idx="79">
                  <c:v>0.26975935882432733</c:v>
                </c:pt>
                <c:pt idx="80">
                  <c:v>0.26975935882432733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1.4198787908210209E-3</c:v>
                </c:pt>
                <c:pt idx="1">
                  <c:v>3.7930108267581557E-3</c:v>
                </c:pt>
                <c:pt idx="2">
                  <c:v>5.7056599740667683E-3</c:v>
                </c:pt>
                <c:pt idx="3">
                  <c:v>7.7302486173894056E-3</c:v>
                </c:pt>
                <c:pt idx="4">
                  <c:v>1.8053536987567891E-2</c:v>
                </c:pt>
                <c:pt idx="5">
                  <c:v>2.8096503096559564E-2</c:v>
                </c:pt>
                <c:pt idx="6">
                  <c:v>3.7764160361983712E-2</c:v>
                </c:pt>
                <c:pt idx="7">
                  <c:v>4.7113686824712092E-2</c:v>
                </c:pt>
                <c:pt idx="8">
                  <c:v>5.6176053801895297E-2</c:v>
                </c:pt>
                <c:pt idx="9">
                  <c:v>6.4974652276792846E-2</c:v>
                </c:pt>
                <c:pt idx="10">
                  <c:v>7.354478458915234E-2</c:v>
                </c:pt>
                <c:pt idx="11">
                  <c:v>8.1921251732814837E-2</c:v>
                </c:pt>
                <c:pt idx="12">
                  <c:v>9.4950772391931337E-2</c:v>
                </c:pt>
                <c:pt idx="13">
                  <c:v>0.1075200855489761</c:v>
                </c:pt>
                <c:pt idx="14">
                  <c:v>0.11962591295017475</c:v>
                </c:pt>
                <c:pt idx="15">
                  <c:v>0.135508665952742</c:v>
                </c:pt>
                <c:pt idx="16">
                  <c:v>0.14917858799052489</c:v>
                </c:pt>
                <c:pt idx="17">
                  <c:v>0.16211770875603657</c:v>
                </c:pt>
                <c:pt idx="18">
                  <c:v>0.17433245170181846</c:v>
                </c:pt>
                <c:pt idx="19">
                  <c:v>0.18583409843476115</c:v>
                </c:pt>
                <c:pt idx="20">
                  <c:v>0.19663881141965353</c:v>
                </c:pt>
                <c:pt idx="21">
                  <c:v>0.20676764008669429</c:v>
                </c:pt>
                <c:pt idx="22">
                  <c:v>0.21624652246952425</c:v>
                </c:pt>
                <c:pt idx="23">
                  <c:v>0.22510628564337665</c:v>
                </c:pt>
                <c:pt idx="24">
                  <c:v>0.23338264584195431</c:v>
                </c:pt>
                <c:pt idx="25">
                  <c:v>0.24111620848852208</c:v>
                </c:pt>
                <c:pt idx="26">
                  <c:v>0.24835246820416035</c:v>
                </c:pt>
                <c:pt idx="27">
                  <c:v>0.25514180880995108</c:v>
                </c:pt>
                <c:pt idx="28">
                  <c:v>0.26153950332755588</c:v>
                </c:pt>
                <c:pt idx="29">
                  <c:v>0.2676057139793685</c:v>
                </c:pt>
                <c:pt idx="30">
                  <c:v>0.2734054921885552</c:v>
                </c:pt>
                <c:pt idx="31">
                  <c:v>0.27900877857906548</c:v>
                </c:pt>
                <c:pt idx="32">
                  <c:v>0.28447259063690267</c:v>
                </c:pt>
                <c:pt idx="33">
                  <c:v>0.28982158063779723</c:v>
                </c:pt>
                <c:pt idx="34">
                  <c:v>0.29506340338554532</c:v>
                </c:pt>
                <c:pt idx="35">
                  <c:v>0.30020571368394317</c:v>
                </c:pt>
                <c:pt idx="36">
                  <c:v>0.30525616633678693</c:v>
                </c:pt>
                <c:pt idx="37">
                  <c:v>0.31022241614787283</c:v>
                </c:pt>
                <c:pt idx="38">
                  <c:v>0.31511211792099697</c:v>
                </c:pt>
                <c:pt idx="39">
                  <c:v>0.31993292645995558</c:v>
                </c:pt>
                <c:pt idx="40">
                  <c:v>0.32469249656854482</c:v>
                </c:pt>
                <c:pt idx="41">
                  <c:v>0.32939848305056085</c:v>
                </c:pt>
                <c:pt idx="42">
                  <c:v>0.33405854070979984</c:v>
                </c:pt>
                <c:pt idx="43">
                  <c:v>0.33868032435005796</c:v>
                </c:pt>
                <c:pt idx="44">
                  <c:v>0.34327148877513136</c:v>
                </c:pt>
                <c:pt idx="45">
                  <c:v>0.34783968878881627</c:v>
                </c:pt>
                <c:pt idx="46">
                  <c:v>0.35239257919490879</c:v>
                </c:pt>
                <c:pt idx="47">
                  <c:v>0.35693781479720516</c:v>
                </c:pt>
                <c:pt idx="48">
                  <c:v>0.36144191651267876</c:v>
                </c:pt>
                <c:pt idx="49">
                  <c:v>0.36586825495428793</c:v>
                </c:pt>
                <c:pt idx="50">
                  <c:v>0.37021817266629831</c:v>
                </c:pt>
                <c:pt idx="51">
                  <c:v>0.37449298905254219</c:v>
                </c:pt>
                <c:pt idx="52">
                  <c:v>0.39087304758121949</c:v>
                </c:pt>
                <c:pt idx="53">
                  <c:v>0.40615085900848136</c:v>
                </c:pt>
                <c:pt idx="54">
                  <c:v>0.42040059576017097</c:v>
                </c:pt>
                <c:pt idx="55">
                  <c:v>0.43369143905319962</c:v>
                </c:pt>
                <c:pt idx="56">
                  <c:v>0.44609208375015047</c:v>
                </c:pt>
                <c:pt idx="57">
                  <c:v>0.45765854465052574</c:v>
                </c:pt>
                <c:pt idx="58">
                  <c:v>0.46844278666820061</c:v>
                </c:pt>
                <c:pt idx="59">
                  <c:v>0.47850133533961892</c:v>
                </c:pt>
                <c:pt idx="60">
                  <c:v>0.48787987111871484</c:v>
                </c:pt>
                <c:pt idx="61">
                  <c:v>0.52646992808469617</c:v>
                </c:pt>
                <c:pt idx="62">
                  <c:v>0.55371758203680232</c:v>
                </c:pt>
                <c:pt idx="63">
                  <c:v>0.58750101633394081</c:v>
                </c:pt>
                <c:pt idx="64">
                  <c:v>0.60431833695252635</c:v>
                </c:pt>
                <c:pt idx="65">
                  <c:v>0.61269969499219767</c:v>
                </c:pt>
                <c:pt idx="66">
                  <c:v>0.61835603111451121</c:v>
                </c:pt>
                <c:pt idx="67">
                  <c:v>0.62124147995454326</c:v>
                </c:pt>
                <c:pt idx="68">
                  <c:v>0.62174670235114327</c:v>
                </c:pt>
                <c:pt idx="69">
                  <c:v>0.6218354783795208</c:v>
                </c:pt>
                <c:pt idx="70">
                  <c:v>0.62185105358633119</c:v>
                </c:pt>
                <c:pt idx="71">
                  <c:v>0.62185376703186435</c:v>
                </c:pt>
                <c:pt idx="72">
                  <c:v>0.62185424403415246</c:v>
                </c:pt>
                <c:pt idx="73">
                  <c:v>0.62185432733861701</c:v>
                </c:pt>
                <c:pt idx="74">
                  <c:v>0.62185435323797122</c:v>
                </c:pt>
                <c:pt idx="75">
                  <c:v>0.62185435425846192</c:v>
                </c:pt>
                <c:pt idx="76">
                  <c:v>0.62185435431845104</c:v>
                </c:pt>
                <c:pt idx="77">
                  <c:v>0.62185435431845104</c:v>
                </c:pt>
                <c:pt idx="78">
                  <c:v>0.62185435431845104</c:v>
                </c:pt>
                <c:pt idx="79">
                  <c:v>0.62185435431845104</c:v>
                </c:pt>
                <c:pt idx="80">
                  <c:v>0.62185435431845104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9.9461051619943036E-4</c:v>
                </c:pt>
                <c:pt idx="1">
                  <c:v>2.505111307578297E-3</c:v>
                </c:pt>
                <c:pt idx="2">
                  <c:v>3.5354334631433537E-3</c:v>
                </c:pt>
                <c:pt idx="3">
                  <c:v>4.4944203167394305E-3</c:v>
                </c:pt>
                <c:pt idx="4">
                  <c:v>8.9601309204092768E-3</c:v>
                </c:pt>
                <c:pt idx="5">
                  <c:v>1.3363286757073864E-2</c:v>
                </c:pt>
                <c:pt idx="6">
                  <c:v>1.8124225446653423E-2</c:v>
                </c:pt>
                <c:pt idx="7">
                  <c:v>2.3419590249279802E-2</c:v>
                </c:pt>
                <c:pt idx="8">
                  <c:v>2.9302289856640414E-2</c:v>
                </c:pt>
                <c:pt idx="9">
                  <c:v>3.5709093230785575E-2</c:v>
                </c:pt>
                <c:pt idx="10">
                  <c:v>4.2467568996278356E-2</c:v>
                </c:pt>
                <c:pt idx="11">
                  <c:v>4.9389261644094684E-2</c:v>
                </c:pt>
                <c:pt idx="12">
                  <c:v>6.0647628229070161E-2</c:v>
                </c:pt>
                <c:pt idx="13">
                  <c:v>7.2128099355883685E-2</c:v>
                </c:pt>
                <c:pt idx="14">
                  <c:v>8.3823403450811101E-2</c:v>
                </c:pt>
                <c:pt idx="15">
                  <c:v>0.10023791465335116</c:v>
                </c:pt>
                <c:pt idx="16">
                  <c:v>0.11547788736349415</c:v>
                </c:pt>
                <c:pt idx="17">
                  <c:v>0.13100077775102562</c:v>
                </c:pt>
                <c:pt idx="18">
                  <c:v>0.14678776436518909</c:v>
                </c:pt>
                <c:pt idx="19">
                  <c:v>0.16281999457023033</c:v>
                </c:pt>
                <c:pt idx="20">
                  <c:v>0.17907860672520742</c:v>
                </c:pt>
                <c:pt idx="21">
                  <c:v>0.19554473659335747</c:v>
                </c:pt>
                <c:pt idx="22">
                  <c:v>0.21219951919074834</c:v>
                </c:pt>
                <c:pt idx="23">
                  <c:v>0.22902408931871576</c:v>
                </c:pt>
                <c:pt idx="24">
                  <c:v>0.24599958171697456</c:v>
                </c:pt>
                <c:pt idx="25">
                  <c:v>0.26310713110757755</c:v>
                </c:pt>
                <c:pt idx="26">
                  <c:v>0.28032787220752231</c:v>
                </c:pt>
                <c:pt idx="27">
                  <c:v>0.29764293973236111</c:v>
                </c:pt>
                <c:pt idx="28">
                  <c:v>0.31503346839723373</c:v>
                </c:pt>
                <c:pt idx="29">
                  <c:v>0.33248059291716214</c:v>
                </c:pt>
                <c:pt idx="30">
                  <c:v>0.34996544800713486</c:v>
                </c:pt>
                <c:pt idx="31">
                  <c:v>0.3674691683821309</c:v>
                </c:pt>
                <c:pt idx="32">
                  <c:v>0.38496716554155136</c:v>
                </c:pt>
                <c:pt idx="33">
                  <c:v>0.40242392722173559</c:v>
                </c:pt>
                <c:pt idx="34">
                  <c:v>0.41979952461367015</c:v>
                </c:pt>
                <c:pt idx="35">
                  <c:v>0.43705559691260865</c:v>
                </c:pt>
                <c:pt idx="36">
                  <c:v>0.45415535131807183</c:v>
                </c:pt>
                <c:pt idx="37">
                  <c:v>0.47106356303384767</c:v>
                </c:pt>
                <c:pt idx="38">
                  <c:v>0.48774657526799126</c:v>
                </c:pt>
                <c:pt idx="39">
                  <c:v>0.50417229923282481</c:v>
                </c:pt>
                <c:pt idx="40">
                  <c:v>0.52031021414493772</c:v>
                </c:pt>
                <c:pt idx="41">
                  <c:v>0.53613136722518639</c:v>
                </c:pt>
                <c:pt idx="42">
                  <c:v>0.55160837369869464</c:v>
                </c:pt>
                <c:pt idx="43">
                  <c:v>0.56671541679485327</c:v>
                </c:pt>
                <c:pt idx="44">
                  <c:v>0.58142824774732027</c:v>
                </c:pt>
                <c:pt idx="45">
                  <c:v>0.59572418579402076</c:v>
                </c:pt>
                <c:pt idx="46">
                  <c:v>0.60958211817714691</c:v>
                </c:pt>
                <c:pt idx="47">
                  <c:v>0.62298250014315837</c:v>
                </c:pt>
                <c:pt idx="48">
                  <c:v>0.63603575342267094</c:v>
                </c:pt>
                <c:pt idx="49">
                  <c:v>0.64886364240676608</c:v>
                </c:pt>
                <c:pt idx="50">
                  <c:v>0.66147005789797098</c:v>
                </c:pt>
                <c:pt idx="51">
                  <c:v>0.67385882363595451</c:v>
                </c:pt>
                <c:pt idx="52">
                  <c:v>0.72132956613129406</c:v>
                </c:pt>
                <c:pt idx="53">
                  <c:v>0.76560590683460583</c:v>
                </c:pt>
                <c:pt idx="54">
                  <c:v>0.80690280347154708</c:v>
                </c:pt>
                <c:pt idx="55">
                  <c:v>0.84542074883814544</c:v>
                </c:pt>
                <c:pt idx="56">
                  <c:v>0.88135882623600981</c:v>
                </c:pt>
                <c:pt idx="57">
                  <c:v>0.91487937111213768</c:v>
                </c:pt>
                <c:pt idx="58">
                  <c:v>0.94613298201543183</c:v>
                </c:pt>
                <c:pt idx="59">
                  <c:v>0.97528347455010622</c:v>
                </c:pt>
                <c:pt idx="60">
                  <c:v>1.0024632343887754</c:v>
                </c:pt>
                <c:pt idx="61">
                  <c:v>1.1143003596289203</c:v>
                </c:pt>
                <c:pt idx="62">
                  <c:v>1.193266277980068</c:v>
                </c:pt>
                <c:pt idx="63">
                  <c:v>1.2911734196010807</c:v>
                </c:pt>
                <c:pt idx="64">
                  <c:v>1.3399113832138949</c:v>
                </c:pt>
                <c:pt idx="65">
                  <c:v>1.3642012408212969</c:v>
                </c:pt>
                <c:pt idx="66">
                  <c:v>1.3805937631715277</c:v>
                </c:pt>
                <c:pt idx="67">
                  <c:v>1.3889560287048792</c:v>
                </c:pt>
                <c:pt idx="68">
                  <c:v>1.390420204321217</c:v>
                </c:pt>
                <c:pt idx="69">
                  <c:v>1.390677484475344</c:v>
                </c:pt>
                <c:pt idx="70">
                  <c:v>1.3907226226920675</c:v>
                </c:pt>
                <c:pt idx="71">
                  <c:v>1.3907304864780212</c:v>
                </c:pt>
                <c:pt idx="72">
                  <c:v>1.390731868869467</c:v>
                </c:pt>
                <c:pt idx="73">
                  <c:v>1.3907321102925838</c:v>
                </c:pt>
                <c:pt idx="74">
                  <c:v>1.3907321853510197</c:v>
                </c:pt>
                <c:pt idx="75">
                  <c:v>1.3907321883084849</c:v>
                </c:pt>
                <c:pt idx="76">
                  <c:v>1.3907321884823383</c:v>
                </c:pt>
                <c:pt idx="77">
                  <c:v>1.3907321884823383</c:v>
                </c:pt>
                <c:pt idx="78">
                  <c:v>1.3907321884823383</c:v>
                </c:pt>
                <c:pt idx="79">
                  <c:v>1.3907321884823383</c:v>
                </c:pt>
                <c:pt idx="80">
                  <c:v>1.3907321884823383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2.8726836038803082E-3</c:v>
                </c:pt>
                <c:pt idx="1">
                  <c:v>7.3247285874793178E-3</c:v>
                </c:pt>
                <c:pt idx="2">
                  <c:v>1.0482041507889851E-2</c:v>
                </c:pt>
                <c:pt idx="3">
                  <c:v>1.3520116200032413E-2</c:v>
                </c:pt>
                <c:pt idx="4">
                  <c:v>2.8002292790734233E-2</c:v>
                </c:pt>
                <c:pt idx="5">
                  <c:v>4.207400013930198E-2</c:v>
                </c:pt>
                <c:pt idx="6">
                  <c:v>5.6507753790053586E-2</c:v>
                </c:pt>
                <c:pt idx="7">
                  <c:v>7.1637635310975098E-2</c:v>
                </c:pt>
                <c:pt idx="8">
                  <c:v>8.7567304516596084E-2</c:v>
                </c:pt>
                <c:pt idx="9">
                  <c:v>0.10419509960914762</c:v>
                </c:pt>
                <c:pt idx="10">
                  <c:v>0.12123859988167465</c:v>
                </c:pt>
                <c:pt idx="11">
                  <c:v>0.13838727808905202</c:v>
                </c:pt>
                <c:pt idx="12">
                  <c:v>0.16577303106431973</c:v>
                </c:pt>
                <c:pt idx="13">
                  <c:v>0.19306186767396238</c:v>
                </c:pt>
                <c:pt idx="14">
                  <c:v>0.22021037678673955</c:v>
                </c:pt>
                <c:pt idx="15">
                  <c:v>0.25722670720898555</c:v>
                </c:pt>
                <c:pt idx="16">
                  <c:v>0.29048973160889846</c:v>
                </c:pt>
                <c:pt idx="17">
                  <c:v>0.3233092788368972</c:v>
                </c:pt>
                <c:pt idx="18">
                  <c:v>0.35562457356901206</c:v>
                </c:pt>
                <c:pt idx="19">
                  <c:v>0.38738413785039416</c:v>
                </c:pt>
                <c:pt idx="20">
                  <c:v>0.41854584242467874</c:v>
                </c:pt>
                <c:pt idx="21">
                  <c:v>0.44907692111726943</c:v>
                </c:pt>
                <c:pt idx="22">
                  <c:v>0.47895397485518615</c:v>
                </c:pt>
                <c:pt idx="23">
                  <c:v>0.50816297278817979</c:v>
                </c:pt>
                <c:pt idx="24">
                  <c:v>0.53669925260075524</c:v>
                </c:pt>
                <c:pt idx="25">
                  <c:v>0.56456752059883908</c:v>
                </c:pt>
                <c:pt idx="26">
                  <c:v>0.59178185173381881</c:v>
                </c:pt>
                <c:pt idx="27">
                  <c:v>0.61836568960920091</c:v>
                </c:pt>
                <c:pt idx="28">
                  <c:v>0.64435184648245225</c:v>
                </c:pt>
                <c:pt idx="29">
                  <c:v>0.66978250326550925</c:v>
                </c:pt>
                <c:pt idx="30">
                  <c:v>0.69470920952491855</c:v>
                </c:pt>
                <c:pt idx="31">
                  <c:v>0.71919288348187571</c:v>
                </c:pt>
                <c:pt idx="32">
                  <c:v>0.7432874168665744</c:v>
                </c:pt>
                <c:pt idx="33">
                  <c:v>0.76702015688765979</c:v>
                </c:pt>
                <c:pt idx="34">
                  <c:v>0.79040361705055917</c:v>
                </c:pt>
                <c:pt idx="35">
                  <c:v>0.81345031086069974</c:v>
                </c:pt>
                <c:pt idx="36">
                  <c:v>0.8361727518235087</c:v>
                </c:pt>
                <c:pt idx="37">
                  <c:v>0.85858345344441322</c:v>
                </c:pt>
                <c:pt idx="38">
                  <c:v>0.88069492922884041</c:v>
                </c:pt>
                <c:pt idx="39">
                  <c:v>0.90251969268221754</c:v>
                </c:pt>
                <c:pt idx="40">
                  <c:v>0.92407025730997172</c:v>
                </c:pt>
                <c:pt idx="41">
                  <c:v>0.94535913661753013</c:v>
                </c:pt>
                <c:pt idx="42">
                  <c:v>0.96639884411031984</c:v>
                </c:pt>
                <c:pt idx="43">
                  <c:v>0.98720189329376806</c:v>
                </c:pt>
                <c:pt idx="44">
                  <c:v>1.007780797673302</c:v>
                </c:pt>
                <c:pt idx="45">
                  <c:v>1.0281480707543489</c:v>
                </c:pt>
                <c:pt idx="46">
                  <c:v>1.0483162260423358</c:v>
                </c:pt>
                <c:pt idx="47">
                  <c:v>1.0682977770426898</c:v>
                </c:pt>
                <c:pt idx="48">
                  <c:v>1.0880174421386726</c:v>
                </c:pt>
                <c:pt idx="49">
                  <c:v>1.1073966474017645</c:v>
                </c:pt>
                <c:pt idx="50">
                  <c:v>1.1264412707017311</c:v>
                </c:pt>
                <c:pt idx="51">
                  <c:v>1.1451570885958846</c:v>
                </c:pt>
                <c:pt idx="52">
                  <c:v>1.2168715588371826</c:v>
                </c:pt>
                <c:pt idx="53">
                  <c:v>1.2837602180586589</c:v>
                </c:pt>
                <c:pt idx="54">
                  <c:v>1.3461478047962927</c:v>
                </c:pt>
                <c:pt idx="55">
                  <c:v>1.4043372052890288</c:v>
                </c:pt>
                <c:pt idx="56">
                  <c:v>1.4586291764401358</c:v>
                </c:pt>
                <c:pt idx="57">
                  <c:v>1.5092689598441382</c:v>
                </c:pt>
                <c:pt idx="58">
                  <c:v>1.556484066059876</c:v>
                </c:pt>
                <c:pt idx="59">
                  <c:v>1.6005219727684623</c:v>
                </c:pt>
                <c:pt idx="60">
                  <c:v>1.6415826761755603</c:v>
                </c:pt>
                <c:pt idx="61">
                  <c:v>1.8105360097092433</c:v>
                </c:pt>
                <c:pt idx="62">
                  <c:v>1.9298305204750295</c:v>
                </c:pt>
                <c:pt idx="63">
                  <c:v>2.0777397046399915</c:v>
                </c:pt>
                <c:pt idx="64">
                  <c:v>2.1513685770233497</c:v>
                </c:pt>
                <c:pt idx="65">
                  <c:v>2.1880634795882803</c:v>
                </c:pt>
                <c:pt idx="66">
                  <c:v>2.2128278079823613</c:v>
                </c:pt>
                <c:pt idx="67">
                  <c:v>2.2254607564305604</c:v>
                </c:pt>
                <c:pt idx="68">
                  <c:v>2.2276726994747671</c:v>
                </c:pt>
                <c:pt idx="69">
                  <c:v>2.2280613748774876</c:v>
                </c:pt>
                <c:pt idx="70">
                  <c:v>2.2281295655804301</c:v>
                </c:pt>
                <c:pt idx="71">
                  <c:v>2.2281414454713717</c:v>
                </c:pt>
                <c:pt idx="72">
                  <c:v>2.2281435338623465</c:v>
                </c:pt>
                <c:pt idx="73">
                  <c:v>2.2281438985823829</c:v>
                </c:pt>
                <c:pt idx="74">
                  <c:v>2.2281440119738254</c:v>
                </c:pt>
                <c:pt idx="75">
                  <c:v>2.2281440164416941</c:v>
                </c:pt>
                <c:pt idx="76">
                  <c:v>2.228144016704336</c:v>
                </c:pt>
                <c:pt idx="77">
                  <c:v>2.228144016704336</c:v>
                </c:pt>
                <c:pt idx="78">
                  <c:v>2.228144016704336</c:v>
                </c:pt>
                <c:pt idx="79">
                  <c:v>2.228144016704336</c:v>
                </c:pt>
                <c:pt idx="80">
                  <c:v>2.228144016704336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1.3319740372677959E-4</c:v>
                </c:pt>
                <c:pt idx="1">
                  <c:v>3.5482667526835841E-4</c:v>
                </c:pt>
                <c:pt idx="2">
                  <c:v>5.3220070529816236E-4</c:v>
                </c:pt>
                <c:pt idx="3">
                  <c:v>7.1903457523480891E-4</c:v>
                </c:pt>
                <c:pt idx="4">
                  <c:v>1.6669094876938307E-3</c:v>
                </c:pt>
                <c:pt idx="5">
                  <c:v>2.5800419619319225E-3</c:v>
                </c:pt>
                <c:pt idx="6">
                  <c:v>3.4435623344775393E-3</c:v>
                </c:pt>
                <c:pt idx="7">
                  <c:v>4.2590761146190587E-3</c:v>
                </c:pt>
                <c:pt idx="8">
                  <c:v>5.0298407863933652E-3</c:v>
                </c:pt>
                <c:pt idx="9">
                  <c:v>5.7624828109351673E-3</c:v>
                </c:pt>
                <c:pt idx="10">
                  <c:v>6.4688217347337856E-3</c:v>
                </c:pt>
                <c:pt idx="11">
                  <c:v>7.1608730376212437E-3</c:v>
                </c:pt>
                <c:pt idx="12">
                  <c:v>8.2493794702442457E-3</c:v>
                </c:pt>
                <c:pt idx="13">
                  <c:v>9.3164161642144069E-3</c:v>
                </c:pt>
                <c:pt idx="14">
                  <c:v>1.0363666997433756E-2</c:v>
                </c:pt>
                <c:pt idx="15">
                  <c:v>1.1774083108582127E-2</c:v>
                </c:pt>
                <c:pt idx="16">
                  <c:v>1.3028946768125304E-2</c:v>
                </c:pt>
                <c:pt idx="17">
                  <c:v>1.4260182643903069E-2</c:v>
                </c:pt>
                <c:pt idx="18">
                  <c:v>1.5469866106368456E-2</c:v>
                </c:pt>
                <c:pt idx="19">
                  <c:v>1.6659874569313487E-2</c:v>
                </c:pt>
                <c:pt idx="20">
                  <c:v>1.7831889456285634E-2</c:v>
                </c:pt>
                <c:pt idx="21">
                  <c:v>1.8987396744920306E-2</c:v>
                </c:pt>
                <c:pt idx="22">
                  <c:v>2.0127687117814264E-2</c:v>
                </c:pt>
                <c:pt idx="23">
                  <c:v>2.1253856004408565E-2</c:v>
                </c:pt>
                <c:pt idx="24">
                  <c:v>2.2366803592630567E-2</c:v>
                </c:pt>
                <c:pt idx="25">
                  <c:v>2.3467234832133567E-2</c:v>
                </c:pt>
                <c:pt idx="26">
                  <c:v>2.4555659435199561E-2</c:v>
                </c:pt>
                <c:pt idx="27">
                  <c:v>2.5632391876991061E-2</c:v>
                </c:pt>
                <c:pt idx="28">
                  <c:v>2.6697551395621379E-2</c:v>
                </c:pt>
                <c:pt idx="29">
                  <c:v>2.7751061992174281E-2</c:v>
                </c:pt>
                <c:pt idx="30">
                  <c:v>2.879265243070947E-2</c:v>
                </c:pt>
                <c:pt idx="31">
                  <c:v>2.9821856238264128E-2</c:v>
                </c:pt>
                <c:pt idx="32">
                  <c:v>3.0838353369641712E-2</c:v>
                </c:pt>
                <c:pt idx="33">
                  <c:v>3.1842376951207757E-2</c:v>
                </c:pt>
                <c:pt idx="34">
                  <c:v>3.2834469234612508E-2</c:v>
                </c:pt>
                <c:pt idx="35">
                  <c:v>3.38151724715062E-2</c:v>
                </c:pt>
                <c:pt idx="36">
                  <c:v>3.4785028913539066E-2</c:v>
                </c:pt>
                <c:pt idx="37">
                  <c:v>3.574458081236135E-2</c:v>
                </c:pt>
                <c:pt idx="38">
                  <c:v>3.6694370419623284E-2</c:v>
                </c:pt>
                <c:pt idx="39">
                  <c:v>3.7634939986975098E-2</c:v>
                </c:pt>
                <c:pt idx="40">
                  <c:v>3.8566831766067032E-2</c:v>
                </c:pt>
                <c:pt idx="41">
                  <c:v>3.9490588008549321E-2</c:v>
                </c:pt>
                <c:pt idx="42">
                  <c:v>4.04067509660722E-2</c:v>
                </c:pt>
                <c:pt idx="43">
                  <c:v>4.1315862890285909E-2</c:v>
                </c:pt>
                <c:pt idx="44">
                  <c:v>4.2218466032840685E-2</c:v>
                </c:pt>
                <c:pt idx="45">
                  <c:v>4.3115102645386753E-2</c:v>
                </c:pt>
                <c:pt idx="46">
                  <c:v>4.4006314979574357E-2</c:v>
                </c:pt>
                <c:pt idx="47">
                  <c:v>4.489264528705373E-2</c:v>
                </c:pt>
                <c:pt idx="48">
                  <c:v>4.5769038807381784E-2</c:v>
                </c:pt>
                <c:pt idx="49">
                  <c:v>4.6630301401802875E-2</c:v>
                </c:pt>
                <c:pt idx="50">
                  <c:v>4.7476694298230898E-2</c:v>
                </c:pt>
                <c:pt idx="51">
                  <c:v>4.8308474221989216E-2</c:v>
                </c:pt>
                <c:pt idx="52">
                  <c:v>5.1495652945731163E-2</c:v>
                </c:pt>
                <c:pt idx="53">
                  <c:v>5.4468359999314722E-2</c:v>
                </c:pt>
                <c:pt idx="54">
                  <c:v>5.7241027613071788E-2</c:v>
                </c:pt>
                <c:pt idx="55">
                  <c:v>5.9827116844069793E-2</c:v>
                </c:pt>
                <c:pt idx="56">
                  <c:v>6.2239994116126567E-2</c:v>
                </c:pt>
                <c:pt idx="57">
                  <c:v>6.4490558607463958E-2</c:v>
                </c:pt>
                <c:pt idx="58">
                  <c:v>6.6588921482678462E-2</c:v>
                </c:pt>
                <c:pt idx="59">
                  <c:v>6.8546081297531453E-2</c:v>
                </c:pt>
                <c:pt idx="60">
                  <c:v>7.0370926406763235E-2</c:v>
                </c:pt>
                <c:pt idx="61">
                  <c:v>7.7879654675019144E-2</c:v>
                </c:pt>
                <c:pt idx="62">
                  <c:v>8.3181414909635876E-2</c:v>
                </c:pt>
                <c:pt idx="63">
                  <c:v>8.9754886110502738E-2</c:v>
                </c:pt>
                <c:pt idx="64">
                  <c:v>9.3027145875146627E-2</c:v>
                </c:pt>
                <c:pt idx="65">
                  <c:v>9.4657963370293946E-2</c:v>
                </c:pt>
                <c:pt idx="66">
                  <c:v>9.5758554928731213E-2</c:v>
                </c:pt>
                <c:pt idx="67">
                  <c:v>9.6319996216336828E-2</c:v>
                </c:pt>
                <c:pt idx="68">
                  <c:v>9.6418300753550915E-2</c:v>
                </c:pt>
                <c:pt idx="69">
                  <c:v>9.6435574505554164E-2</c:v>
                </c:pt>
                <c:pt idx="70">
                  <c:v>9.6438605078837961E-2</c:v>
                </c:pt>
                <c:pt idx="71">
                  <c:v>9.643913305227933E-2</c:v>
                </c:pt>
                <c:pt idx="72">
                  <c:v>9.6439225865839265E-2</c:v>
                </c:pt>
                <c:pt idx="73">
                  <c:v>9.6439242074952095E-2</c:v>
                </c:pt>
                <c:pt idx="74">
                  <c:v>9.6439247114364524E-2</c:v>
                </c:pt>
                <c:pt idx="75">
                  <c:v>9.64392473129283E-2</c:v>
                </c:pt>
                <c:pt idx="76">
                  <c:v>9.6439247324600796E-2</c:v>
                </c:pt>
                <c:pt idx="77">
                  <c:v>9.6439247324600796E-2</c:v>
                </c:pt>
                <c:pt idx="78">
                  <c:v>9.6439247324600796E-2</c:v>
                </c:pt>
                <c:pt idx="79">
                  <c:v>9.6439247324600796E-2</c:v>
                </c:pt>
                <c:pt idx="80">
                  <c:v>9.6439247324600796E-2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1.6939874208173227E-4</c:v>
                </c:pt>
                <c:pt idx="1">
                  <c:v>4.4054737076272999E-4</c:v>
                </c:pt>
                <c:pt idx="2">
                  <c:v>6.4427388141120347E-4</c:v>
                </c:pt>
                <c:pt idx="3">
                  <c:v>8.4942844988327316E-4</c:v>
                </c:pt>
                <c:pt idx="4">
                  <c:v>1.8587345174657384E-3</c:v>
                </c:pt>
                <c:pt idx="5">
                  <c:v>2.8299586322253056E-3</c:v>
                </c:pt>
                <c:pt idx="6">
                  <c:v>3.7749758594065124E-3</c:v>
                </c:pt>
                <c:pt idx="7">
                  <c:v>4.7029248718959971E-3</c:v>
                </c:pt>
                <c:pt idx="8">
                  <c:v>5.618776554400364E-3</c:v>
                </c:pt>
                <c:pt idx="9">
                  <c:v>6.5251291779885433E-3</c:v>
                </c:pt>
                <c:pt idx="10">
                  <c:v>7.4240655641342338E-3</c:v>
                </c:pt>
                <c:pt idx="11">
                  <c:v>8.3171095106524453E-3</c:v>
                </c:pt>
                <c:pt idx="12">
                  <c:v>9.7355024112484208E-3</c:v>
                </c:pt>
                <c:pt idx="13">
                  <c:v>1.114165709775298E-2</c:v>
                </c:pt>
                <c:pt idx="14">
                  <c:v>1.2536051782097301E-2</c:v>
                </c:pt>
                <c:pt idx="15">
                  <c:v>1.4434654223758803E-2</c:v>
                </c:pt>
                <c:pt idx="16">
                  <c:v>1.6142258632279249E-2</c:v>
                </c:pt>
                <c:pt idx="17">
                  <c:v>1.783273419383314E-2</c:v>
                </c:pt>
                <c:pt idx="18">
                  <c:v>1.9506453289471863E-2</c:v>
                </c:pt>
                <c:pt idx="19">
                  <c:v>2.1163796085258067E-2</c:v>
                </c:pt>
                <c:pt idx="20">
                  <c:v>2.2805153160069064E-2</c:v>
                </c:pt>
                <c:pt idx="21">
                  <c:v>2.4430926241263803E-2</c:v>
                </c:pt>
                <c:pt idx="22">
                  <c:v>2.6041528410617281E-2</c:v>
                </c:pt>
                <c:pt idx="23">
                  <c:v>2.7637384161981877E-2</c:v>
                </c:pt>
                <c:pt idx="24">
                  <c:v>2.9218929417433714E-2</c:v>
                </c:pt>
                <c:pt idx="25">
                  <c:v>3.0786611531793854E-2</c:v>
                </c:pt>
                <c:pt idx="26">
                  <c:v>3.2340889293894795E-2</c:v>
                </c:pt>
                <c:pt idx="27">
                  <c:v>3.3882232926935256E-2</c:v>
                </c:pt>
                <c:pt idx="28">
                  <c:v>3.5411124088579597E-2</c:v>
                </c:pt>
                <c:pt idx="29">
                  <c:v>3.6928055870985674E-2</c:v>
                </c:pt>
                <c:pt idx="30">
                  <c:v>3.8433532800812645E-2</c:v>
                </c:pt>
                <c:pt idx="31">
                  <c:v>3.9928070839223152E-2</c:v>
                </c:pt>
                <c:pt idx="32">
                  <c:v>4.1412177371501352E-2</c:v>
                </c:pt>
                <c:pt idx="33">
                  <c:v>4.288632738516901E-2</c:v>
                </c:pt>
                <c:pt idx="34">
                  <c:v>4.4350977763116001E-2</c:v>
                </c:pt>
                <c:pt idx="35">
                  <c:v>4.5806585388232179E-2</c:v>
                </c:pt>
                <c:pt idx="36">
                  <c:v>4.7253607143407421E-2</c:v>
                </c:pt>
                <c:pt idx="37">
                  <c:v>4.8692499911531587E-2</c:v>
                </c:pt>
                <c:pt idx="38">
                  <c:v>5.0123720575494544E-2</c:v>
                </c:pt>
                <c:pt idx="39">
                  <c:v>5.1547726018186149E-2</c:v>
                </c:pt>
                <c:pt idx="40">
                  <c:v>5.2964973122496269E-2</c:v>
                </c:pt>
                <c:pt idx="41">
                  <c:v>5.4375918771314771E-2</c:v>
                </c:pt>
                <c:pt idx="42">
                  <c:v>5.5781019847531511E-2</c:v>
                </c:pt>
                <c:pt idx="43">
                  <c:v>5.7180733234036357E-2</c:v>
                </c:pt>
                <c:pt idx="44">
                  <c:v>5.8575515813719177E-2</c:v>
                </c:pt>
                <c:pt idx="45">
                  <c:v>5.9965824469469832E-2</c:v>
                </c:pt>
                <c:pt idx="46">
                  <c:v>6.1352116084178183E-2</c:v>
                </c:pt>
                <c:pt idx="47">
                  <c:v>6.2734847540734093E-2</c:v>
                </c:pt>
                <c:pt idx="48">
                  <c:v>6.410399110245249E-2</c:v>
                </c:pt>
                <c:pt idx="49">
                  <c:v>6.5449496413421834E-2</c:v>
                </c:pt>
                <c:pt idx="50">
                  <c:v>6.6771771576290259E-2</c:v>
                </c:pt>
                <c:pt idx="51">
                  <c:v>6.8071217659545227E-2</c:v>
                </c:pt>
                <c:pt idx="52">
                  <c:v>7.3050379563918647E-2</c:v>
                </c:pt>
                <c:pt idx="53">
                  <c:v>7.7694483643744899E-2</c:v>
                </c:pt>
                <c:pt idx="54">
                  <c:v>8.2026076614377094E-2</c:v>
                </c:pt>
                <c:pt idx="55">
                  <c:v>8.6066187978190947E-2</c:v>
                </c:pt>
                <c:pt idx="56">
                  <c:v>8.9835699397007224E-2</c:v>
                </c:pt>
                <c:pt idx="57">
                  <c:v>9.3351638084451197E-2</c:v>
                </c:pt>
                <c:pt idx="58">
                  <c:v>9.662980018185402E-2</c:v>
                </c:pt>
                <c:pt idx="59">
                  <c:v>9.9687368155150877E-2</c:v>
                </c:pt>
                <c:pt idx="60">
                  <c:v>0.10253822781406617</c:v>
                </c:pt>
                <c:pt idx="61">
                  <c:v>0.11426871957001535</c:v>
                </c:pt>
                <c:pt idx="62">
                  <c:v>0.12255138109435312</c:v>
                </c:pt>
                <c:pt idx="63">
                  <c:v>0.13282076986098762</c:v>
                </c:pt>
                <c:pt idx="64">
                  <c:v>0.13793284940643577</c:v>
                </c:pt>
                <c:pt idx="65">
                  <c:v>0.14048058991572535</c:v>
                </c:pt>
                <c:pt idx="66">
                  <c:v>0.14219998629573505</c:v>
                </c:pt>
                <c:pt idx="67">
                  <c:v>0.14307709652804299</c:v>
                </c:pt>
                <c:pt idx="68">
                  <c:v>0.14323067254280403</c:v>
                </c:pt>
                <c:pt idx="69">
                  <c:v>0.1432576584182052</c:v>
                </c:pt>
                <c:pt idx="70">
                  <c:v>0.14326239292365692</c:v>
                </c:pt>
                <c:pt idx="71">
                  <c:v>0.14326321774883105</c:v>
                </c:pt>
                <c:pt idx="72">
                  <c:v>0.14326336274658044</c:v>
                </c:pt>
                <c:pt idx="73">
                  <c:v>0.14326338806922601</c:v>
                </c:pt>
                <c:pt idx="74">
                  <c:v>0.14326339594203533</c:v>
                </c:pt>
                <c:pt idx="75">
                  <c:v>0.14326339625224108</c:v>
                </c:pt>
                <c:pt idx="76">
                  <c:v>0.14326339627047641</c:v>
                </c:pt>
                <c:pt idx="77">
                  <c:v>0.14326339627047641</c:v>
                </c:pt>
                <c:pt idx="78">
                  <c:v>0.14326339627047641</c:v>
                </c:pt>
                <c:pt idx="79">
                  <c:v>0.14326339627047641</c:v>
                </c:pt>
                <c:pt idx="80">
                  <c:v>0.14326339627047641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1.0507957481407683E-7</c:v>
                </c:pt>
                <c:pt idx="1">
                  <c:v>2.8116687946475848E-7</c:v>
                </c:pt>
                <c:pt idx="2">
                  <c:v>4.2477092910966614E-7</c:v>
                </c:pt>
                <c:pt idx="3">
                  <c:v>5.7773335188103259E-7</c:v>
                </c:pt>
                <c:pt idx="4">
                  <c:v>1.46244402061457E-6</c:v>
                </c:pt>
                <c:pt idx="5">
                  <c:v>2.4918941092665777E-6</c:v>
                </c:pt>
                <c:pt idx="6">
                  <c:v>3.5622256269522234E-6</c:v>
                </c:pt>
                <c:pt idx="7">
                  <c:v>4.5736611198354371E-6</c:v>
                </c:pt>
                <c:pt idx="8">
                  <c:v>5.4518050379806359E-6</c:v>
                </c:pt>
                <c:pt idx="9">
                  <c:v>6.178299588345168E-6</c:v>
                </c:pt>
                <c:pt idx="10">
                  <c:v>6.812499024336191E-6</c:v>
                </c:pt>
                <c:pt idx="11">
                  <c:v>7.4538177288872531E-6</c:v>
                </c:pt>
                <c:pt idx="12">
                  <c:v>8.5902213678756979E-6</c:v>
                </c:pt>
                <c:pt idx="13">
                  <c:v>9.8621974005573156E-6</c:v>
                </c:pt>
                <c:pt idx="14">
                  <c:v>1.1264059587339502E-5</c:v>
                </c:pt>
                <c:pt idx="15">
                  <c:v>1.3397891148833909E-5</c:v>
                </c:pt>
                <c:pt idx="16">
                  <c:v>1.5542389695382488E-5</c:v>
                </c:pt>
                <c:pt idx="17">
                  <c:v>1.7881000289879554E-5</c:v>
                </c:pt>
                <c:pt idx="18">
                  <c:v>2.0410936284338474E-5</c:v>
                </c:pt>
                <c:pt idx="19">
                  <c:v>2.3129351989295158E-5</c:v>
                </c:pt>
                <c:pt idx="20">
                  <c:v>2.6033199747137829E-5</c:v>
                </c:pt>
                <c:pt idx="21">
                  <c:v>2.9119079510075329E-5</c:v>
                </c:pt>
                <c:pt idx="22">
                  <c:v>3.2383083433802244E-5</c:v>
                </c:pt>
                <c:pt idx="23">
                  <c:v>3.5820637718970641E-5</c:v>
                </c:pt>
                <c:pt idx="24">
                  <c:v>3.942634362615902E-5</c:v>
                </c:pt>
                <c:pt idx="25">
                  <c:v>4.3193819307891006E-5</c:v>
                </c:pt>
                <c:pt idx="26">
                  <c:v>4.7115543853224179E-5</c:v>
                </c:pt>
                <c:pt idx="27">
                  <c:v>5.1182704692885675E-5</c:v>
                </c:pt>
                <c:pt idx="28">
                  <c:v>5.5385049298528319E-5</c:v>
                </c:pt>
                <c:pt idx="29">
                  <c:v>5.971074191391537E-5</c:v>
                </c:pt>
                <c:pt idx="30">
                  <c:v>6.4146225882422689E-5</c:v>
                </c:pt>
                <c:pt idx="31">
                  <c:v>6.8676091985478714E-5</c:v>
                </c:pt>
                <c:pt idx="32">
                  <c:v>7.3285184194798385E-5</c:v>
                </c:pt>
                <c:pt idx="33">
                  <c:v>7.7961442678250198E-5</c:v>
                </c:pt>
                <c:pt idx="34">
                  <c:v>8.2694704174967216E-5</c:v>
                </c:pt>
                <c:pt idx="35">
                  <c:v>8.7474838158953412E-5</c:v>
                </c:pt>
                <c:pt idx="36">
                  <c:v>9.229176327601821E-5</c:v>
                </c:pt>
                <c:pt idx="37">
                  <c:v>9.7135461707712899E-5</c:v>
                </c:pt>
                <c:pt idx="38">
                  <c:v>1.0199599163331279E-4</c:v>
                </c:pt>
                <c:pt idx="39">
                  <c:v>1.0686349795764893E-4</c:v>
                </c:pt>
                <c:pt idx="40">
                  <c:v>1.1172822146031712E-4</c:v>
                </c:pt>
                <c:pt idx="41">
                  <c:v>1.1658050651384076E-4</c:v>
                </c:pt>
                <c:pt idx="42">
                  <c:v>1.2141080750871497E-4</c:v>
                </c:pt>
                <c:pt idx="43">
                  <c:v>1.2620969411378764E-4</c:v>
                </c:pt>
                <c:pt idx="44">
                  <c:v>1.3096608799656679E-4</c:v>
                </c:pt>
                <c:pt idx="45">
                  <c:v>1.3567256858919977E-4</c:v>
                </c:pt>
                <c:pt idx="46">
                  <c:v>1.40321840543572E-4</c:v>
                </c:pt>
                <c:pt idx="47">
                  <c:v>1.4490320044646907E-4</c:v>
                </c:pt>
                <c:pt idx="48">
                  <c:v>1.4951995173059481E-4</c:v>
                </c:pt>
                <c:pt idx="49">
                  <c:v>1.5428024994525961E-4</c:v>
                </c:pt>
                <c:pt idx="50">
                  <c:v>1.5918490714759341E-4</c:v>
                </c:pt>
                <c:pt idx="51">
                  <c:v>1.6423469566485241E-4</c:v>
                </c:pt>
                <c:pt idx="52">
                  <c:v>1.8590246430202838E-4</c:v>
                </c:pt>
                <c:pt idx="53">
                  <c:v>2.0994364936117196E-4</c:v>
                </c:pt>
                <c:pt idx="54">
                  <c:v>2.3639041369499832E-4</c:v>
                </c:pt>
                <c:pt idx="55">
                  <c:v>2.6526674241931223E-4</c:v>
                </c:pt>
                <c:pt idx="56">
                  <c:v>2.9657686906993798E-4</c:v>
                </c:pt>
                <c:pt idx="57">
                  <c:v>3.3034278752107392E-4</c:v>
                </c:pt>
                <c:pt idx="58">
                  <c:v>3.6658029719663994E-4</c:v>
                </c:pt>
                <c:pt idx="59">
                  <c:v>4.0527500444957198E-4</c:v>
                </c:pt>
                <c:pt idx="60">
                  <c:v>4.4643189682708889E-4</c:v>
                </c:pt>
                <c:pt idx="61">
                  <c:v>6.882452346072751E-4</c:v>
                </c:pt>
                <c:pt idx="62">
                  <c:v>9.8788085771720087E-4</c:v>
                </c:pt>
                <c:pt idx="63">
                  <c:v>1.740677622241608E-3</c:v>
                </c:pt>
                <c:pt idx="64">
                  <c:v>2.6677189350182598E-3</c:v>
                </c:pt>
                <c:pt idx="65">
                  <c:v>3.7293289054154948E-3</c:v>
                </c:pt>
                <c:pt idx="66">
                  <c:v>5.4976002112840597E-3</c:v>
                </c:pt>
                <c:pt idx="67">
                  <c:v>8.7218942635950095E-3</c:v>
                </c:pt>
                <c:pt idx="68">
                  <c:v>1.2126861173021438E-2</c:v>
                </c:pt>
                <c:pt idx="69">
                  <c:v>1.5602548208571206E-2</c:v>
                </c:pt>
                <c:pt idx="70">
                  <c:v>1.9102496524370037E-2</c:v>
                </c:pt>
                <c:pt idx="71">
                  <c:v>2.2607609650322612E-2</c:v>
                </c:pt>
                <c:pt idx="72">
                  <c:v>2.6110159470538755E-2</c:v>
                </c:pt>
                <c:pt idx="73">
                  <c:v>2.9607109027188275E-2</c:v>
                </c:pt>
                <c:pt idx="74">
                  <c:v>3.6580018322143519E-2</c:v>
                </c:pt>
                <c:pt idx="75">
                  <c:v>4.5600310948081237E-2</c:v>
                </c:pt>
                <c:pt idx="76">
                  <c:v>9.531721035757322E-2</c:v>
                </c:pt>
                <c:pt idx="77">
                  <c:v>0.19014718099627478</c:v>
                </c:pt>
                <c:pt idx="78">
                  <c:v>0.36278484304830472</c:v>
                </c:pt>
                <c:pt idx="79">
                  <c:v>0.64974069108281196</c:v>
                </c:pt>
                <c:pt idx="80">
                  <c:v>0.81534730189864324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2.7196170139489083E-8</c:v>
                </c:pt>
                <c:pt idx="1">
                  <c:v>7.1117362365779324E-8</c:v>
                </c:pt>
                <c:pt idx="2">
                  <c:v>1.0471605022299346E-7</c:v>
                </c:pt>
                <c:pt idx="3">
                  <c:v>1.386670023714165E-7</c:v>
                </c:pt>
                <c:pt idx="4">
                  <c:v>3.2827476768218651E-7</c:v>
                </c:pt>
                <c:pt idx="5">
                  <c:v>5.5913020570812892E-7</c:v>
                </c:pt>
                <c:pt idx="6">
                  <c:v>8.3493608096886271E-7</c:v>
                </c:pt>
                <c:pt idx="7">
                  <c:v>1.1564143240749835E-6</c:v>
                </c:pt>
                <c:pt idx="8">
                  <c:v>1.5243424754246051E-6</c:v>
                </c:pt>
                <c:pt idx="9">
                  <c:v>1.9394654050310518E-6</c:v>
                </c:pt>
                <c:pt idx="10">
                  <c:v>2.4025842044413113E-6</c:v>
                </c:pt>
                <c:pt idx="11">
                  <c:v>2.9145412795411123E-6</c:v>
                </c:pt>
                <c:pt idx="12">
                  <c:v>3.8397301126517425E-6</c:v>
                </c:pt>
                <c:pt idx="13">
                  <c:v>4.9006551937740695E-6</c:v>
                </c:pt>
                <c:pt idx="14">
                  <c:v>6.0995556333610549E-6</c:v>
                </c:pt>
                <c:pt idx="15">
                  <c:v>7.9823036182385855E-6</c:v>
                </c:pt>
                <c:pt idx="16">
                  <c:v>9.9409391115630144E-6</c:v>
                </c:pt>
                <c:pt idx="17">
                  <c:v>1.2150309533418806E-5</c:v>
                </c:pt>
                <c:pt idx="18">
                  <c:v>1.462398671760824E-5</c:v>
                </c:pt>
                <c:pt idx="19">
                  <c:v>1.7376037322183654E-5</c:v>
                </c:pt>
                <c:pt idx="20">
                  <c:v>2.0420861168712117E-5</c:v>
                </c:pt>
                <c:pt idx="21">
                  <c:v>2.3773025931407118E-5</c:v>
                </c:pt>
                <c:pt idx="22">
                  <c:v>2.7447100347266009E-5</c:v>
                </c:pt>
                <c:pt idx="23">
                  <c:v>3.1457487840800803E-5</c:v>
                </c:pt>
                <c:pt idx="24">
                  <c:v>3.5818262156875996E-5</c:v>
                </c:pt>
                <c:pt idx="25">
                  <c:v>4.0543006324162603E-5</c:v>
                </c:pt>
                <c:pt idx="26">
                  <c:v>4.5644656039942353E-5</c:v>
                </c:pt>
                <c:pt idx="27">
                  <c:v>5.1135348336572231E-5</c:v>
                </c:pt>
                <c:pt idx="28">
                  <c:v>5.7026276195477892E-5</c:v>
                </c:pt>
                <c:pt idx="29">
                  <c:v>6.332754959934047E-5</c:v>
                </c:pt>
                <c:pt idx="30">
                  <c:v>7.0048063360645361E-5</c:v>
                </c:pt>
                <c:pt idx="31">
                  <c:v>7.7195371937212727E-5</c:v>
                </c:pt>
                <c:pt idx="32">
                  <c:v>8.4777283854112353E-5</c:v>
                </c:pt>
                <c:pt idx="33">
                  <c:v>9.2804024139638613E-5</c:v>
                </c:pt>
                <c:pt idx="34">
                  <c:v>1.0128729578599663E-4</c:v>
                </c:pt>
                <c:pt idx="35">
                  <c:v>1.1023883324765466E-4</c:v>
                </c:pt>
                <c:pt idx="36">
                  <c:v>1.1967040090334478E-4</c:v>
                </c:pt>
                <c:pt idx="37">
                  <c:v>1.2959379153395855E-4</c:v>
                </c:pt>
                <c:pt idx="38">
                  <c:v>1.400208248207976E-4</c:v>
                </c:pt>
                <c:pt idx="39">
                  <c:v>1.5096334587579372E-4</c:v>
                </c:pt>
                <c:pt idx="40">
                  <c:v>1.6243322380764898E-4</c:v>
                </c:pt>
                <c:pt idx="41">
                  <c:v>1.7444235032894789E-4</c:v>
                </c:pt>
                <c:pt idx="42">
                  <c:v>1.8700263840777575E-4</c:v>
                </c:pt>
                <c:pt idx="43">
                  <c:v>2.0012602096630409E-4</c:v>
                </c:pt>
                <c:pt idx="44">
                  <c:v>2.1381922833119737E-4</c:v>
                </c:pt>
                <c:pt idx="45">
                  <c:v>2.2809945092910864E-4</c:v>
                </c:pt>
                <c:pt idx="46">
                  <c:v>2.4298389553679205E-4</c:v>
                </c:pt>
                <c:pt idx="47">
                  <c:v>2.5847934158441141E-4</c:v>
                </c:pt>
                <c:pt idx="48">
                  <c:v>2.7453212870975452E-4</c:v>
                </c:pt>
                <c:pt idx="49">
                  <c:v>2.9108403917456864E-4</c:v>
                </c:pt>
                <c:pt idx="50">
                  <c:v>3.0813789656181036E-4</c:v>
                </c:pt>
                <c:pt idx="51">
                  <c:v>3.2569638631071431E-4</c:v>
                </c:pt>
                <c:pt idx="52">
                  <c:v>4.0103682724149309E-4</c:v>
                </c:pt>
                <c:pt idx="53">
                  <c:v>4.8462981335759355E-4</c:v>
                </c:pt>
                <c:pt idx="54">
                  <c:v>5.7658717728681092E-4</c:v>
                </c:pt>
                <c:pt idx="55">
                  <c:v>6.7699231705829928E-4</c:v>
                </c:pt>
                <c:pt idx="56">
                  <c:v>7.8585995299056642E-4</c:v>
                </c:pt>
                <c:pt idx="57">
                  <c:v>9.0326655941780137E-4</c:v>
                </c:pt>
                <c:pt idx="58">
                  <c:v>1.0292670721104796E-3</c:v>
                </c:pt>
                <c:pt idx="59">
                  <c:v>1.1638114432886675E-3</c:v>
                </c:pt>
                <c:pt idx="60">
                  <c:v>1.3069170150244965E-3</c:v>
                </c:pt>
                <c:pt idx="61">
                  <c:v>2.1477199512366226E-3</c:v>
                </c:pt>
                <c:pt idx="62">
                  <c:v>3.1895752683059808E-3</c:v>
                </c:pt>
                <c:pt idx="63">
                  <c:v>5.8071055327386222E-3</c:v>
                </c:pt>
                <c:pt idx="64">
                  <c:v>9.0304970335047998E-3</c:v>
                </c:pt>
                <c:pt idx="65">
                  <c:v>1.2721793751940826E-2</c:v>
                </c:pt>
                <c:pt idx="66">
                  <c:v>1.8870204421270596E-2</c:v>
                </c:pt>
                <c:pt idx="67">
                  <c:v>3.008131432645994E-2</c:v>
                </c:pt>
                <c:pt idx="68">
                  <c:v>4.192063717536465E-2</c:v>
                </c:pt>
                <c:pt idx="69">
                  <c:v>5.4005859155556508E-2</c:v>
                </c:pt>
                <c:pt idx="70">
                  <c:v>6.617543940918745E-2</c:v>
                </c:pt>
                <c:pt idx="71">
                  <c:v>7.8362978091340615E-2</c:v>
                </c:pt>
                <c:pt idx="72">
                  <c:v>9.0541603969057985E-2</c:v>
                </c:pt>
                <c:pt idx="73">
                  <c:v>0.10270075731439314</c:v>
                </c:pt>
                <c:pt idx="74">
                  <c:v>0.12694608084765768</c:v>
                </c:pt>
                <c:pt idx="75">
                  <c:v>0.15831030829269346</c:v>
                </c:pt>
                <c:pt idx="76">
                  <c:v>0.33117966027551449</c:v>
                </c:pt>
                <c:pt idx="77">
                  <c:v>0.6609105117077434</c:v>
                </c:pt>
                <c:pt idx="78">
                  <c:v>1.2611844853712313</c:v>
                </c:pt>
                <c:pt idx="79">
                  <c:v>2.25895128270967</c:v>
                </c:pt>
                <c:pt idx="80">
                  <c:v>2.8347777689916813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4.4433490597800844E-8</c:v>
                </c:pt>
                <c:pt idx="1">
                  <c:v>1.1582773488669424E-7</c:v>
                </c:pt>
                <c:pt idx="2">
                  <c:v>1.699939184267537E-7</c:v>
                </c:pt>
                <c:pt idx="3">
                  <c:v>2.2427207038092641E-7</c:v>
                </c:pt>
                <c:pt idx="4">
                  <c:v>5.0059877019532665E-7</c:v>
                </c:pt>
                <c:pt idx="5">
                  <c:v>7.829181767827112E-7</c:v>
                </c:pt>
                <c:pt idx="6">
                  <c:v>1.0627830078843715E-6</c:v>
                </c:pt>
                <c:pt idx="7">
                  <c:v>1.3356560506568654E-6</c:v>
                </c:pt>
                <c:pt idx="8">
                  <c:v>1.6018298041756721E-6</c:v>
                </c:pt>
                <c:pt idx="9">
                  <c:v>1.8675799923747849E-6</c:v>
                </c:pt>
                <c:pt idx="10">
                  <c:v>2.1445881013306E-6</c:v>
                </c:pt>
                <c:pt idx="11">
                  <c:v>2.4449657477868761E-6</c:v>
                </c:pt>
                <c:pt idx="12">
                  <c:v>2.9856407596252806E-6</c:v>
                </c:pt>
                <c:pt idx="13">
                  <c:v>3.6023924248610472E-6</c:v>
                </c:pt>
                <c:pt idx="14">
                  <c:v>4.2952860360206667E-6</c:v>
                </c:pt>
                <c:pt idx="15">
                  <c:v>5.374848466431155E-6</c:v>
                </c:pt>
                <c:pt idx="16">
                  <c:v>6.4875555102891458E-6</c:v>
                </c:pt>
                <c:pt idx="17">
                  <c:v>7.7306139762353541E-6</c:v>
                </c:pt>
                <c:pt idx="18">
                  <c:v>9.1080139071272824E-6</c:v>
                </c:pt>
                <c:pt idx="19">
                  <c:v>1.0623634309727512E-5</c:v>
                </c:pt>
                <c:pt idx="20">
                  <c:v>1.2281152431750282E-5</c:v>
                </c:pt>
                <c:pt idx="21">
                  <c:v>1.4083952218567811E-5</c:v>
                </c:pt>
                <c:pt idx="22">
                  <c:v>1.6035032999272787E-5</c:v>
                </c:pt>
                <c:pt idx="23">
                  <c:v>1.813691930569017E-5</c:v>
                </c:pt>
                <c:pt idx="24">
                  <c:v>2.0391572570989084E-5</c:v>
                </c:pt>
                <c:pt idx="25">
                  <c:v>2.2800305314594199E-5</c:v>
                </c:pt>
                <c:pt idx="26">
                  <c:v>2.5363698302082019E-5</c:v>
                </c:pt>
                <c:pt idx="27">
                  <c:v>2.8081521052012698E-5</c:v>
                </c:pt>
                <c:pt idx="28">
                  <c:v>3.0952655964528055E-5</c:v>
                </c:pt>
                <c:pt idx="29">
                  <c:v>3.3975026259865497E-5</c:v>
                </c:pt>
                <c:pt idx="30">
                  <c:v>3.7145527840388854E-5</c:v>
                </c:pt>
                <c:pt idx="31">
                  <c:v>4.045996512809522E-5</c:v>
                </c:pt>
                <c:pt idx="32">
                  <c:v>4.3914092614805907E-5</c:v>
                </c:pt>
                <c:pt idx="33">
                  <c:v>4.7505021208705026E-5</c:v>
                </c:pt>
                <c:pt idx="34">
                  <c:v>5.1230628926782868E-5</c:v>
                </c:pt>
                <c:pt idx="35">
                  <c:v>5.5088644108356832E-5</c:v>
                </c:pt>
                <c:pt idx="36">
                  <c:v>5.9076657536953259E-5</c:v>
                </c:pt>
                <c:pt idx="37">
                  <c:v>6.3192133872544385E-5</c:v>
                </c:pt>
                <c:pt idx="38">
                  <c:v>6.7432422402925057E-5</c:v>
                </c:pt>
                <c:pt idx="39">
                  <c:v>7.179476713178931E-5</c:v>
                </c:pt>
                <c:pt idx="40">
                  <c:v>7.6276316222213182E-5</c:v>
                </c:pt>
                <c:pt idx="41">
                  <c:v>8.087413081824259E-5</c:v>
                </c:pt>
                <c:pt idx="42">
                  <c:v>8.5585193269292458E-5</c:v>
                </c:pt>
                <c:pt idx="43">
                  <c:v>9.040641478354589E-5</c:v>
                </c:pt>
                <c:pt idx="44">
                  <c:v>9.5332783430470224E-5</c:v>
                </c:pt>
                <c:pt idx="45">
                  <c:v>1.0036294805826395E-4</c:v>
                </c:pt>
                <c:pt idx="46">
                  <c:v>1.0549550618357621E-4</c:v>
                </c:pt>
                <c:pt idx="47">
                  <c:v>1.1072529142154569E-4</c:v>
                </c:pt>
                <c:pt idx="48">
                  <c:v>1.1608595503485817E-4</c:v>
                </c:pt>
                <c:pt idx="49">
                  <c:v>1.2161329576807297E-4</c:v>
                </c:pt>
                <c:pt idx="50">
                  <c:v>1.2730825652775804E-4</c:v>
                </c:pt>
                <c:pt idx="51">
                  <c:v>1.3317173408880232E-4</c:v>
                </c:pt>
                <c:pt idx="52">
                  <c:v>1.5833090160002737E-4</c:v>
                </c:pt>
                <c:pt idx="53">
                  <c:v>1.8624592193274339E-4</c:v>
                </c:pt>
                <c:pt idx="54">
                  <c:v>2.1695414044597885E-4</c:v>
                </c:pt>
                <c:pt idx="55">
                  <c:v>2.5048340705618853E-4</c:v>
                </c:pt>
                <c:pt idx="56">
                  <c:v>2.8683863746275764E-4</c:v>
                </c:pt>
                <c:pt idx="57">
                  <c:v>3.2604536948522097E-4</c:v>
                </c:pt>
                <c:pt idx="58">
                  <c:v>3.6812194836067407E-4</c:v>
                </c:pt>
                <c:pt idx="59">
                  <c:v>4.1305166114632866E-4</c:v>
                </c:pt>
                <c:pt idx="60">
                  <c:v>4.6084029904930221E-4</c:v>
                </c:pt>
                <c:pt idx="61">
                  <c:v>7.4161781580854851E-4</c:v>
                </c:pt>
                <c:pt idx="62">
                  <c:v>1.0895347130389706E-3</c:v>
                </c:pt>
                <c:pt idx="63">
                  <c:v>1.9636320978560842E-3</c:v>
                </c:pt>
                <c:pt idx="64">
                  <c:v>3.0400506284636543E-3</c:v>
                </c:pt>
                <c:pt idx="65">
                  <c:v>4.2727213073901846E-3</c:v>
                </c:pt>
                <c:pt idx="66">
                  <c:v>6.3259199885552682E-3</c:v>
                </c:pt>
                <c:pt idx="67">
                  <c:v>1.0069755153398087E-2</c:v>
                </c:pt>
                <c:pt idx="68">
                  <c:v>1.4023375587458753E-2</c:v>
                </c:pt>
                <c:pt idx="69">
                  <c:v>1.8059111514320984E-2</c:v>
                </c:pt>
                <c:pt idx="70">
                  <c:v>2.212301802136819E-2</c:v>
                </c:pt>
                <c:pt idx="71">
                  <c:v>2.6192921561427773E-2</c:v>
                </c:pt>
                <c:pt idx="72">
                  <c:v>3.0259848761861191E-2</c:v>
                </c:pt>
                <c:pt idx="73">
                  <c:v>3.4320273309827759E-2</c:v>
                </c:pt>
                <c:pt idx="74">
                  <c:v>4.2416750428905109E-2</c:v>
                </c:pt>
                <c:pt idx="75">
                  <c:v>5.2890512493489035E-2</c:v>
                </c:pt>
                <c:pt idx="76">
                  <c:v>0.11061845953442437</c:v>
                </c:pt>
                <c:pt idx="77">
                  <c:v>0.220728695449081</c:v>
                </c:pt>
                <c:pt idx="78">
                  <c:v>0.42118403217725509</c:v>
                </c:pt>
                <c:pt idx="79">
                  <c:v>0.75437802044234092</c:v>
                </c:pt>
                <c:pt idx="80">
                  <c:v>0.94666936950784331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1.3023469884840063E-7</c:v>
                </c:pt>
                <c:pt idx="1">
                  <c:v>3.2846554347186528E-7</c:v>
                </c:pt>
                <c:pt idx="2">
                  <c:v>4.6310630684263649E-7</c:v>
                </c:pt>
                <c:pt idx="3">
                  <c:v>5.8370659540758369E-7</c:v>
                </c:pt>
                <c:pt idx="4">
                  <c:v>1.1356918977267279E-6</c:v>
                </c:pt>
                <c:pt idx="5">
                  <c:v>1.681981698685068E-6</c:v>
                </c:pt>
                <c:pt idx="6">
                  <c:v>2.2410203986998655E-6</c:v>
                </c:pt>
                <c:pt idx="7">
                  <c:v>2.805993277822881E-6</c:v>
                </c:pt>
                <c:pt idx="8">
                  <c:v>3.3771655079695262E-6</c:v>
                </c:pt>
                <c:pt idx="9">
                  <c:v>3.9632487539421409E-6</c:v>
                </c:pt>
                <c:pt idx="10">
                  <c:v>4.5799724092770132E-6</c:v>
                </c:pt>
                <c:pt idx="11">
                  <c:v>5.2430058273454256E-6</c:v>
                </c:pt>
                <c:pt idx="12">
                  <c:v>6.4122223939548158E-6</c:v>
                </c:pt>
                <c:pt idx="13">
                  <c:v>7.7125306159549323E-6</c:v>
                </c:pt>
                <c:pt idx="14">
                  <c:v>9.1353876664323245E-6</c:v>
                </c:pt>
                <c:pt idx="15">
                  <c:v>1.1280710839806844E-5</c:v>
                </c:pt>
                <c:pt idx="16">
                  <c:v>1.3413175856975549E-5</c:v>
                </c:pt>
                <c:pt idx="17">
                  <c:v>1.5713063866999326E-5</c:v>
                </c:pt>
                <c:pt idx="18">
                  <c:v>1.8173084636977511E-5</c:v>
                </c:pt>
                <c:pt idx="19">
                  <c:v>2.0786648757247048E-5</c:v>
                </c:pt>
                <c:pt idx="20">
                  <c:v>2.3547946050069084E-5</c:v>
                </c:pt>
                <c:pt idx="21">
                  <c:v>2.6452010041457917E-5</c:v>
                </c:pt>
                <c:pt idx="22">
                  <c:v>2.9494769598467828E-5</c:v>
                </c:pt>
                <c:pt idx="23">
                  <c:v>3.2673088873690786E-5</c:v>
                </c:pt>
                <c:pt idx="24">
                  <c:v>3.5984796678792597E-5</c:v>
                </c:pt>
                <c:pt idx="25">
                  <c:v>3.9428706379124162E-5</c:v>
                </c:pt>
                <c:pt idx="26">
                  <c:v>4.3004627371628264E-5</c:v>
                </c:pt>
                <c:pt idx="27">
                  <c:v>4.6713369148421281E-5</c:v>
                </c:pt>
                <c:pt idx="28">
                  <c:v>5.0556738891336823E-5</c:v>
                </c:pt>
                <c:pt idx="29">
                  <c:v>5.4537533477161206E-5</c:v>
                </c:pt>
                <c:pt idx="30">
                  <c:v>5.865952670529265E-5</c:v>
                </c:pt>
                <c:pt idx="31">
                  <c:v>6.2927452492954892E-5</c:v>
                </c:pt>
                <c:pt idx="32">
                  <c:v>6.7344793931417636E-5</c:v>
                </c:pt>
                <c:pt idx="33">
                  <c:v>7.1911282950620287E-5</c:v>
                </c:pt>
                <c:pt idx="34">
                  <c:v>7.6624649340219591E-5</c:v>
                </c:pt>
                <c:pt idx="35">
                  <c:v>8.1482672516564739E-5</c:v>
                </c:pt>
                <c:pt idx="36">
                  <c:v>8.6483189007732688E-5</c:v>
                </c:pt>
                <c:pt idx="37">
                  <c:v>9.1624098823637345E-5</c:v>
                </c:pt>
                <c:pt idx="38">
                  <c:v>9.6903370811718195E-5</c:v>
                </c:pt>
                <c:pt idx="39">
                  <c:v>1.023190470976407E-4</c:v>
                </c:pt>
                <c:pt idx="40">
                  <c:v>1.0786924670084325E-4</c:v>
                </c:pt>
                <c:pt idx="41">
                  <c:v>1.1355216840984783E-4</c:v>
                </c:pt>
                <c:pt idx="42">
                  <c:v>1.1936609299585864E-4</c:v>
                </c:pt>
                <c:pt idx="43">
                  <c:v>1.2530938483708729E-4</c:v>
                </c:pt>
                <c:pt idx="44">
                  <c:v>1.3137820329953666E-4</c:v>
                </c:pt>
                <c:pt idx="45">
                  <c:v>1.3757337254326839E-4</c:v>
                </c:pt>
                <c:pt idx="46">
                  <c:v>1.4389580231328542E-4</c:v>
                </c:pt>
                <c:pt idx="47">
                  <c:v>1.5034190837658631E-4</c:v>
                </c:pt>
                <c:pt idx="48">
                  <c:v>1.5695200440390584E-4</c:v>
                </c:pt>
                <c:pt idx="49">
                  <c:v>1.637676256884669E-4</c:v>
                </c:pt>
                <c:pt idx="50">
                  <c:v>1.7078993490403691E-4</c:v>
                </c:pt>
                <c:pt idx="51">
                  <c:v>1.7802003784059972E-4</c:v>
                </c:pt>
                <c:pt idx="52">
                  <c:v>2.0904315833702867E-4</c:v>
                </c:pt>
                <c:pt idx="53">
                  <c:v>2.4346444986250278E-4</c:v>
                </c:pt>
                <c:pt idx="54">
                  <c:v>2.8132996201594475E-4</c:v>
                </c:pt>
                <c:pt idx="55">
                  <c:v>3.2267403581096753E-4</c:v>
                </c:pt>
                <c:pt idx="56">
                  <c:v>3.6750273266968623E-4</c:v>
                </c:pt>
                <c:pt idx="57">
                  <c:v>4.1584754261864056E-4</c:v>
                </c:pt>
                <c:pt idx="58">
                  <c:v>4.677310866964915E-4</c:v>
                </c:pt>
                <c:pt idx="59">
                  <c:v>5.2313275660458448E-4</c:v>
                </c:pt>
                <c:pt idx="60">
                  <c:v>5.8205969333103636E-4</c:v>
                </c:pt>
                <c:pt idx="61">
                  <c:v>9.2827920680356587E-4</c:v>
                </c:pt>
                <c:pt idx="62">
                  <c:v>1.3572865585256551E-3</c:v>
                </c:pt>
                <c:pt idx="63">
                  <c:v>2.4351134970639083E-3</c:v>
                </c:pt>
                <c:pt idx="64">
                  <c:v>3.7624174217557177E-3</c:v>
                </c:pt>
                <c:pt idx="65">
                  <c:v>5.2823918401338653E-3</c:v>
                </c:pt>
                <c:pt idx="66">
                  <c:v>7.814138173174277E-3</c:v>
                </c:pt>
                <c:pt idx="67">
                  <c:v>1.2430564745550619E-2</c:v>
                </c:pt>
                <c:pt idx="68">
                  <c:v>1.7305672122147425E-2</c:v>
                </c:pt>
                <c:pt idx="69">
                  <c:v>2.2282033994810924E-2</c:v>
                </c:pt>
                <c:pt idx="70">
                  <c:v>2.7293132283261742E-2</c:v>
                </c:pt>
                <c:pt idx="71">
                  <c:v>3.2311625358431198E-2</c:v>
                </c:pt>
                <c:pt idx="72">
                  <c:v>3.7326448385980059E-2</c:v>
                </c:pt>
                <c:pt idx="73">
                  <c:v>4.2333253160503043E-2</c:v>
                </c:pt>
                <c:pt idx="74">
                  <c:v>5.2316810253544808E-2</c:v>
                </c:pt>
                <c:pt idx="75">
                  <c:v>6.5231736092626863E-2</c:v>
                </c:pt>
                <c:pt idx="76">
                  <c:v>0.13641457854015129</c:v>
                </c:pt>
                <c:pt idx="77">
                  <c:v>0.27218867023641052</c:v>
                </c:pt>
                <c:pt idx="78">
                  <c:v>0.51936497536239801</c:v>
                </c:pt>
                <c:pt idx="79">
                  <c:v>0.93021788780561221</c:v>
                </c:pt>
                <c:pt idx="80">
                  <c:v>1.167327390328635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1.1579720156251992E-7</c:v>
                </c:pt>
                <c:pt idx="1">
                  <c:v>3.2223004155037251E-7</c:v>
                </c:pt>
                <c:pt idx="2">
                  <c:v>5.0759120435932565E-7</c:v>
                </c:pt>
                <c:pt idx="3">
                  <c:v>7.196537772636947E-7</c:v>
                </c:pt>
                <c:pt idx="4">
                  <c:v>2.0321261760849062E-6</c:v>
                </c:pt>
                <c:pt idx="5">
                  <c:v>3.6796431398829719E-6</c:v>
                </c:pt>
                <c:pt idx="6">
                  <c:v>5.6169318504534681E-6</c:v>
                </c:pt>
                <c:pt idx="7">
                  <c:v>7.8255485318647197E-6</c:v>
                </c:pt>
                <c:pt idx="8">
                  <c:v>1.028748403490871E-5</c:v>
                </c:pt>
                <c:pt idx="9">
                  <c:v>1.2989045085741083E-5</c:v>
                </c:pt>
                <c:pt idx="10">
                  <c:v>1.5923543925826512E-5</c:v>
                </c:pt>
                <c:pt idx="11">
                  <c:v>1.9088927825500028E-5</c:v>
                </c:pt>
                <c:pt idx="12">
                  <c:v>2.4620921225101931E-5</c:v>
                </c:pt>
                <c:pt idx="13">
                  <c:v>3.0695884203556689E-5</c:v>
                </c:pt>
                <c:pt idx="14">
                  <c:v>3.7244650873669866E-5</c:v>
                </c:pt>
                <c:pt idx="15">
                  <c:v>4.6910170763669708E-5</c:v>
                </c:pt>
                <c:pt idx="16">
                  <c:v>5.6264433974746102E-5</c:v>
                </c:pt>
                <c:pt idx="17">
                  <c:v>6.6060152767506098E-5</c:v>
                </c:pt>
                <c:pt idx="18">
                  <c:v>7.619541907916678E-5</c:v>
                </c:pt>
                <c:pt idx="19">
                  <c:v>8.6572485366521846E-5</c:v>
                </c:pt>
                <c:pt idx="20">
                  <c:v>9.7099775987252116E-5</c:v>
                </c:pt>
                <c:pt idx="21">
                  <c:v>1.0769380718661209E-4</c:v>
                </c:pt>
                <c:pt idx="22">
                  <c:v>1.1828100739799319E-4</c:v>
                </c:pt>
                <c:pt idx="23">
                  <c:v>1.2879943228325742E-4</c:v>
                </c:pt>
                <c:pt idx="24">
                  <c:v>1.3920037117962512E-4</c:v>
                </c:pt>
                <c:pt idx="25">
                  <c:v>1.4944984357060273E-4</c:v>
                </c:pt>
                <c:pt idx="26">
                  <c:v>1.5952998589280817E-4</c:v>
                </c:pt>
                <c:pt idx="27">
                  <c:v>1.6944033032845828E-4</c:v>
                </c:pt>
                <c:pt idx="28">
                  <c:v>1.7919897834722004E-4</c:v>
                </c:pt>
                <c:pt idx="29">
                  <c:v>1.888436726278562E-4</c:v>
                </c:pt>
                <c:pt idx="30">
                  <c:v>1.9843277165022875E-4</c:v>
                </c:pt>
                <c:pt idx="31">
                  <c:v>2.0804613173227139E-4</c:v>
                </c:pt>
                <c:pt idx="32">
                  <c:v>2.1775371122061219E-4</c:v>
                </c:pt>
                <c:pt idx="33">
                  <c:v>2.2757683913590969E-4</c:v>
                </c:pt>
                <c:pt idx="34">
                  <c:v>2.375099322919288E-4</c:v>
                </c:pt>
                <c:pt idx="35">
                  <c:v>2.475491141482918E-4</c:v>
                </c:pt>
                <c:pt idx="36">
                  <c:v>2.5769218176388179E-4</c:v>
                </c:pt>
                <c:pt idx="37">
                  <c:v>2.6793856833337028E-4</c:v>
                </c:pt>
                <c:pt idx="38">
                  <c:v>2.7828930215275971E-4</c:v>
                </c:pt>
                <c:pt idx="39">
                  <c:v>2.8874696277457224E-4</c:v>
                </c:pt>
                <c:pt idx="40">
                  <c:v>2.9931563501746979E-4</c:v>
                </c:pt>
                <c:pt idx="41">
                  <c:v>3.1000086141620432E-4</c:v>
                </c:pt>
                <c:pt idx="42">
                  <c:v>3.2080959362268467E-4</c:v>
                </c:pt>
                <c:pt idx="43">
                  <c:v>3.3175014320096564E-4</c:v>
                </c:pt>
                <c:pt idx="44">
                  <c:v>3.42827968551625E-4</c:v>
                </c:pt>
                <c:pt idx="45">
                  <c:v>3.540581165279413E-4</c:v>
                </c:pt>
                <c:pt idx="46">
                  <c:v>3.6545684619122858E-4</c:v>
                </c:pt>
                <c:pt idx="47">
                  <c:v>3.7703325317934102E-4</c:v>
                </c:pt>
                <c:pt idx="48">
                  <c:v>3.888856836763582E-4</c:v>
                </c:pt>
                <c:pt idx="49">
                  <c:v>4.0110663738646775E-4</c:v>
                </c:pt>
                <c:pt idx="50">
                  <c:v>4.136981990766627E-4</c:v>
                </c:pt>
                <c:pt idx="51">
                  <c:v>4.266623515167658E-4</c:v>
                </c:pt>
                <c:pt idx="52">
                  <c:v>4.8228928612782304E-4</c:v>
                </c:pt>
                <c:pt idx="53">
                  <c:v>5.4400941299694613E-4</c:v>
                </c:pt>
                <c:pt idx="54">
                  <c:v>6.1190530273557418E-4</c:v>
                </c:pt>
                <c:pt idx="55">
                  <c:v>6.8603853152586275E-4</c:v>
                </c:pt>
                <c:pt idx="56">
                  <c:v>7.6641996798213082E-4</c:v>
                </c:pt>
                <c:pt idx="57">
                  <c:v>8.5310607623884311E-4</c:v>
                </c:pt>
                <c:pt idx="58">
                  <c:v>9.4613741762633314E-4</c:v>
                </c:pt>
                <c:pt idx="59">
                  <c:v>1.0454770398179696E-3</c:v>
                </c:pt>
                <c:pt idx="60">
                  <c:v>1.1511377471761983E-3</c:v>
                </c:pt>
                <c:pt idx="61">
                  <c:v>1.7719370068517476E-3</c:v>
                </c:pt>
                <c:pt idx="62">
                  <c:v>2.5411814774282809E-3</c:v>
                </c:pt>
                <c:pt idx="63">
                  <c:v>4.4738113248675455E-3</c:v>
                </c:pt>
                <c:pt idx="64">
                  <c:v>6.8537733482342761E-3</c:v>
                </c:pt>
                <c:pt idx="65">
                  <c:v>9.5792089662061573E-3</c:v>
                </c:pt>
                <c:pt idx="66">
                  <c:v>1.4118832494278845E-2</c:v>
                </c:pt>
                <c:pt idx="67">
                  <c:v>2.2396454312106157E-2</c:v>
                </c:pt>
                <c:pt idx="68">
                  <c:v>3.1137911487281345E-2</c:v>
                </c:pt>
                <c:pt idx="69">
                  <c:v>4.0060926066793914E-2</c:v>
                </c:pt>
                <c:pt idx="70">
                  <c:v>4.9046225816163795E-2</c:v>
                </c:pt>
                <c:pt idx="71">
                  <c:v>5.8044785009157593E-2</c:v>
                </c:pt>
                <c:pt idx="72">
                  <c:v>6.70367635134346E-2</c:v>
                </c:pt>
                <c:pt idx="73">
                  <c:v>7.6014364649167498E-2</c:v>
                </c:pt>
                <c:pt idx="74">
                  <c:v>9.3915680465038356E-2</c:v>
                </c:pt>
                <c:pt idx="75">
                  <c:v>0.11707317473580223</c:v>
                </c:pt>
                <c:pt idx="76">
                  <c:v>0.24470970062021247</c:v>
                </c:pt>
                <c:pt idx="77">
                  <c:v>0.48816349894243105</c:v>
                </c:pt>
                <c:pt idx="78">
                  <c:v>0.93137036990271216</c:v>
                </c:pt>
                <c:pt idx="79">
                  <c:v>1.6680624798363941</c:v>
                </c:pt>
                <c:pt idx="80">
                  <c:v>2.0932187691280131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8.1114750896413315E-8</c:v>
                </c:pt>
                <c:pt idx="1">
                  <c:v>2.1175196387703009E-7</c:v>
                </c:pt>
                <c:pt idx="2">
                  <c:v>3.1125626325059914E-7</c:v>
                </c:pt>
                <c:pt idx="3">
                  <c:v>4.1153209318014056E-7</c:v>
                </c:pt>
                <c:pt idx="4">
                  <c:v>9.7637114476395894E-7</c:v>
                </c:pt>
                <c:pt idx="5">
                  <c:v>1.7023795104004928E-6</c:v>
                </c:pt>
                <c:pt idx="6">
                  <c:v>2.6624463638104054E-6</c:v>
                </c:pt>
                <c:pt idx="7">
                  <c:v>3.9198405308113267E-6</c:v>
                </c:pt>
                <c:pt idx="8">
                  <c:v>5.5249857690396886E-6</c:v>
                </c:pt>
                <c:pt idx="9">
                  <c:v>7.4976429349675548E-6</c:v>
                </c:pt>
                <c:pt idx="10">
                  <c:v>9.8155073358175082E-6</c:v>
                </c:pt>
                <c:pt idx="11">
                  <c:v>1.2433165647285112E-5</c:v>
                </c:pt>
                <c:pt idx="12">
                  <c:v>1.7222493834349101E-5</c:v>
                </c:pt>
                <c:pt idx="13">
                  <c:v>2.2780411994064375E-5</c:v>
                </c:pt>
                <c:pt idx="14">
                  <c:v>2.9116647279928397E-5</c:v>
                </c:pt>
                <c:pt idx="15">
                  <c:v>3.9131116791832758E-5</c:v>
                </c:pt>
                <c:pt idx="16">
                  <c:v>4.9579951141993502E-5</c:v>
                </c:pt>
                <c:pt idx="17">
                  <c:v>6.1352640450333126E-5</c:v>
                </c:pt>
                <c:pt idx="18">
                  <c:v>7.447352948411728E-5</c:v>
                </c:pt>
                <c:pt idx="19">
                  <c:v>8.896027108813019E-5</c:v>
                </c:pt>
                <c:pt idx="20">
                  <c:v>1.0482392891046937E-4</c:v>
                </c:pt>
                <c:pt idx="21">
                  <c:v>1.2206911576709232E-4</c:v>
                </c:pt>
                <c:pt idx="22">
                  <c:v>1.4069416160016616E-4</c:v>
                </c:pt>
                <c:pt idx="23">
                  <c:v>1.6069130557913903E-4</c:v>
                </c:pt>
                <c:pt idx="24">
                  <c:v>1.8204690730955637E-4</c:v>
                </c:pt>
                <c:pt idx="25">
                  <c:v>2.0474167258815524E-4</c:v>
                </c:pt>
                <c:pt idx="26">
                  <c:v>2.2875088970016817E-4</c:v>
                </c:pt>
                <c:pt idx="27">
                  <c:v>2.5404467268504486E-4</c:v>
                </c:pt>
                <c:pt idx="28">
                  <c:v>2.8058820846854111E-4</c:v>
                </c:pt>
                <c:pt idx="29">
                  <c:v>3.0834200518310955E-4</c:v>
                </c:pt>
                <c:pt idx="30">
                  <c:v>3.3726213939356181E-4</c:v>
                </c:pt>
                <c:pt idx="31">
                  <c:v>3.6730050032321053E-4</c:v>
                </c:pt>
                <c:pt idx="32">
                  <c:v>3.9839468649762475E-4</c:v>
                </c:pt>
                <c:pt idx="33">
                  <c:v>4.3045751867989572E-4</c:v>
                </c:pt>
                <c:pt idx="34">
                  <c:v>4.6338724199425038E-4</c:v>
                </c:pt>
                <c:pt idx="35">
                  <c:v>4.9707835615815166E-4</c:v>
                </c:pt>
                <c:pt idx="36">
                  <c:v>5.3142233254613801E-4</c:v>
                </c:pt>
                <c:pt idx="37">
                  <c:v>5.6630830248788333E-4</c:v>
                </c:pt>
                <c:pt idx="38">
                  <c:v>6.016237157159492E-4</c:v>
                </c:pt>
                <c:pt idx="39">
                  <c:v>6.3725496836433357E-4</c:v>
                </c:pt>
                <c:pt idx="40">
                  <c:v>6.7308800027632201E-4</c:v>
                </c:pt>
                <c:pt idx="41">
                  <c:v>7.0900886170791771E-4</c:v>
                </c:pt>
                <c:pt idx="42">
                  <c:v>7.4490424977466537E-4</c:v>
                </c:pt>
                <c:pt idx="43">
                  <c:v>7.8066201520347954E-4</c:v>
                </c:pt>
                <c:pt idx="44">
                  <c:v>8.161584428814342E-4</c:v>
                </c:pt>
                <c:pt idx="45">
                  <c:v>8.512982932936551E-4</c:v>
                </c:pt>
                <c:pt idx="46">
                  <c:v>8.8598883060020373E-4</c:v>
                </c:pt>
                <c:pt idx="47">
                  <c:v>9.2011382463727054E-4</c:v>
                </c:pt>
                <c:pt idx="48">
                  <c:v>9.5446313267440403E-4</c:v>
                </c:pt>
                <c:pt idx="49">
                  <c:v>9.8988045097057518E-4</c:v>
                </c:pt>
                <c:pt idx="50">
                  <c:v>1.0263718213501714E-3</c:v>
                </c:pt>
                <c:pt idx="51">
                  <c:v>1.0639429900414811E-3</c:v>
                </c:pt>
                <c:pt idx="52">
                  <c:v>1.2251543730230183E-3</c:v>
                </c:pt>
                <c:pt idx="53">
                  <c:v>1.4040243229840835E-3</c:v>
                </c:pt>
                <c:pt idx="54">
                  <c:v>1.6007921362755689E-3</c:v>
                </c:pt>
                <c:pt idx="55">
                  <c:v>1.8156362656839428E-3</c:v>
                </c:pt>
                <c:pt idx="56">
                  <c:v>2.048588209337903E-3</c:v>
                </c:pt>
                <c:pt idx="57">
                  <c:v>2.2998116048937316E-3</c:v>
                </c:pt>
                <c:pt idx="58">
                  <c:v>2.5694240023872942E-3</c:v>
                </c:pt>
                <c:pt idx="59">
                  <c:v>2.8573183109691265E-3</c:v>
                </c:pt>
                <c:pt idx="60">
                  <c:v>3.1635316387235131E-3</c:v>
                </c:pt>
                <c:pt idx="61">
                  <c:v>4.962658408982688E-3</c:v>
                </c:pt>
                <c:pt idx="62">
                  <c:v>7.1919914797266777E-3</c:v>
                </c:pt>
                <c:pt idx="63">
                  <c:v>1.2792910039692596E-2</c:v>
                </c:pt>
                <c:pt idx="64">
                  <c:v>1.9690233645840445E-2</c:v>
                </c:pt>
                <c:pt idx="65">
                  <c:v>2.7588767841054778E-2</c:v>
                </c:pt>
                <c:pt idx="66">
                  <c:v>4.0744966223962828E-2</c:v>
                </c:pt>
                <c:pt idx="67">
                  <c:v>6.4734187819229946E-2</c:v>
                </c:pt>
                <c:pt idx="68">
                  <c:v>9.0067642023333352E-2</c:v>
                </c:pt>
                <c:pt idx="69">
                  <c:v>0.11592726435890791</c:v>
                </c:pt>
                <c:pt idx="70">
                  <c:v>0.14196739418500198</c:v>
                </c:pt>
                <c:pt idx="71">
                  <c:v>0.16804595095766653</c:v>
                </c:pt>
                <c:pt idx="72">
                  <c:v>0.19410543635894556</c:v>
                </c:pt>
                <c:pt idx="73">
                  <c:v>0.22012325497626756</c:v>
                </c:pt>
                <c:pt idx="74">
                  <c:v>0.27200272487774513</c:v>
                </c:pt>
                <c:pt idx="75">
                  <c:v>0.33911502764761214</c:v>
                </c:pt>
                <c:pt idx="76">
                  <c:v>0.70901606570866771</c:v>
                </c:pt>
                <c:pt idx="77">
                  <c:v>1.4145649835854344</c:v>
                </c:pt>
                <c:pt idx="78">
                  <c:v>2.6990145602878712</c:v>
                </c:pt>
                <c:pt idx="79">
                  <c:v>4.8340082410359804</c:v>
                </c:pt>
                <c:pt idx="80">
                  <c:v>6.0661457632494802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2.3427966137273396E-7</c:v>
                </c:pt>
                <c:pt idx="1">
                  <c:v>6.1980980673599834E-7</c:v>
                </c:pt>
                <c:pt idx="2">
                  <c:v>9.2499320095980706E-7</c:v>
                </c:pt>
                <c:pt idx="3">
                  <c:v>1.242814595277288E-6</c:v>
                </c:pt>
                <c:pt idx="4">
                  <c:v>3.0767325354314808E-6</c:v>
                </c:pt>
                <c:pt idx="5">
                  <c:v>5.3914250340557057E-6</c:v>
                </c:pt>
                <c:pt idx="6">
                  <c:v>8.2940231974933805E-6</c:v>
                </c:pt>
                <c:pt idx="7">
                  <c:v>1.1879084860956487E-5</c:v>
                </c:pt>
                <c:pt idx="8">
                  <c:v>1.6218424027090515E-5</c:v>
                </c:pt>
                <c:pt idx="9">
                  <c:v>2.1332995686281839E-5</c:v>
                </c:pt>
                <c:pt idx="10">
                  <c:v>2.7174765577617635E-5</c:v>
                </c:pt>
                <c:pt idx="11">
                  <c:v>3.3658056328886083E-5</c:v>
                </c:pt>
                <c:pt idx="12">
                  <c:v>4.5298654260609041E-5</c:v>
                </c:pt>
                <c:pt idx="13">
                  <c:v>5.8500523942912221E-5</c:v>
                </c:pt>
                <c:pt idx="14">
                  <c:v>7.3199516366834831E-5</c:v>
                </c:pt>
                <c:pt idx="15">
                  <c:v>9.5758553759623755E-5</c:v>
                </c:pt>
                <c:pt idx="16">
                  <c:v>1.1854526620593E-4</c:v>
                </c:pt>
                <c:pt idx="17">
                  <c:v>1.4341668770916262E-4</c:v>
                </c:pt>
                <c:pt idx="18">
                  <c:v>1.702554538206279E-4</c:v>
                </c:pt>
                <c:pt idx="19">
                  <c:v>1.9893450691185039E-4</c:v>
                </c:pt>
                <c:pt idx="20">
                  <c:v>2.2932067070418136E-4</c:v>
                </c:pt>
                <c:pt idx="21">
                  <c:v>2.6127820680700673E-4</c:v>
                </c:pt>
                <c:pt idx="22">
                  <c:v>2.9467231853459231E-4</c:v>
                </c:pt>
                <c:pt idx="23">
                  <c:v>3.293725733836172E-4</c:v>
                </c:pt>
                <c:pt idx="24">
                  <c:v>3.6525622081983529E-4</c:v>
                </c:pt>
                <c:pt idx="25">
                  <c:v>4.0221138689455955E-4</c:v>
                </c:pt>
                <c:pt idx="26">
                  <c:v>4.401401317355109E-4</c:v>
                </c:pt>
                <c:pt idx="27">
                  <c:v>4.7896135976059086E-4</c:v>
                </c:pt>
                <c:pt idx="28">
                  <c:v>5.1861357588595125E-4</c:v>
                </c:pt>
                <c:pt idx="29">
                  <c:v>5.5905748391158199E-4</c:v>
                </c:pt>
                <c:pt idx="30">
                  <c:v>6.0027842574045763E-4</c:v>
                </c:pt>
                <c:pt idx="31">
                  <c:v>6.4228866217521774E-4</c:v>
                </c:pt>
                <c:pt idx="32">
                  <c:v>6.8509986844723036E-4</c:v>
                </c:pt>
                <c:pt idx="33">
                  <c:v>7.286857725657957E-4</c:v>
                </c:pt>
                <c:pt idx="34">
                  <c:v>7.7299841895849138E-4</c:v>
                </c:pt>
                <c:pt idx="35">
                  <c:v>8.1799319762195595E-4</c:v>
                </c:pt>
                <c:pt idx="36">
                  <c:v>8.6362885355284642E-4</c:v>
                </c:pt>
                <c:pt idx="37">
                  <c:v>9.0986747887009177E-4</c:v>
                </c:pt>
                <c:pt idx="38">
                  <c:v>9.5667448995809723E-4</c:v>
                </c:pt>
                <c:pt idx="39">
                  <c:v>1.0040185917915855E-3</c:v>
                </c:pt>
                <c:pt idx="40">
                  <c:v>1.051871731365648E-3</c:v>
                </c:pt>
                <c:pt idx="41">
                  <c:v>1.1002090419732582E-3</c:v>
                </c:pt>
                <c:pt idx="42">
                  <c:v>1.1490087798892291E-3</c:v>
                </c:pt>
                <c:pt idx="43">
                  <c:v>1.1982522548506626E-3</c:v>
                </c:pt>
                <c:pt idx="44">
                  <c:v>1.2479051373993748E-3</c:v>
                </c:pt>
                <c:pt idx="45">
                  <c:v>1.2979732350510927E-3</c:v>
                </c:pt>
                <c:pt idx="46">
                  <c:v>1.3484651746611181E-3</c:v>
                </c:pt>
                <c:pt idx="47">
                  <c:v>1.399355082724692E-3</c:v>
                </c:pt>
                <c:pt idx="48">
                  <c:v>1.4512468859607594E-3</c:v>
                </c:pt>
                <c:pt idx="49">
                  <c:v>1.5047521417343908E-3</c:v>
                </c:pt>
                <c:pt idx="50">
                  <c:v>1.5598799774830872E-3</c:v>
                </c:pt>
                <c:pt idx="51">
                  <c:v>1.6166390740847097E-3</c:v>
                </c:pt>
                <c:pt idx="52">
                  <c:v>1.8601825351654577E-3</c:v>
                </c:pt>
                <c:pt idx="53">
                  <c:v>2.1304029494512598E-3</c:v>
                </c:pt>
                <c:pt idx="54">
                  <c:v>2.4276618240543454E-3</c:v>
                </c:pt>
                <c:pt idx="55">
                  <c:v>2.7522287491764251E-3</c:v>
                </c:pt>
                <c:pt idx="56">
                  <c:v>3.104151309318908E-3</c:v>
                </c:pt>
                <c:pt idx="57">
                  <c:v>3.4836767133353936E-3</c:v>
                </c:pt>
                <c:pt idx="58">
                  <c:v>3.8909825451039892E-3</c:v>
                </c:pt>
                <c:pt idx="59">
                  <c:v>4.3259070215319242E-3</c:v>
                </c:pt>
                <c:pt idx="60">
                  <c:v>4.7885062021300944E-3</c:v>
                </c:pt>
                <c:pt idx="61">
                  <c:v>7.5064629149146278E-3</c:v>
                </c:pt>
                <c:pt idx="62">
                  <c:v>1.08743360880698E-2</c:v>
                </c:pt>
                <c:pt idx="63">
                  <c:v>1.933569325837408E-2</c:v>
                </c:pt>
                <c:pt idx="64">
                  <c:v>2.9755540989768917E-2</c:v>
                </c:pt>
                <c:pt idx="65">
                  <c:v>4.168792640691682E-2</c:v>
                </c:pt>
                <c:pt idx="66">
                  <c:v>6.1563111580443433E-2</c:v>
                </c:pt>
                <c:pt idx="67">
                  <c:v>9.7803840664775432E-2</c:v>
                </c:pt>
                <c:pt idx="68">
                  <c:v>0.13607531383180715</c:v>
                </c:pt>
                <c:pt idx="69">
                  <c:v>0.17514167384540569</c:v>
                </c:pt>
                <c:pt idx="70">
                  <c:v>0.21448072812028454</c:v>
                </c:pt>
                <c:pt idx="71">
                  <c:v>0.25387783432297051</c:v>
                </c:pt>
                <c:pt idx="72">
                  <c:v>0.29324612923634874</c:v>
                </c:pt>
                <c:pt idx="73">
                  <c:v>0.33255147777094579</c:v>
                </c:pt>
                <c:pt idx="74">
                  <c:v>0.41092625146969486</c:v>
                </c:pt>
                <c:pt idx="75">
                  <c:v>0.51231340041279627</c:v>
                </c:pt>
                <c:pt idx="76">
                  <c:v>1.071126167852849</c:v>
                </c:pt>
                <c:pt idx="77">
                  <c:v>2.1370051538371291</c:v>
                </c:pt>
                <c:pt idx="78">
                  <c:v>4.0774344815207648</c:v>
                </c:pt>
                <c:pt idx="79">
                  <c:v>7.302788304423391</c:v>
                </c:pt>
                <c:pt idx="80">
                  <c:v>9.1641893490487529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1.0862819211515782E-8</c:v>
                </c:pt>
                <c:pt idx="1">
                  <c:v>3.0136849399419017E-8</c:v>
                </c:pt>
                <c:pt idx="2">
                  <c:v>4.7324351689280403E-8</c:v>
                </c:pt>
                <c:pt idx="3">
                  <c:v>6.6892769822926096E-8</c:v>
                </c:pt>
                <c:pt idx="4">
                  <c:v>1.8734728351770941E-7</c:v>
                </c:pt>
                <c:pt idx="5">
                  <c:v>3.3703212302324266E-7</c:v>
                </c:pt>
                <c:pt idx="6">
                  <c:v>5.0989559970968317E-7</c:v>
                </c:pt>
                <c:pt idx="7">
                  <c:v>7.0236356678243209E-7</c:v>
                </c:pt>
                <c:pt idx="8">
                  <c:v>9.1157897973245106E-7</c:v>
                </c:pt>
                <c:pt idx="9">
                  <c:v>1.1364243317994946E-6</c:v>
                </c:pt>
                <c:pt idx="10">
                  <c:v>1.3782638610365419E-6</c:v>
                </c:pt>
                <c:pt idx="11">
                  <c:v>1.6398286637989599E-6</c:v>
                </c:pt>
                <c:pt idx="12">
                  <c:v>2.1022189716562742E-6</c:v>
                </c:pt>
                <c:pt idx="13">
                  <c:v>2.6182039517701887E-6</c:v>
                </c:pt>
                <c:pt idx="14">
                  <c:v>3.1850316076537773E-6</c:v>
                </c:pt>
                <c:pt idx="15">
                  <c:v>4.0442426325994806E-6</c:v>
                </c:pt>
                <c:pt idx="16">
                  <c:v>4.9037145525672559E-6</c:v>
                </c:pt>
                <c:pt idx="17">
                  <c:v>5.8366888049422725E-6</c:v>
                </c:pt>
                <c:pt idx="18">
                  <c:v>6.8413535460270315E-6</c:v>
                </c:pt>
                <c:pt idx="19">
                  <c:v>7.9159901453279155E-6</c:v>
                </c:pt>
                <c:pt idx="20">
                  <c:v>9.0589440267230485E-6</c:v>
                </c:pt>
                <c:pt idx="21">
                  <c:v>1.026859146972328E-5</c:v>
                </c:pt>
                <c:pt idx="22">
                  <c:v>1.1543303228270177E-5</c:v>
                </c:pt>
                <c:pt idx="23">
                  <c:v>1.2881405751360324E-5</c:v>
                </c:pt>
                <c:pt idx="24">
                  <c:v>1.4281140701376607E-5</c:v>
                </c:pt>
                <c:pt idx="25">
                  <c:v>1.5740623382856333E-5</c:v>
                </c:pt>
                <c:pt idx="26">
                  <c:v>1.7257800620527178E-5</c:v>
                </c:pt>
                <c:pt idx="27">
                  <c:v>1.8830408547889398E-5</c:v>
                </c:pt>
                <c:pt idx="28">
                  <c:v>2.045593069952337E-5</c:v>
                </c:pt>
                <c:pt idx="29">
                  <c:v>2.2131556736317985E-5</c:v>
                </c:pt>
                <c:pt idx="30">
                  <c:v>2.3854142074748619E-5</c:v>
                </c:pt>
                <c:pt idx="31">
                  <c:v>2.5620168640037904E-5</c:v>
                </c:pt>
                <c:pt idx="32">
                  <c:v>2.7426324369326325E-5</c:v>
                </c:pt>
                <c:pt idx="33">
                  <c:v>2.9270286387075624E-5</c:v>
                </c:pt>
                <c:pt idx="34">
                  <c:v>3.1150385115550667E-5</c:v>
                </c:pt>
                <c:pt idx="35">
                  <c:v>3.3065084350912407E-5</c:v>
                </c:pt>
                <c:pt idx="36">
                  <c:v>3.5012981540581428E-5</c:v>
                </c:pt>
                <c:pt idx="37">
                  <c:v>3.6992807381883376E-5</c:v>
                </c:pt>
                <c:pt idx="38">
                  <c:v>3.9003424833911206E-5</c:v>
                </c:pt>
                <c:pt idx="39">
                  <c:v>4.1043827627953719E-5</c:v>
                </c:pt>
                <c:pt idx="40">
                  <c:v>4.311313835234166E-5</c:v>
                </c:pt>
                <c:pt idx="41">
                  <c:v>4.5210606180407576E-5</c:v>
                </c:pt>
                <c:pt idx="42">
                  <c:v>4.7335604302987025E-5</c:v>
                </c:pt>
                <c:pt idx="43">
                  <c:v>4.9487627120197198E-5</c:v>
                </c:pt>
                <c:pt idx="44">
                  <c:v>5.1665469127568736E-5</c:v>
                </c:pt>
                <c:pt idx="45">
                  <c:v>5.3869676108220342E-5</c:v>
                </c:pt>
                <c:pt idx="46">
                  <c:v>5.6100905644221747E-5</c:v>
                </c:pt>
                <c:pt idx="47">
                  <c:v>5.8358287549980415E-5</c:v>
                </c:pt>
                <c:pt idx="48">
                  <c:v>6.0664495079006484E-5</c:v>
                </c:pt>
                <c:pt idx="49">
                  <c:v>6.3042408660969834E-5</c:v>
                </c:pt>
                <c:pt idx="50">
                  <c:v>6.5492433943078169E-5</c:v>
                </c:pt>
                <c:pt idx="51">
                  <c:v>6.8014956726260216E-5</c:v>
                </c:pt>
                <c:pt idx="52">
                  <c:v>7.8838665454098475E-5</c:v>
                </c:pt>
                <c:pt idx="53">
                  <c:v>9.0847967792031403E-5</c:v>
                </c:pt>
                <c:pt idx="54">
                  <c:v>1.0405893006213741E-4</c:v>
                </c:pt>
                <c:pt idx="55">
                  <c:v>1.1848353355845843E-4</c:v>
                </c:pt>
                <c:pt idx="56">
                  <c:v>1.3412389306075869E-4</c:v>
                </c:pt>
                <c:pt idx="57">
                  <c:v>1.5099099517740141E-4</c:v>
                </c:pt>
                <c:pt idx="58">
                  <c:v>1.6909273220064053E-4</c:v>
                </c:pt>
                <c:pt idx="59">
                  <c:v>1.8842191406647077E-4</c:v>
                </c:pt>
                <c:pt idx="60">
                  <c:v>2.0898103220625579E-4</c:v>
                </c:pt>
                <c:pt idx="61">
                  <c:v>3.2977414101527749E-4</c:v>
                </c:pt>
                <c:pt idx="62">
                  <c:v>4.7945123805893746E-4</c:v>
                </c:pt>
                <c:pt idx="63">
                  <c:v>8.5549609283421869E-4</c:v>
                </c:pt>
                <c:pt idx="64">
                  <c:v>1.3185813932260477E-3</c:v>
                </c:pt>
                <c:pt idx="65">
                  <c:v>1.8488878264613564E-3</c:v>
                </c:pt>
                <c:pt idx="66">
                  <c:v>2.7321930660086265E-3</c:v>
                </c:pt>
                <c:pt idx="67">
                  <c:v>4.3428259031729572E-3</c:v>
                </c:pt>
                <c:pt idx="68">
                  <c:v>6.0437103215309831E-3</c:v>
                </c:pt>
                <c:pt idx="69">
                  <c:v>7.7799215914523805E-3</c:v>
                </c:pt>
                <c:pt idx="70">
                  <c:v>9.5282521079458407E-3</c:v>
                </c:pt>
                <c:pt idx="71">
                  <c:v>1.1279162604024406E-2</c:v>
                </c:pt>
                <c:pt idx="72">
                  <c:v>1.3028792651011228E-2</c:v>
                </c:pt>
                <c:pt idx="73">
                  <c:v>1.4775625196203601E-2</c:v>
                </c:pt>
                <c:pt idx="74">
                  <c:v>1.8258805234629017E-2</c:v>
                </c:pt>
                <c:pt idx="75">
                  <c:v>2.2764715448914102E-2</c:v>
                </c:pt>
                <c:pt idx="76">
                  <c:v>4.7599817164755129E-2</c:v>
                </c:pt>
                <c:pt idx="77">
                  <c:v>9.4970268550400694E-2</c:v>
                </c:pt>
                <c:pt idx="78">
                  <c:v>0.18120802569075417</c:v>
                </c:pt>
                <c:pt idx="79">
                  <c:v>0.32455118985701747</c:v>
                </c:pt>
                <c:pt idx="80">
                  <c:v>0.40727672329287046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1.3815193527845577E-8</c:v>
                </c:pt>
                <c:pt idx="1">
                  <c:v>3.7341987204258836E-8</c:v>
                </c:pt>
                <c:pt idx="2">
                  <c:v>5.7058136721715141E-8</c:v>
                </c:pt>
                <c:pt idx="3">
                  <c:v>7.8533015025483721E-8</c:v>
                </c:pt>
                <c:pt idx="4">
                  <c:v>2.0656357734203309E-7</c:v>
                </c:pt>
                <c:pt idx="5">
                  <c:v>3.6595916952775143E-7</c:v>
                </c:pt>
                <c:pt idx="6">
                  <c:v>5.5544826841954058E-7</c:v>
                </c:pt>
                <c:pt idx="7">
                  <c:v>7.7479073356649768E-7</c:v>
                </c:pt>
                <c:pt idx="8">
                  <c:v>1.0237568602360156E-6</c:v>
                </c:pt>
                <c:pt idx="9">
                  <c:v>1.3021943820916313E-6</c:v>
                </c:pt>
                <c:pt idx="10">
                  <c:v>1.6101398175091951E-6</c:v>
                </c:pt>
                <c:pt idx="11">
                  <c:v>1.9477303874275308E-6</c:v>
                </c:pt>
                <c:pt idx="12">
                  <c:v>2.5505035585108705E-6</c:v>
                </c:pt>
                <c:pt idx="13">
                  <c:v>3.2306930839047403E-6</c:v>
                </c:pt>
                <c:pt idx="14">
                  <c:v>3.9856119555555849E-6</c:v>
                </c:pt>
                <c:pt idx="15">
                  <c:v>5.1426704728393312E-6</c:v>
                </c:pt>
                <c:pt idx="16">
                  <c:v>6.312527290554244E-6</c:v>
                </c:pt>
                <c:pt idx="17">
                  <c:v>7.5937473080796193E-6</c:v>
                </c:pt>
                <c:pt idx="18">
                  <c:v>8.9840182041892046E-6</c:v>
                </c:pt>
                <c:pt idx="19">
                  <c:v>1.048086136392046E-5</c:v>
                </c:pt>
                <c:pt idx="20">
                  <c:v>1.2081668999373272E-5</c:v>
                </c:pt>
                <c:pt idx="21">
                  <c:v>1.378373859485387E-5</c:v>
                </c:pt>
                <c:pt idx="22">
                  <c:v>1.5584304655405431E-5</c:v>
                </c:pt>
                <c:pt idx="23">
                  <c:v>1.7480567791080027E-5</c:v>
                </c:pt>
                <c:pt idx="24">
                  <c:v>1.9469721194830851E-5</c:v>
                </c:pt>
                <c:pt idx="25">
                  <c:v>2.1548974596001237E-5</c:v>
                </c:pt>
                <c:pt idx="26">
                  <c:v>2.3715575798229581E-5</c:v>
                </c:pt>
                <c:pt idx="27">
                  <c:v>2.596682992106589E-5</c:v>
                </c:pt>
                <c:pt idx="28">
                  <c:v>2.8300116476719583E-5</c:v>
                </c:pt>
                <c:pt idx="29">
                  <c:v>3.071290441956766E-5</c:v>
                </c:pt>
                <c:pt idx="30">
                  <c:v>3.3202765309153593E-5</c:v>
                </c:pt>
                <c:pt idx="31">
                  <c:v>3.5767384729145458E-5</c:v>
                </c:pt>
                <c:pt idx="32">
                  <c:v>3.8404535936972116E-5</c:v>
                </c:pt>
                <c:pt idx="33">
                  <c:v>4.1112040198612982E-5</c:v>
                </c:pt>
                <c:pt idx="34">
                  <c:v>4.3887791415835252E-5</c:v>
                </c:pt>
                <c:pt idx="35">
                  <c:v>4.6729790409441287E-5</c:v>
                </c:pt>
                <c:pt idx="36">
                  <c:v>4.9636147737021778E-5</c:v>
                </c:pt>
                <c:pt idx="37">
                  <c:v>5.260508566358777E-5</c:v>
                </c:pt>
                <c:pt idx="38">
                  <c:v>5.5634939382136256E-5</c:v>
                </c:pt>
                <c:pt idx="39">
                  <c:v>5.8724157576264756E-5</c:v>
                </c:pt>
                <c:pt idx="40">
                  <c:v>6.1871302407312141E-5</c:v>
                </c:pt>
                <c:pt idx="41">
                  <c:v>6.507504900193727E-5</c:v>
                </c:pt>
                <c:pt idx="42">
                  <c:v>6.8334184508933211E-5</c:v>
                </c:pt>
                <c:pt idx="43">
                  <c:v>7.164760678745054E-5</c:v>
                </c:pt>
                <c:pt idx="44">
                  <c:v>7.5013056315933181E-5</c:v>
                </c:pt>
                <c:pt idx="45">
                  <c:v>7.8430913707437354E-5</c:v>
                </c:pt>
                <c:pt idx="46">
                  <c:v>8.1901664671220733E-5</c:v>
                </c:pt>
                <c:pt idx="47">
                  <c:v>8.5423364797602836E-5</c:v>
                </c:pt>
                <c:pt idx="48">
                  <c:v>8.9026231680017291E-5</c:v>
                </c:pt>
                <c:pt idx="49">
                  <c:v>9.2741121162368995E-5</c:v>
                </c:pt>
                <c:pt idx="50">
                  <c:v>9.656866696598277E-5</c:v>
                </c:pt>
                <c:pt idx="51">
                  <c:v>1.0050947180738427E-4</c:v>
                </c:pt>
                <c:pt idx="52">
                  <c:v>1.174187834064567E-4</c:v>
                </c:pt>
                <c:pt idx="53">
                  <c:v>1.3618028562586596E-4</c:v>
                </c:pt>
                <c:pt idx="54">
                  <c:v>1.5681907803666539E-4</c:v>
                </c:pt>
                <c:pt idx="55">
                  <c:v>1.7935387838518475E-4</c:v>
                </c:pt>
                <c:pt idx="56">
                  <c:v>2.0378799048076488E-4</c:v>
                </c:pt>
                <c:pt idx="57">
                  <c:v>2.301385781245483E-4</c:v>
                </c:pt>
                <c:pt idx="58">
                  <c:v>2.5841797103015807E-4</c:v>
                </c:pt>
                <c:pt idx="59">
                  <c:v>2.8861493653827756E-4</c:v>
                </c:pt>
                <c:pt idx="60">
                  <c:v>3.2073336688125662E-4</c:v>
                </c:pt>
                <c:pt idx="61">
                  <c:v>5.09442095768157E-4</c:v>
                </c:pt>
                <c:pt idx="62">
                  <c:v>7.4327476225948225E-4</c:v>
                </c:pt>
                <c:pt idx="63">
                  <c:v>1.3307498860374242E-3</c:v>
                </c:pt>
                <c:pt idx="64">
                  <c:v>2.0542037259523695E-3</c:v>
                </c:pt>
                <c:pt idx="65">
                  <c:v>2.8826736107253562E-3</c:v>
                </c:pt>
                <c:pt idx="66">
                  <c:v>4.262614988322015E-3</c:v>
                </c:pt>
                <c:pt idx="67">
                  <c:v>6.7788220667019915E-3</c:v>
                </c:pt>
                <c:pt idx="68">
                  <c:v>9.4360244496570177E-3</c:v>
                </c:pt>
                <c:pt idx="69">
                  <c:v>1.2148416117165023E-2</c:v>
                </c:pt>
                <c:pt idx="70">
                  <c:v>1.487974104699428E-2</c:v>
                </c:pt>
                <c:pt idx="71">
                  <c:v>1.7615096543408499E-2</c:v>
                </c:pt>
                <c:pt idx="72">
                  <c:v>2.0348451661465962E-2</c:v>
                </c:pt>
                <c:pt idx="73">
                  <c:v>2.307743638941678E-2</c:v>
                </c:pt>
                <c:pt idx="74">
                  <c:v>2.8519025599399866E-2</c:v>
                </c:pt>
                <c:pt idx="75">
                  <c:v>3.5558372441284715E-2</c:v>
                </c:pt>
                <c:pt idx="76">
                  <c:v>7.4356947316801231E-2</c:v>
                </c:pt>
                <c:pt idx="77">
                  <c:v>0.14836131524740165</c:v>
                </c:pt>
                <c:pt idx="78">
                  <c:v>0.28308603334156734</c:v>
                </c:pt>
                <c:pt idx="79">
                  <c:v>0.50702352920657612</c:v>
                </c:pt>
                <c:pt idx="80">
                  <c:v>0.63626128469685173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8.6687428393018059E-5</c:v>
                </c:pt>
                <c:pt idx="3">
                  <c:v>9.6719133515389425E-5</c:v>
                </c:pt>
                <c:pt idx="4">
                  <c:v>1.0464450394433267E-4</c:v>
                </c:pt>
                <c:pt idx="5">
                  <c:v>1.2649817954559381E-4</c:v>
                </c:pt>
                <c:pt idx="6">
                  <c:v>1.632655068649297E-4</c:v>
                </c:pt>
                <c:pt idx="7">
                  <c:v>1.98923361630855E-4</c:v>
                </c:pt>
                <c:pt idx="8">
                  <c:v>2.3432983128789786E-4</c:v>
                </c:pt>
                <c:pt idx="9">
                  <c:v>2.6910420015346709E-4</c:v>
                </c:pt>
                <c:pt idx="10">
                  <c:v>3.0462937366359567E-4</c:v>
                </c:pt>
                <c:pt idx="11">
                  <c:v>3.411270166383632E-4</c:v>
                </c:pt>
                <c:pt idx="12">
                  <c:v>3.7797026773078013E-4</c:v>
                </c:pt>
                <c:pt idx="13">
                  <c:v>4.2483727279328277E-4</c:v>
                </c:pt>
                <c:pt idx="14">
                  <c:v>4.8361359151644952E-4</c:v>
                </c:pt>
                <c:pt idx="15">
                  <c:v>5.413014796557164E-4</c:v>
                </c:pt>
                <c:pt idx="16">
                  <c:v>6.092848982590743E-4</c:v>
                </c:pt>
                <c:pt idx="17">
                  <c:v>6.8499578912413917E-4</c:v>
                </c:pt>
                <c:pt idx="18">
                  <c:v>7.5783856927637424E-4</c:v>
                </c:pt>
                <c:pt idx="19">
                  <c:v>8.3060223233739341E-4</c:v>
                </c:pt>
                <c:pt idx="20">
                  <c:v>9.0313045180878725E-4</c:v>
                </c:pt>
                <c:pt idx="21">
                  <c:v>9.7528070191570126E-4</c:v>
                </c:pt>
                <c:pt idx="22">
                  <c:v>1.0469242863462315E-3</c:v>
                </c:pt>
                <c:pt idx="23">
                  <c:v>1.1179458854341463E-3</c:v>
                </c:pt>
                <c:pt idx="24">
                  <c:v>1.1882429214876014E-3</c:v>
                </c:pt>
                <c:pt idx="25">
                  <c:v>1.2577248442622378E-3</c:v>
                </c:pt>
                <c:pt idx="26">
                  <c:v>1.3263123791357335E-3</c:v>
                </c:pt>
                <c:pt idx="27">
                  <c:v>1.3939367644007562E-3</c:v>
                </c:pt>
                <c:pt idx="28">
                  <c:v>1.4605389888139339E-3</c:v>
                </c:pt>
                <c:pt idx="29">
                  <c:v>1.5260690403793914E-3</c:v>
                </c:pt>
                <c:pt idx="30">
                  <c:v>1.5904851735556937E-3</c:v>
                </c:pt>
                <c:pt idx="31">
                  <c:v>1.6537532002096527E-3</c:v>
                </c:pt>
                <c:pt idx="32">
                  <c:v>1.7158458088306597E-3</c:v>
                </c:pt>
                <c:pt idx="33">
                  <c:v>1.7767564052554718E-3</c:v>
                </c:pt>
                <c:pt idx="34">
                  <c:v>1.8364725651719633E-3</c:v>
                </c:pt>
                <c:pt idx="35">
                  <c:v>1.8949712897596261E-3</c:v>
                </c:pt>
                <c:pt idx="36">
                  <c:v>1.9522470923991602E-3</c:v>
                </c:pt>
                <c:pt idx="37">
                  <c:v>2.0082986074228351E-3</c:v>
                </c:pt>
                <c:pt idx="38">
                  <c:v>2.0631281352270119E-3</c:v>
                </c:pt>
                <c:pt idx="39">
                  <c:v>2.1167412207491925E-3</c:v>
                </c:pt>
                <c:pt idx="40">
                  <c:v>2.1691462661255221E-3</c:v>
                </c:pt>
                <c:pt idx="41">
                  <c:v>2.2203541746970822E-3</c:v>
                </c:pt>
                <c:pt idx="42">
                  <c:v>2.270378025321458E-3</c:v>
                </c:pt>
                <c:pt idx="43">
                  <c:v>2.3192327752271191E-3</c:v>
                </c:pt>
                <c:pt idx="44">
                  <c:v>2.3669349896639287E-3</c:v>
                </c:pt>
                <c:pt idx="45">
                  <c:v>2.4126060627490224E-3</c:v>
                </c:pt>
                <c:pt idx="46">
                  <c:v>2.458031565054219E-3</c:v>
                </c:pt>
                <c:pt idx="47">
                  <c:v>2.5033112082806642E-3</c:v>
                </c:pt>
                <c:pt idx="48">
                  <c:v>2.5465929926481983E-3</c:v>
                </c:pt>
                <c:pt idx="49">
                  <c:v>2.6314748746234591E-3</c:v>
                </c:pt>
                <c:pt idx="50">
                  <c:v>2.7609623329359935E-3</c:v>
                </c:pt>
                <c:pt idx="51">
                  <c:v>2.8946666405732209E-3</c:v>
                </c:pt>
                <c:pt idx="52">
                  <c:v>3.0326805337934559E-3</c:v>
                </c:pt>
                <c:pt idx="53">
                  <c:v>3.3960156194600198E-3</c:v>
                </c:pt>
                <c:pt idx="54">
                  <c:v>4.0398539517898088E-3</c:v>
                </c:pt>
                <c:pt idx="55">
                  <c:v>4.7647118625245991E-3</c:v>
                </c:pt>
                <c:pt idx="56">
                  <c:v>5.5777671255196615E-3</c:v>
                </c:pt>
                <c:pt idx="57">
                  <c:v>6.4820368957134132E-3</c:v>
                </c:pt>
                <c:pt idx="58">
                  <c:v>7.4946095442124374E-3</c:v>
                </c:pt>
                <c:pt idx="59">
                  <c:v>8.6265999256152082E-3</c:v>
                </c:pt>
                <c:pt idx="60">
                  <c:v>9.8761387389727333E-3</c:v>
                </c:pt>
                <c:pt idx="61">
                  <c:v>1.1266226396847458E-2</c:v>
                </c:pt>
                <c:pt idx="62">
                  <c:v>1.608702625712137E-2</c:v>
                </c:pt>
                <c:pt idx="63">
                  <c:v>2.8231585439563198E-2</c:v>
                </c:pt>
                <c:pt idx="64">
                  <c:v>5.720643527360296E-2</c:v>
                </c:pt>
                <c:pt idx="65">
                  <c:v>0.14151850210529596</c:v>
                </c:pt>
                <c:pt idx="66">
                  <c:v>0.32517828316982028</c:v>
                </c:pt>
                <c:pt idx="67">
                  <c:v>0.80257315511440108</c:v>
                </c:pt>
                <c:pt idx="68">
                  <c:v>2.868746693057096</c:v>
                </c:pt>
                <c:pt idx="69">
                  <c:v>17.302196486148105</c:v>
                </c:pt>
                <c:pt idx="70">
                  <c:v>100.51153157661506</c:v>
                </c:pt>
                <c:pt idx="71">
                  <c:v>576.89762060483713</c:v>
                </c:pt>
                <c:pt idx="72">
                  <c:v>3316.2851743452038</c:v>
                </c:pt>
                <c:pt idx="73">
                  <c:v>18851.017547465755</c:v>
                </c:pt>
                <c:pt idx="74">
                  <c:v>107768.54742595948</c:v>
                </c:pt>
                <c:pt idx="75">
                  <c:v>691187.72963175958</c:v>
                </c:pt>
                <c:pt idx="76">
                  <c:v>22692508.609730344</c:v>
                </c:pt>
                <c:pt idx="77">
                  <c:v>2127659670.8352864</c:v>
                </c:pt>
                <c:pt idx="78">
                  <c:v>2.2425413382732025E+20</c:v>
                </c:pt>
                <c:pt idx="79">
                  <c:v>2.4655461166443771E+42</c:v>
                </c:pt>
                <c:pt idx="80">
                  <c:v>2.9316825931050034E+86</c:v>
                </c:pt>
                <c:pt idx="81">
                  <c:v>4.5972075498440655E+174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8.650026521883641E-5</c:v>
                </c:pt>
                <c:pt idx="3">
                  <c:v>9.6583473072435738E-5</c:v>
                </c:pt>
                <c:pt idx="4">
                  <c:v>1.0456787251663912E-4</c:v>
                </c:pt>
                <c:pt idx="5">
                  <c:v>1.2631281484784846E-4</c:v>
                </c:pt>
                <c:pt idx="6">
                  <c:v>1.6415056890071701E-4</c:v>
                </c:pt>
                <c:pt idx="7">
                  <c:v>2.0057077995591635E-4</c:v>
                </c:pt>
                <c:pt idx="8">
                  <c:v>2.3643971433973712E-4</c:v>
                </c:pt>
                <c:pt idx="9">
                  <c:v>2.7192143501409831E-4</c:v>
                </c:pt>
                <c:pt idx="10">
                  <c:v>3.0728260549891525E-4</c:v>
                </c:pt>
                <c:pt idx="11">
                  <c:v>3.4264396798344579E-4</c:v>
                </c:pt>
                <c:pt idx="12">
                  <c:v>3.7809336617962864E-4</c:v>
                </c:pt>
                <c:pt idx="13">
                  <c:v>4.2519521723966155E-4</c:v>
                </c:pt>
                <c:pt idx="14">
                  <c:v>4.8396888253232802E-4</c:v>
                </c:pt>
                <c:pt idx="15">
                  <c:v>5.4166936651832756E-4</c:v>
                </c:pt>
                <c:pt idx="16">
                  <c:v>6.0999076284322395E-4</c:v>
                </c:pt>
                <c:pt idx="17">
                  <c:v>6.8560659391387734E-4</c:v>
                </c:pt>
                <c:pt idx="18">
                  <c:v>7.5846065367867236E-4</c:v>
                </c:pt>
                <c:pt idx="19">
                  <c:v>8.3123161943302482E-4</c:v>
                </c:pt>
                <c:pt idx="20">
                  <c:v>9.0376373620795433E-4</c:v>
                </c:pt>
                <c:pt idx="21">
                  <c:v>9.7591511106491686E-4</c:v>
                </c:pt>
                <c:pt idx="22">
                  <c:v>1.0475577036326877E-3</c:v>
                </c:pt>
                <c:pt idx="23">
                  <c:v>1.11857684504967E-3</c:v>
                </c:pt>
                <c:pt idx="24">
                  <c:v>1.1888705835263248E-3</c:v>
                </c:pt>
                <c:pt idx="25">
                  <c:v>1.2583489573505925E-3</c:v>
                </c:pt>
                <c:pt idx="26">
                  <c:v>1.3269332372935793E-3</c:v>
                </c:pt>
                <c:pt idx="27">
                  <c:v>1.3945551636514791E-3</c:v>
                </c:pt>
                <c:pt idx="28">
                  <c:v>1.4611561882138489E-3</c:v>
                </c:pt>
                <c:pt idx="29">
                  <c:v>1.5266867313100557E-3</c:v>
                </c:pt>
                <c:pt idx="30">
                  <c:v>1.5911054605527916E-3</c:v>
                </c:pt>
                <c:pt idx="31">
                  <c:v>1.6543785963382145E-3</c:v>
                </c:pt>
                <c:pt idx="32">
                  <c:v>1.7164792487531508E-3</c:v>
                </c:pt>
                <c:pt idx="33">
                  <c:v>1.7773934081586618E-3</c:v>
                </c:pt>
                <c:pt idx="34">
                  <c:v>1.8371063160813254E-3</c:v>
                </c:pt>
                <c:pt idx="35">
                  <c:v>1.8956015463675907E-3</c:v>
                </c:pt>
                <c:pt idx="36">
                  <c:v>1.9528736899349379E-3</c:v>
                </c:pt>
                <c:pt idx="37">
                  <c:v>2.0089214549852256E-3</c:v>
                </c:pt>
                <c:pt idx="38">
                  <c:v>2.0637472124185111E-3</c:v>
                </c:pt>
                <c:pt idx="39">
                  <c:v>2.117356574770721E-3</c:v>
                </c:pt>
                <c:pt idx="40">
                  <c:v>2.1697580093569977E-3</c:v>
                </c:pt>
                <c:pt idx="41">
                  <c:v>2.2209624828459823E-3</c:v>
                </c:pt>
                <c:pt idx="42">
                  <c:v>2.2709831362092408E-3</c:v>
                </c:pt>
                <c:pt idx="43">
                  <c:v>2.3198349882925171E-3</c:v>
                </c:pt>
                <c:pt idx="44">
                  <c:v>2.3675346662735955E-3</c:v>
                </c:pt>
                <c:pt idx="45">
                  <c:v>2.4131800022078346E-3</c:v>
                </c:pt>
                <c:pt idx="46">
                  <c:v>2.4586516488270351E-3</c:v>
                </c:pt>
                <c:pt idx="47">
                  <c:v>2.5039060879314032E-3</c:v>
                </c:pt>
                <c:pt idx="48">
                  <c:v>2.5471874419748272E-3</c:v>
                </c:pt>
                <c:pt idx="49">
                  <c:v>2.63147487462346E-3</c:v>
                </c:pt>
                <c:pt idx="50">
                  <c:v>2.7609623329359948E-3</c:v>
                </c:pt>
                <c:pt idx="51">
                  <c:v>2.8946666405732231E-3</c:v>
                </c:pt>
                <c:pt idx="52">
                  <c:v>3.0326805337934576E-3</c:v>
                </c:pt>
                <c:pt idx="53">
                  <c:v>3.3960156194600211E-3</c:v>
                </c:pt>
                <c:pt idx="54">
                  <c:v>4.0398539517898114E-3</c:v>
                </c:pt>
                <c:pt idx="55">
                  <c:v>4.7647118625246008E-3</c:v>
                </c:pt>
                <c:pt idx="56">
                  <c:v>5.5777671255196658E-3</c:v>
                </c:pt>
                <c:pt idx="57">
                  <c:v>6.4820368957134149E-3</c:v>
                </c:pt>
                <c:pt idx="58">
                  <c:v>7.4946095442124452E-3</c:v>
                </c:pt>
                <c:pt idx="59">
                  <c:v>8.6265999256152168E-3</c:v>
                </c:pt>
                <c:pt idx="60">
                  <c:v>9.8761387389727385E-3</c:v>
                </c:pt>
                <c:pt idx="61">
                  <c:v>1.1266226396847464E-2</c:v>
                </c:pt>
                <c:pt idx="62">
                  <c:v>1.6087026257121381E-2</c:v>
                </c:pt>
                <c:pt idx="63">
                  <c:v>2.8231585439563219E-2</c:v>
                </c:pt>
                <c:pt idx="64">
                  <c:v>5.7206435273603001E-2</c:v>
                </c:pt>
                <c:pt idx="65">
                  <c:v>0.14151850210529607</c:v>
                </c:pt>
                <c:pt idx="66">
                  <c:v>0.32517828316982061</c:v>
                </c:pt>
                <c:pt idx="67">
                  <c:v>0.80257315511440164</c:v>
                </c:pt>
                <c:pt idx="68">
                  <c:v>2.8687466930570977</c:v>
                </c:pt>
                <c:pt idx="69">
                  <c:v>17.302196486148112</c:v>
                </c:pt>
                <c:pt idx="70">
                  <c:v>100.51153157661511</c:v>
                </c:pt>
                <c:pt idx="71">
                  <c:v>576.89762060483747</c:v>
                </c:pt>
                <c:pt idx="72">
                  <c:v>3316.2851743452052</c:v>
                </c:pt>
                <c:pt idx="73">
                  <c:v>18851.017547465759</c:v>
                </c:pt>
                <c:pt idx="74">
                  <c:v>107768.54742595955</c:v>
                </c:pt>
                <c:pt idx="75">
                  <c:v>691187.72963175992</c:v>
                </c:pt>
                <c:pt idx="76">
                  <c:v>22692508.609730352</c:v>
                </c:pt>
                <c:pt idx="77">
                  <c:v>2127659670.8352885</c:v>
                </c:pt>
                <c:pt idx="78">
                  <c:v>2.2425413382732035E+20</c:v>
                </c:pt>
                <c:pt idx="79">
                  <c:v>2.4655461166443786E+42</c:v>
                </c:pt>
                <c:pt idx="80">
                  <c:v>2.9316825931050057E+86</c:v>
                </c:pt>
                <c:pt idx="81">
                  <c:v>4.5972075498440681E+174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8.1554286401843375E-5</c:v>
                </c:pt>
                <c:pt idx="2">
                  <c:v>8.6473959035808189E-5</c:v>
                </c:pt>
                <c:pt idx="3">
                  <c:v>9.6568185578398949E-5</c:v>
                </c:pt>
                <c:pt idx="4">
                  <c:v>1.0455176260401437E-4</c:v>
                </c:pt>
                <c:pt idx="5">
                  <c:v>1.2472353794413087E-4</c:v>
                </c:pt>
                <c:pt idx="6">
                  <c:v>1.6249997959983254E-4</c:v>
                </c:pt>
                <c:pt idx="7">
                  <c:v>1.9883491424889989E-4</c:v>
                </c:pt>
                <c:pt idx="8">
                  <c:v>2.3496168321020448E-4</c:v>
                </c:pt>
                <c:pt idx="9">
                  <c:v>2.7058172237391935E-4</c:v>
                </c:pt>
                <c:pt idx="10">
                  <c:v>3.0643687387631614E-4</c:v>
                </c:pt>
                <c:pt idx="11">
                  <c:v>3.4230085245863393E-4</c:v>
                </c:pt>
                <c:pt idx="12">
                  <c:v>3.780697266395121E-4</c:v>
                </c:pt>
                <c:pt idx="13">
                  <c:v>4.2512096721131486E-4</c:v>
                </c:pt>
                <c:pt idx="14">
                  <c:v>4.8388892851634885E-4</c:v>
                </c:pt>
                <c:pt idx="15">
                  <c:v>5.4158057313364715E-4</c:v>
                </c:pt>
                <c:pt idx="16">
                  <c:v>6.0980772281879318E-4</c:v>
                </c:pt>
                <c:pt idx="17">
                  <c:v>6.854369980125129E-4</c:v>
                </c:pt>
                <c:pt idx="18">
                  <c:v>7.5827783456804067E-4</c:v>
                </c:pt>
                <c:pt idx="19">
                  <c:v>8.3103709984298421E-4</c:v>
                </c:pt>
                <c:pt idx="20">
                  <c:v>9.0355897866624315E-4</c:v>
                </c:pt>
                <c:pt idx="21">
                  <c:v>9.7570146788887103E-4</c:v>
                </c:pt>
                <c:pt idx="22">
                  <c:v>1.0473363823602726E-3</c:v>
                </c:pt>
                <c:pt idx="23">
                  <c:v>1.118348886962077E-3</c:v>
                </c:pt>
                <c:pt idx="24">
                  <c:v>1.1886368527753699E-3</c:v>
                </c:pt>
                <c:pt idx="25">
                  <c:v>1.2581101382789896E-3</c:v>
                </c:pt>
                <c:pt idx="26">
                  <c:v>1.3266898375666266E-3</c:v>
                </c:pt>
                <c:pt idx="27">
                  <c:v>1.3943075211531783E-3</c:v>
                </c:pt>
                <c:pt idx="28">
                  <c:v>1.4609044799482891E-3</c:v>
                </c:pt>
                <c:pt idx="29">
                  <c:v>1.5264309828879686E-3</c:v>
                </c:pt>
                <c:pt idx="30">
                  <c:v>1.5908455551460119E-3</c:v>
                </c:pt>
                <c:pt idx="31">
                  <c:v>1.6541142822388668E-3</c:v>
                </c:pt>
                <c:pt idx="32">
                  <c:v>1.7162101448602695E-3</c:v>
                </c:pt>
                <c:pt idx="33">
                  <c:v>1.7771218207515381E-3</c:v>
                </c:pt>
                <c:pt idx="34">
                  <c:v>1.8368352268938034E-3</c:v>
                </c:pt>
                <c:pt idx="35">
                  <c:v>1.8953314745355494E-3</c:v>
                </c:pt>
                <c:pt idx="36">
                  <c:v>1.9526050990594142E-3</c:v>
                </c:pt>
                <c:pt idx="37">
                  <c:v>2.008654756479311E-3</c:v>
                </c:pt>
                <c:pt idx="38">
                  <c:v>2.0634827689351375E-3</c:v>
                </c:pt>
                <c:pt idx="39">
                  <c:v>2.1170947036147185E-3</c:v>
                </c:pt>
                <c:pt idx="40">
                  <c:v>2.1694989858526211E-3</c:v>
                </c:pt>
                <c:pt idx="41">
                  <c:v>2.2207065436168805E-3</c:v>
                </c:pt>
                <c:pt idx="42">
                  <c:v>2.2707304823432325E-3</c:v>
                </c:pt>
                <c:pt idx="43">
                  <c:v>2.3195857883703164E-3</c:v>
                </c:pt>
                <c:pt idx="44">
                  <c:v>2.3672890592469995E-3</c:v>
                </c:pt>
                <c:pt idx="45">
                  <c:v>2.412947663918228E-3</c:v>
                </c:pt>
                <c:pt idx="46">
                  <c:v>2.4584038937655707E-3</c:v>
                </c:pt>
                <c:pt idx="47">
                  <c:v>2.5036718367668427E-3</c:v>
                </c:pt>
                <c:pt idx="48">
                  <c:v>2.5469570950753225E-3</c:v>
                </c:pt>
                <c:pt idx="49">
                  <c:v>2.6314748746234431E-3</c:v>
                </c:pt>
                <c:pt idx="50">
                  <c:v>2.7609623329359766E-3</c:v>
                </c:pt>
                <c:pt idx="51">
                  <c:v>2.8946666405732027E-3</c:v>
                </c:pt>
                <c:pt idx="52">
                  <c:v>3.0326805337934368E-3</c:v>
                </c:pt>
                <c:pt idx="53">
                  <c:v>3.396015619459999E-3</c:v>
                </c:pt>
                <c:pt idx="54">
                  <c:v>4.0398539517897828E-3</c:v>
                </c:pt>
                <c:pt idx="55">
                  <c:v>4.7647118625245679E-3</c:v>
                </c:pt>
                <c:pt idx="56">
                  <c:v>5.5777671255196259E-3</c:v>
                </c:pt>
                <c:pt idx="57">
                  <c:v>6.4820368957133707E-3</c:v>
                </c:pt>
                <c:pt idx="58">
                  <c:v>7.4946095442123923E-3</c:v>
                </c:pt>
                <c:pt idx="59">
                  <c:v>8.6265999256151544E-3</c:v>
                </c:pt>
                <c:pt idx="60">
                  <c:v>9.8761387389726726E-3</c:v>
                </c:pt>
                <c:pt idx="61">
                  <c:v>1.1266226396847389E-2</c:v>
                </c:pt>
                <c:pt idx="62">
                  <c:v>1.6087026257121266E-2</c:v>
                </c:pt>
                <c:pt idx="63">
                  <c:v>2.8231585439563014E-2</c:v>
                </c:pt>
                <c:pt idx="64">
                  <c:v>5.7206435273602613E-2</c:v>
                </c:pt>
                <c:pt idx="65">
                  <c:v>0.14151850210529504</c:v>
                </c:pt>
                <c:pt idx="66">
                  <c:v>0.32517828316981828</c:v>
                </c:pt>
                <c:pt idx="67">
                  <c:v>0.80257315511439598</c:v>
                </c:pt>
                <c:pt idx="68">
                  <c:v>2.8687466930570777</c:v>
                </c:pt>
                <c:pt idx="69">
                  <c:v>17.302196486147992</c:v>
                </c:pt>
                <c:pt idx="70">
                  <c:v>100.51153157661444</c:v>
                </c:pt>
                <c:pt idx="71">
                  <c:v>576.89762060483338</c:v>
                </c:pt>
                <c:pt idx="72">
                  <c:v>3316.2851743451833</c:v>
                </c:pt>
                <c:pt idx="73">
                  <c:v>18851.017547465643</c:v>
                </c:pt>
                <c:pt idx="74">
                  <c:v>107768.54742595878</c:v>
                </c:pt>
                <c:pt idx="75">
                  <c:v>691187.72963175469</c:v>
                </c:pt>
                <c:pt idx="76">
                  <c:v>22692508.609730203</c:v>
                </c:pt>
                <c:pt idx="77">
                  <c:v>2127659670.8352726</c:v>
                </c:pt>
                <c:pt idx="78">
                  <c:v>2.2425413382731881E+20</c:v>
                </c:pt>
                <c:pt idx="79">
                  <c:v>2.4655461166443613E+42</c:v>
                </c:pt>
                <c:pt idx="80">
                  <c:v>2.9316825931049841E+86</c:v>
                </c:pt>
                <c:pt idx="81">
                  <c:v>4.5972075498440365E+174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8.6187199805988168E-5</c:v>
                </c:pt>
                <c:pt idx="3">
                  <c:v>9.6305609005985527E-5</c:v>
                </c:pt>
                <c:pt idx="4">
                  <c:v>1.0437305255445068E-4</c:v>
                </c:pt>
                <c:pt idx="5">
                  <c:v>1.2383859025448697E-4</c:v>
                </c:pt>
                <c:pt idx="6">
                  <c:v>1.6275289025578346E-4</c:v>
                </c:pt>
                <c:pt idx="7">
                  <c:v>1.9915679798163056E-4</c:v>
                </c:pt>
                <c:pt idx="8">
                  <c:v>2.3527859601804257E-4</c:v>
                </c:pt>
                <c:pt idx="9">
                  <c:v>2.7089087896659154E-4</c:v>
                </c:pt>
                <c:pt idx="10">
                  <c:v>3.0661270603689258E-4</c:v>
                </c:pt>
                <c:pt idx="11">
                  <c:v>3.422863450994196E-4</c:v>
                </c:pt>
                <c:pt idx="12">
                  <c:v>3.7794159802608863E-4</c:v>
                </c:pt>
                <c:pt idx="13">
                  <c:v>4.2474633749996855E-4</c:v>
                </c:pt>
                <c:pt idx="14">
                  <c:v>4.8351537751058866E-4</c:v>
                </c:pt>
                <c:pt idx="15">
                  <c:v>5.4119297952248061E-4</c:v>
                </c:pt>
                <c:pt idx="16">
                  <c:v>6.0906477990526264E-4</c:v>
                </c:pt>
                <c:pt idx="17">
                  <c:v>6.8479758783683033E-4</c:v>
                </c:pt>
                <c:pt idx="18">
                  <c:v>7.5763318135084283E-4</c:v>
                </c:pt>
                <c:pt idx="19">
                  <c:v>8.3039499440917613E-4</c:v>
                </c:pt>
                <c:pt idx="20">
                  <c:v>9.0292694781557859E-4</c:v>
                </c:pt>
                <c:pt idx="21">
                  <c:v>9.7508664429402439E-4</c:v>
                </c:pt>
                <c:pt idx="22">
                  <c:v>1.0467454061012372E-3</c:v>
                </c:pt>
                <c:pt idx="23">
                  <c:v>1.1177878337770611E-3</c:v>
                </c:pt>
                <c:pt idx="24">
                  <c:v>1.1881111855451478E-3</c:v>
                </c:pt>
                <c:pt idx="25">
                  <c:v>1.2576246789386327E-3</c:v>
                </c:pt>
                <c:pt idx="26">
                  <c:v>1.3262487565798224E-3</c:v>
                </c:pt>
                <c:pt idx="27">
                  <c:v>1.3939143421196132E-3</c:v>
                </c:pt>
                <c:pt idx="28">
                  <c:v>1.4605620971136829E-3</c:v>
                </c:pt>
                <c:pt idx="29">
                  <c:v>1.5261416896479301E-3</c:v>
                </c:pt>
                <c:pt idx="30">
                  <c:v>1.5906110819182305E-3</c:v>
                </c:pt>
                <c:pt idx="31">
                  <c:v>1.6539358423272466E-3</c:v>
                </c:pt>
                <c:pt idx="32">
                  <c:v>1.7160884871368935E-3</c:v>
                </c:pt>
                <c:pt idx="33">
                  <c:v>1.7770331503162448E-3</c:v>
                </c:pt>
                <c:pt idx="34">
                  <c:v>1.8367553783586886E-3</c:v>
                </c:pt>
                <c:pt idx="35">
                  <c:v>1.8952600905925692E-3</c:v>
                </c:pt>
                <c:pt idx="36">
                  <c:v>1.9525418239125228E-3</c:v>
                </c:pt>
                <c:pt idx="37">
                  <c:v>2.0085992378035379E-3</c:v>
                </c:pt>
                <c:pt idx="38">
                  <c:v>2.0634346595307476E-3</c:v>
                </c:pt>
                <c:pt idx="39">
                  <c:v>2.1170536627808426E-3</c:v>
                </c:pt>
                <c:pt idx="40">
                  <c:v>2.1694646805163233E-3</c:v>
                </c:pt>
                <c:pt idx="41">
                  <c:v>2.2206786492450607E-3</c:v>
                </c:pt>
                <c:pt idx="42">
                  <c:v>2.2707086836639312E-3</c:v>
                </c:pt>
                <c:pt idx="43">
                  <c:v>2.319569779927296E-3</c:v>
                </c:pt>
                <c:pt idx="44">
                  <c:v>2.3672785458092936E-3</c:v>
                </c:pt>
                <c:pt idx="45">
                  <c:v>2.4129425704286756E-3</c:v>
                </c:pt>
                <c:pt idx="46">
                  <c:v>2.458403511995097E-3</c:v>
                </c:pt>
                <c:pt idx="47">
                  <c:v>2.5036761428381933E-3</c:v>
                </c:pt>
                <c:pt idx="48">
                  <c:v>2.5469658216308796E-3</c:v>
                </c:pt>
                <c:pt idx="49">
                  <c:v>2.6314748746234509E-3</c:v>
                </c:pt>
                <c:pt idx="50">
                  <c:v>2.7609623329359844E-3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3.3960156194600081E-3</c:v>
                </c:pt>
                <c:pt idx="54">
                  <c:v>4.0398539517897958E-3</c:v>
                </c:pt>
                <c:pt idx="55">
                  <c:v>4.7647118625245817E-3</c:v>
                </c:pt>
                <c:pt idx="56">
                  <c:v>5.577767125519645E-3</c:v>
                </c:pt>
                <c:pt idx="57">
                  <c:v>6.4820368957133924E-3</c:v>
                </c:pt>
                <c:pt idx="58">
                  <c:v>7.4946095442124149E-3</c:v>
                </c:pt>
                <c:pt idx="59">
                  <c:v>8.6265999256151769E-3</c:v>
                </c:pt>
                <c:pt idx="60">
                  <c:v>9.8761387389726986E-3</c:v>
                </c:pt>
                <c:pt idx="61">
                  <c:v>1.126622639684742E-2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5.7206435273602751E-2</c:v>
                </c:pt>
                <c:pt idx="65">
                  <c:v>0.14151850210529546</c:v>
                </c:pt>
                <c:pt idx="66">
                  <c:v>0.32517828316981934</c:v>
                </c:pt>
                <c:pt idx="67">
                  <c:v>0.80257315511439864</c:v>
                </c:pt>
                <c:pt idx="68">
                  <c:v>2.8687466930570871</c:v>
                </c:pt>
                <c:pt idx="69">
                  <c:v>17.302196486148052</c:v>
                </c:pt>
                <c:pt idx="70">
                  <c:v>100.51153157661469</c:v>
                </c:pt>
                <c:pt idx="71">
                  <c:v>576.8976206048352</c:v>
                </c:pt>
                <c:pt idx="72">
                  <c:v>3316.2851743451929</c:v>
                </c:pt>
                <c:pt idx="73">
                  <c:v>18851.017547465686</c:v>
                </c:pt>
                <c:pt idx="74">
                  <c:v>107768.54742595911</c:v>
                </c:pt>
                <c:pt idx="75">
                  <c:v>691187.7296317569</c:v>
                </c:pt>
                <c:pt idx="76">
                  <c:v>22692508.609730266</c:v>
                </c:pt>
                <c:pt idx="77">
                  <c:v>2127659670.8352787</c:v>
                </c:pt>
                <c:pt idx="78">
                  <c:v>2.2425413382731953E+20</c:v>
                </c:pt>
                <c:pt idx="79">
                  <c:v>2.465546116644369E+42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8.6987507168489062E-5</c:v>
                </c:pt>
                <c:pt idx="3">
                  <c:v>9.6913311607507537E-5</c:v>
                </c:pt>
                <c:pt idx="4">
                  <c:v>1.047435357319521E-4</c:v>
                </c:pt>
                <c:pt idx="5">
                  <c:v>1.2713704701039163E-4</c:v>
                </c:pt>
                <c:pt idx="6">
                  <c:v>1.6404685089228867E-4</c:v>
                </c:pt>
                <c:pt idx="7">
                  <c:v>2.0038864198248976E-4</c:v>
                </c:pt>
                <c:pt idx="8">
                  <c:v>2.3622765176566324E-4</c:v>
                </c:pt>
                <c:pt idx="9">
                  <c:v>2.7166583622606911E-4</c:v>
                </c:pt>
                <c:pt idx="10">
                  <c:v>3.0704447515589458E-4</c:v>
                </c:pt>
                <c:pt idx="11">
                  <c:v>3.4240998074830387E-4</c:v>
                </c:pt>
                <c:pt idx="12">
                  <c:v>3.778900872390327E-4</c:v>
                </c:pt>
                <c:pt idx="13">
                  <c:v>4.2457382311537895E-4</c:v>
                </c:pt>
                <c:pt idx="14">
                  <c:v>4.833170199956316E-4</c:v>
                </c:pt>
                <c:pt idx="15">
                  <c:v>5.4095985785034039E-4</c:v>
                </c:pt>
                <c:pt idx="16">
                  <c:v>6.0855444194325356E-4</c:v>
                </c:pt>
                <c:pt idx="17">
                  <c:v>6.8429528604638246E-4</c:v>
                </c:pt>
                <c:pt idx="18">
                  <c:v>7.5706216599120057E-4</c:v>
                </c:pt>
                <c:pt idx="19">
                  <c:v>8.297568239175007E-4</c:v>
                </c:pt>
                <c:pt idx="20">
                  <c:v>9.0222439693208223E-4</c:v>
                </c:pt>
                <c:pt idx="21">
                  <c:v>9.7432394876661456E-4</c:v>
                </c:pt>
                <c:pt idx="22">
                  <c:v>1.0459285616937102E-3</c:v>
                </c:pt>
                <c:pt idx="23">
                  <c:v>1.1169249478776902E-3</c:v>
                </c:pt>
                <c:pt idx="24">
                  <c:v>1.1872128722703341E-3</c:v>
                </c:pt>
                <c:pt idx="25">
                  <c:v>1.2567044747708244E-3</c:v>
                </c:pt>
                <c:pt idx="26">
                  <c:v>1.3253235099254578E-3</c:v>
                </c:pt>
                <c:pt idx="27">
                  <c:v>1.3930044965662668E-3</c:v>
                </c:pt>
                <c:pt idx="28">
                  <c:v>1.4596917449092746E-3</c:v>
                </c:pt>
                <c:pt idx="29">
                  <c:v>1.5253382279989305E-3</c:v>
                </c:pt>
                <c:pt idx="30">
                  <c:v>1.5899042803194298E-3</c:v>
                </c:pt>
                <c:pt idx="31">
                  <c:v>1.6533561588930519E-3</c:v>
                </c:pt>
                <c:pt idx="32">
                  <c:v>1.7156645961062891E-3</c:v>
                </c:pt>
                <c:pt idx="33">
                  <c:v>1.7767045032993881E-3</c:v>
                </c:pt>
                <c:pt idx="34">
                  <c:v>1.8364453688742561E-3</c:v>
                </c:pt>
                <c:pt idx="35">
                  <c:v>1.8949692948481258E-3</c:v>
                </c:pt>
                <c:pt idx="36">
                  <c:v>1.9522707253762598E-3</c:v>
                </c:pt>
                <c:pt idx="37">
                  <c:v>2.0083482239713082E-3</c:v>
                </c:pt>
                <c:pt idx="38">
                  <c:v>2.0632040189794802E-3</c:v>
                </c:pt>
                <c:pt idx="39">
                  <c:v>2.116843582625305E-3</c:v>
                </c:pt>
                <c:pt idx="40">
                  <c:v>2.169275244453418E-3</c:v>
                </c:pt>
                <c:pt idx="41">
                  <c:v>2.2205098363453227E-3</c:v>
                </c:pt>
                <c:pt idx="42">
                  <c:v>2.2705603680691082E-3</c:v>
                </c:pt>
                <c:pt idx="43">
                  <c:v>2.3194417315955591E-3</c:v>
                </c:pt>
                <c:pt idx="44">
                  <c:v>2.3671704324242236E-3</c:v>
                </c:pt>
                <c:pt idx="45">
                  <c:v>2.4128574638191593E-3</c:v>
                </c:pt>
                <c:pt idx="46">
                  <c:v>2.4583310587702623E-3</c:v>
                </c:pt>
                <c:pt idx="47">
                  <c:v>2.503624872681718E-3</c:v>
                </c:pt>
                <c:pt idx="48">
                  <c:v>2.5469322167290392E-3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2.8946666405732123E-3</c:v>
                </c:pt>
                <c:pt idx="52">
                  <c:v>3.0326805337934459E-3</c:v>
                </c:pt>
                <c:pt idx="53">
                  <c:v>3.3960156194600098E-3</c:v>
                </c:pt>
                <c:pt idx="54">
                  <c:v>4.0398539517897958E-3</c:v>
                </c:pt>
                <c:pt idx="55">
                  <c:v>4.7647118625245835E-3</c:v>
                </c:pt>
                <c:pt idx="56">
                  <c:v>5.5777671255196433E-3</c:v>
                </c:pt>
                <c:pt idx="57">
                  <c:v>6.4820368957133924E-3</c:v>
                </c:pt>
                <c:pt idx="58">
                  <c:v>7.4946095442124157E-3</c:v>
                </c:pt>
                <c:pt idx="59">
                  <c:v>8.6265999256151804E-3</c:v>
                </c:pt>
                <c:pt idx="60">
                  <c:v>9.8761387389726969E-3</c:v>
                </c:pt>
                <c:pt idx="61">
                  <c:v>1.126622639684742E-2</c:v>
                </c:pt>
                <c:pt idx="62">
                  <c:v>1.6087026257121322E-2</c:v>
                </c:pt>
                <c:pt idx="63">
                  <c:v>2.8231585439563108E-2</c:v>
                </c:pt>
                <c:pt idx="64">
                  <c:v>5.7206435273602772E-2</c:v>
                </c:pt>
                <c:pt idx="65">
                  <c:v>0.14151850210529546</c:v>
                </c:pt>
                <c:pt idx="66">
                  <c:v>0.32517828316981923</c:v>
                </c:pt>
                <c:pt idx="67">
                  <c:v>0.80257315511439853</c:v>
                </c:pt>
                <c:pt idx="68">
                  <c:v>2.8687466930570853</c:v>
                </c:pt>
                <c:pt idx="69">
                  <c:v>17.302196486148052</c:v>
                </c:pt>
                <c:pt idx="70">
                  <c:v>100.51153157661473</c:v>
                </c:pt>
                <c:pt idx="71">
                  <c:v>576.89762060483554</c:v>
                </c:pt>
                <c:pt idx="72">
                  <c:v>3316.2851743451929</c:v>
                </c:pt>
                <c:pt idx="73">
                  <c:v>18851.01754746569</c:v>
                </c:pt>
                <c:pt idx="74">
                  <c:v>107768.54742595908</c:v>
                </c:pt>
                <c:pt idx="75">
                  <c:v>691187.72963175701</c:v>
                </c:pt>
                <c:pt idx="76">
                  <c:v>22692508.60973027</c:v>
                </c:pt>
                <c:pt idx="77">
                  <c:v>2127659670.8352795</c:v>
                </c:pt>
                <c:pt idx="78">
                  <c:v>2.2425413382731946E+20</c:v>
                </c:pt>
                <c:pt idx="79">
                  <c:v>2.4655461166443684E+42</c:v>
                </c:pt>
                <c:pt idx="80">
                  <c:v>2.9316825931049941E+86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8.648602749910782E-5</c:v>
                </c:pt>
                <c:pt idx="3">
                  <c:v>9.6575909618286498E-5</c:v>
                </c:pt>
                <c:pt idx="4">
                  <c:v>1.0456434262213292E-4</c:v>
                </c:pt>
                <c:pt idx="5">
                  <c:v>1.2648357713095938E-4</c:v>
                </c:pt>
                <c:pt idx="6">
                  <c:v>1.6488364086302449E-4</c:v>
                </c:pt>
                <c:pt idx="7">
                  <c:v>2.0165495000203337E-4</c:v>
                </c:pt>
                <c:pt idx="8">
                  <c:v>2.3745184965864524E-4</c:v>
                </c:pt>
                <c:pt idx="9">
                  <c:v>2.7285861005378484E-4</c:v>
                </c:pt>
                <c:pt idx="10">
                  <c:v>3.0790037569883598E-4</c:v>
                </c:pt>
                <c:pt idx="11">
                  <c:v>3.4295667858786049E-4</c:v>
                </c:pt>
                <c:pt idx="12">
                  <c:v>3.7818181832928205E-4</c:v>
                </c:pt>
                <c:pt idx="13">
                  <c:v>4.2540169134796564E-4</c:v>
                </c:pt>
                <c:pt idx="14">
                  <c:v>4.8411934478318814E-4</c:v>
                </c:pt>
                <c:pt idx="15">
                  <c:v>5.4177601834331319E-4</c:v>
                </c:pt>
                <c:pt idx="16">
                  <c:v>6.1009855172261681E-4</c:v>
                </c:pt>
                <c:pt idx="17">
                  <c:v>6.8562027956956288E-4</c:v>
                </c:pt>
                <c:pt idx="18">
                  <c:v>7.5840832566825779E-4</c:v>
                </c:pt>
                <c:pt idx="19">
                  <c:v>8.3112055229163254E-4</c:v>
                </c:pt>
                <c:pt idx="20">
                  <c:v>9.0360114711037658E-4</c:v>
                </c:pt>
                <c:pt idx="21">
                  <c:v>9.7570799223985476E-4</c:v>
                </c:pt>
                <c:pt idx="22">
                  <c:v>1.0473126954974289E-3</c:v>
                </c:pt>
                <c:pt idx="23">
                  <c:v>1.1183001473697789E-3</c:v>
                </c:pt>
                <c:pt idx="24">
                  <c:v>1.188567899617935E-3</c:v>
                </c:pt>
                <c:pt idx="25">
                  <c:v>1.2580254657359945E-3</c:v>
                </c:pt>
                <c:pt idx="26">
                  <c:v>1.3265935851142336E-3</c:v>
                </c:pt>
                <c:pt idx="27">
                  <c:v>1.3942034766488646E-3</c:v>
                </c:pt>
                <c:pt idx="28">
                  <c:v>1.4607960926858786E-3</c:v>
                </c:pt>
                <c:pt idx="29">
                  <c:v>1.5263213841860915E-3</c:v>
                </c:pt>
                <c:pt idx="30">
                  <c:v>1.5907375844579766E-3</c:v>
                </c:pt>
                <c:pt idx="31">
                  <c:v>1.6540105171953924E-3</c:v>
                </c:pt>
                <c:pt idx="32">
                  <c:v>1.716112934057059E-3</c:v>
                </c:pt>
                <c:pt idx="33">
                  <c:v>1.7770140142967094E-3</c:v>
                </c:pt>
                <c:pt idx="34">
                  <c:v>1.8366998856761962E-3</c:v>
                </c:pt>
                <c:pt idx="35">
                  <c:v>1.89517071393701E-3</c:v>
                </c:pt>
                <c:pt idx="36">
                  <c:v>1.9524207815224477E-3</c:v>
                </c:pt>
                <c:pt idx="37">
                  <c:v>2.0084485176590505E-3</c:v>
                </c:pt>
                <c:pt idx="38">
                  <c:v>2.0632560396198329E-3</c:v>
                </c:pt>
                <c:pt idx="39">
                  <c:v>2.1168487280605764E-3</c:v>
                </c:pt>
                <c:pt idx="40">
                  <c:v>2.1692348370561166E-3</c:v>
                </c:pt>
                <c:pt idx="41">
                  <c:v>2.22042513590729E-3</c:v>
                </c:pt>
                <c:pt idx="42">
                  <c:v>2.2704325815821632E-3</c:v>
                </c:pt>
                <c:pt idx="43">
                  <c:v>2.31927201996001E-3</c:v>
                </c:pt>
                <c:pt idx="44">
                  <c:v>2.3669599140752171E-3</c:v>
                </c:pt>
                <c:pt idx="45">
                  <c:v>2.4126171090141403E-3</c:v>
                </c:pt>
                <c:pt idx="46">
                  <c:v>2.4580304067791702E-3</c:v>
                </c:pt>
                <c:pt idx="47">
                  <c:v>2.503298208381269E-3</c:v>
                </c:pt>
                <c:pt idx="48">
                  <c:v>2.5465687562952386E-3</c:v>
                </c:pt>
                <c:pt idx="49">
                  <c:v>2.63147487462345E-3</c:v>
                </c:pt>
                <c:pt idx="50">
                  <c:v>2.7609623329359844E-3</c:v>
                </c:pt>
                <c:pt idx="51">
                  <c:v>2.894666640573211E-3</c:v>
                </c:pt>
                <c:pt idx="52">
                  <c:v>3.0326805337934455E-3</c:v>
                </c:pt>
                <c:pt idx="53">
                  <c:v>3.3960156194600064E-3</c:v>
                </c:pt>
                <c:pt idx="54">
                  <c:v>4.0398539517897949E-3</c:v>
                </c:pt>
                <c:pt idx="55">
                  <c:v>4.7647118625245826E-3</c:v>
                </c:pt>
                <c:pt idx="56">
                  <c:v>5.5777671255196441E-3</c:v>
                </c:pt>
                <c:pt idx="57">
                  <c:v>6.4820368957133889E-3</c:v>
                </c:pt>
                <c:pt idx="58">
                  <c:v>7.4946095442124114E-3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1.6087026257121315E-2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</c:v>
                </c:pt>
                <c:pt idx="66">
                  <c:v>0.32517828316981928</c:v>
                </c:pt>
                <c:pt idx="67">
                  <c:v>0.80257315511439853</c:v>
                </c:pt>
                <c:pt idx="68">
                  <c:v>2.8687466930570862</c:v>
                </c:pt>
                <c:pt idx="69">
                  <c:v>17.302196486148045</c:v>
                </c:pt>
                <c:pt idx="70">
                  <c:v>100.51153157661467</c:v>
                </c:pt>
                <c:pt idx="71">
                  <c:v>576.8976206048352</c:v>
                </c:pt>
                <c:pt idx="72">
                  <c:v>3316.2851743451915</c:v>
                </c:pt>
                <c:pt idx="73">
                  <c:v>18851.017547465683</c:v>
                </c:pt>
                <c:pt idx="74">
                  <c:v>107768.54742595906</c:v>
                </c:pt>
                <c:pt idx="75">
                  <c:v>691187.7296317569</c:v>
                </c:pt>
                <c:pt idx="76">
                  <c:v>22692508.609730262</c:v>
                </c:pt>
                <c:pt idx="77">
                  <c:v>2127659670.8352787</c:v>
                </c:pt>
                <c:pt idx="78">
                  <c:v>2.2425413382731943E+20</c:v>
                </c:pt>
                <c:pt idx="79">
                  <c:v>2.4655461166443687E+42</c:v>
                </c:pt>
                <c:pt idx="80">
                  <c:v>2.9316825931049935E+86</c:v>
                </c:pt>
                <c:pt idx="81">
                  <c:v>4.5972075498440514E+174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8.6596192712231734E-5</c:v>
                </c:pt>
                <c:pt idx="3">
                  <c:v>9.6659216845736921E-5</c:v>
                </c:pt>
                <c:pt idx="4">
                  <c:v>1.0461276516323621E-4</c:v>
                </c:pt>
                <c:pt idx="5">
                  <c:v>1.2663275638633261E-4</c:v>
                </c:pt>
                <c:pt idx="6">
                  <c:v>1.6449265474951903E-4</c:v>
                </c:pt>
                <c:pt idx="7">
                  <c:v>2.010979426191418E-4</c:v>
                </c:pt>
                <c:pt idx="8">
                  <c:v>2.3695239506705363E-4</c:v>
                </c:pt>
                <c:pt idx="9">
                  <c:v>2.724061064998661E-4</c:v>
                </c:pt>
                <c:pt idx="10">
                  <c:v>3.0759169395119671E-4</c:v>
                </c:pt>
                <c:pt idx="11">
                  <c:v>3.4275646421952024E-4</c:v>
                </c:pt>
                <c:pt idx="12">
                  <c:v>3.7806358442712696E-4</c:v>
                </c:pt>
                <c:pt idx="13">
                  <c:v>4.250603568299059E-4</c:v>
                </c:pt>
                <c:pt idx="14">
                  <c:v>4.8378279628228044E-4</c:v>
                </c:pt>
                <c:pt idx="15">
                  <c:v>5.4142908411146157E-4</c:v>
                </c:pt>
                <c:pt idx="16">
                  <c:v>6.0943473152139961E-4</c:v>
                </c:pt>
                <c:pt idx="17">
                  <c:v>6.8504631967157765E-4</c:v>
                </c:pt>
                <c:pt idx="18">
                  <c:v>7.5782341939240744E-4</c:v>
                </c:pt>
                <c:pt idx="19">
                  <c:v>8.3052827875937612E-4</c:v>
                </c:pt>
                <c:pt idx="20">
                  <c:v>9.0300524393637654E-4</c:v>
                </c:pt>
                <c:pt idx="21">
                  <c:v>9.7511237615051361E-4</c:v>
                </c:pt>
                <c:pt idx="22">
                  <c:v>1.0467214874586427E-3</c:v>
                </c:pt>
                <c:pt idx="23">
                  <c:v>1.1177176980207181E-3</c:v>
                </c:pt>
                <c:pt idx="24">
                  <c:v>1.1879988121683721E-3</c:v>
                </c:pt>
                <c:pt idx="25">
                  <c:v>1.2574746137863676E-3</c:v>
                </c:pt>
                <c:pt idx="26">
                  <c:v>1.3260661221309196E-3</c:v>
                </c:pt>
                <c:pt idx="27">
                  <c:v>1.393704833414033E-3</c:v>
                </c:pt>
                <c:pt idx="28">
                  <c:v>1.4603319583524198E-3</c:v>
                </c:pt>
                <c:pt idx="29">
                  <c:v>1.5258976661599436E-3</c:v>
                </c:pt>
                <c:pt idx="30">
                  <c:v>1.5903603422691059E-3</c:v>
                </c:pt>
                <c:pt idx="31">
                  <c:v>1.6536858660704753E-3</c:v>
                </c:pt>
                <c:pt idx="32">
                  <c:v>1.7158469153205926E-3</c:v>
                </c:pt>
                <c:pt idx="33">
                  <c:v>1.7768016333198633E-3</c:v>
                </c:pt>
                <c:pt idx="34">
                  <c:v>1.8365306357311208E-3</c:v>
                </c:pt>
                <c:pt idx="35">
                  <c:v>1.8950423112744804E-3</c:v>
                </c:pt>
                <c:pt idx="36">
                  <c:v>1.9523311688059474E-3</c:v>
                </c:pt>
                <c:pt idx="37">
                  <c:v>2.0083958411679812E-3</c:v>
                </c:pt>
                <c:pt idx="38">
                  <c:v>2.063238630338748E-3</c:v>
                </c:pt>
                <c:pt idx="39">
                  <c:v>2.1168650860007698E-3</c:v>
                </c:pt>
                <c:pt idx="40">
                  <c:v>2.1692836183368818E-3</c:v>
                </c:pt>
                <c:pt idx="41">
                  <c:v>2.2205051422380948E-3</c:v>
                </c:pt>
                <c:pt idx="42">
                  <c:v>2.2705427518887088E-3</c:v>
                </c:pt>
                <c:pt idx="43">
                  <c:v>2.3194114239798473E-3</c:v>
                </c:pt>
                <c:pt idx="44">
                  <c:v>2.3671277478213883E-3</c:v>
                </c:pt>
                <c:pt idx="45">
                  <c:v>2.4128049595338297E-3</c:v>
                </c:pt>
                <c:pt idx="46">
                  <c:v>2.458262205867404E-3</c:v>
                </c:pt>
                <c:pt idx="47">
                  <c:v>2.503547740932983E-3</c:v>
                </c:pt>
                <c:pt idx="48">
                  <c:v>2.546844740064069E-3</c:v>
                </c:pt>
                <c:pt idx="49">
                  <c:v>2.6314748746234509E-3</c:v>
                </c:pt>
                <c:pt idx="50">
                  <c:v>2.7609623329359848E-3</c:v>
                </c:pt>
                <c:pt idx="51">
                  <c:v>2.8946666405732114E-3</c:v>
                </c:pt>
                <c:pt idx="52">
                  <c:v>3.0326805337934455E-3</c:v>
                </c:pt>
                <c:pt idx="53">
                  <c:v>3.3960156194600072E-3</c:v>
                </c:pt>
                <c:pt idx="54">
                  <c:v>4.0398539517897958E-3</c:v>
                </c:pt>
                <c:pt idx="55">
                  <c:v>4.7647118625245843E-3</c:v>
                </c:pt>
                <c:pt idx="56">
                  <c:v>5.577767125519645E-3</c:v>
                </c:pt>
                <c:pt idx="57">
                  <c:v>6.4820368957133898E-3</c:v>
                </c:pt>
                <c:pt idx="58">
                  <c:v>7.4946095442124131E-3</c:v>
                </c:pt>
                <c:pt idx="59">
                  <c:v>8.6265999256151787E-3</c:v>
                </c:pt>
                <c:pt idx="60">
                  <c:v>9.8761387389726986E-3</c:v>
                </c:pt>
                <c:pt idx="61">
                  <c:v>1.1266226396847418E-2</c:v>
                </c:pt>
                <c:pt idx="62">
                  <c:v>1.6087026257121318E-2</c:v>
                </c:pt>
                <c:pt idx="63">
                  <c:v>2.8231585439563108E-2</c:v>
                </c:pt>
                <c:pt idx="64">
                  <c:v>5.7206435273602758E-2</c:v>
                </c:pt>
                <c:pt idx="65">
                  <c:v>0.14151850210529543</c:v>
                </c:pt>
                <c:pt idx="66">
                  <c:v>0.32517828316981928</c:v>
                </c:pt>
                <c:pt idx="67">
                  <c:v>0.80257315511439842</c:v>
                </c:pt>
                <c:pt idx="68">
                  <c:v>2.8687466930570862</c:v>
                </c:pt>
                <c:pt idx="69">
                  <c:v>17.302196486148052</c:v>
                </c:pt>
                <c:pt idx="70">
                  <c:v>100.51153157661474</c:v>
                </c:pt>
                <c:pt idx="71">
                  <c:v>576.89762060483531</c:v>
                </c:pt>
                <c:pt idx="72">
                  <c:v>3316.285174345192</c:v>
                </c:pt>
                <c:pt idx="73">
                  <c:v>18851.017547465693</c:v>
                </c:pt>
                <c:pt idx="74">
                  <c:v>107768.5474259591</c:v>
                </c:pt>
                <c:pt idx="75">
                  <c:v>691187.72963175713</c:v>
                </c:pt>
                <c:pt idx="76">
                  <c:v>22692508.609730262</c:v>
                </c:pt>
                <c:pt idx="77">
                  <c:v>2127659670.8352785</c:v>
                </c:pt>
                <c:pt idx="78">
                  <c:v>2.242541338273195E+20</c:v>
                </c:pt>
                <c:pt idx="79">
                  <c:v>2.465546116644369E+42</c:v>
                </c:pt>
                <c:pt idx="80">
                  <c:v>2.9316825931049935E+86</c:v>
                </c:pt>
                <c:pt idx="81">
                  <c:v>4.5972075498440505E+174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8.6965183135961872E-5</c:v>
                </c:pt>
                <c:pt idx="3">
                  <c:v>9.6899767609572783E-5</c:v>
                </c:pt>
                <c:pt idx="4">
                  <c:v>1.0473699517266939E-4</c:v>
                </c:pt>
                <c:pt idx="5">
                  <c:v>1.270784911716827E-4</c:v>
                </c:pt>
                <c:pt idx="6">
                  <c:v>1.6392456048661363E-4</c:v>
                </c:pt>
                <c:pt idx="7">
                  <c:v>2.0018459573437427E-4</c:v>
                </c:pt>
                <c:pt idx="8">
                  <c:v>2.3600823402315682E-4</c:v>
                </c:pt>
                <c:pt idx="9">
                  <c:v>2.7143876803331347E-4</c:v>
                </c:pt>
                <c:pt idx="10">
                  <c:v>3.068966078046956E-4</c:v>
                </c:pt>
                <c:pt idx="11">
                  <c:v>3.4238454244664716E-4</c:v>
                </c:pt>
                <c:pt idx="12">
                  <c:v>3.7795579846622117E-4</c:v>
                </c:pt>
                <c:pt idx="13">
                  <c:v>4.2479336272095394E-4</c:v>
                </c:pt>
                <c:pt idx="14">
                  <c:v>4.835681687703456E-4</c:v>
                </c:pt>
                <c:pt idx="15">
                  <c:v>5.412530006217391E-4</c:v>
                </c:pt>
                <c:pt idx="16">
                  <c:v>6.0918974064053143E-4</c:v>
                </c:pt>
                <c:pt idx="17">
                  <c:v>6.8491259064802233E-4</c:v>
                </c:pt>
                <c:pt idx="18">
                  <c:v>7.5775427822525189E-4</c:v>
                </c:pt>
                <c:pt idx="19">
                  <c:v>8.3051870365922771E-4</c:v>
                </c:pt>
                <c:pt idx="20">
                  <c:v>9.0304954356490528E-4</c:v>
                </c:pt>
                <c:pt idx="21">
                  <c:v>9.7520423511676278E-4</c:v>
                </c:pt>
                <c:pt idx="22">
                  <c:v>1.046854013728925E-3</c:v>
                </c:pt>
                <c:pt idx="23">
                  <c:v>1.1178834697269165E-3</c:v>
                </c:pt>
                <c:pt idx="24">
                  <c:v>1.1881899233930763E-3</c:v>
                </c:pt>
                <c:pt idx="25">
                  <c:v>1.2576827200393508E-3</c:v>
                </c:pt>
                <c:pt idx="26">
                  <c:v>1.3262824873445892E-3</c:v>
                </c:pt>
                <c:pt idx="27">
                  <c:v>1.3939203812529536E-3</c:v>
                </c:pt>
                <c:pt idx="28">
                  <c:v>1.4605373315822697E-3</c:v>
                </c:pt>
                <c:pt idx="29">
                  <c:v>1.5260832985130898E-3</c:v>
                </c:pt>
                <c:pt idx="30">
                  <c:v>1.5905165475100893E-3</c:v>
                </c:pt>
                <c:pt idx="31">
                  <c:v>1.6538029485496607E-3</c:v>
                </c:pt>
                <c:pt idx="32">
                  <c:v>1.7159153049436185E-3</c:v>
                </c:pt>
                <c:pt idx="33">
                  <c:v>1.776842918229067E-3</c:v>
                </c:pt>
                <c:pt idx="34">
                  <c:v>1.8365724188202216E-3</c:v>
                </c:pt>
                <c:pt idx="35">
                  <c:v>1.8950845197815162E-3</c:v>
                </c:pt>
                <c:pt idx="36">
                  <c:v>1.9523737286994268E-3</c:v>
                </c:pt>
                <c:pt idx="37">
                  <c:v>2.0084386773635532E-3</c:v>
                </c:pt>
                <c:pt idx="38">
                  <c:v>2.0632816669238097E-3</c:v>
                </c:pt>
                <c:pt idx="39">
                  <c:v>2.1169082464737332E-3</c:v>
                </c:pt>
                <c:pt idx="40">
                  <c:v>2.1693268258585986E-3</c:v>
                </c:pt>
                <c:pt idx="41">
                  <c:v>2.2205483198964827E-3</c:v>
                </c:pt>
                <c:pt idx="42">
                  <c:v>2.2705858229760505E-3</c:v>
                </c:pt>
                <c:pt idx="43">
                  <c:v>2.3194543122819636E-3</c:v>
                </c:pt>
                <c:pt idx="44">
                  <c:v>2.3671703779173914E-3</c:v>
                </c:pt>
                <c:pt idx="45">
                  <c:v>2.4128455848350613E-3</c:v>
                </c:pt>
                <c:pt idx="46">
                  <c:v>2.4583057950227842E-3</c:v>
                </c:pt>
                <c:pt idx="47">
                  <c:v>2.5035891564890865E-3</c:v>
                </c:pt>
                <c:pt idx="48">
                  <c:v>2.5468856099239317E-3</c:v>
                </c:pt>
                <c:pt idx="49">
                  <c:v>2.631474874623447E-3</c:v>
                </c:pt>
                <c:pt idx="50">
                  <c:v>2.7609623329359805E-3</c:v>
                </c:pt>
                <c:pt idx="51">
                  <c:v>2.8946666405732075E-3</c:v>
                </c:pt>
                <c:pt idx="52">
                  <c:v>3.032680533793442E-3</c:v>
                </c:pt>
                <c:pt idx="53">
                  <c:v>3.3960156194600051E-3</c:v>
                </c:pt>
                <c:pt idx="54">
                  <c:v>4.0398539517897932E-3</c:v>
                </c:pt>
                <c:pt idx="55">
                  <c:v>4.7647118625245765E-3</c:v>
                </c:pt>
                <c:pt idx="56">
                  <c:v>5.5777671255196381E-3</c:v>
                </c:pt>
                <c:pt idx="57">
                  <c:v>6.4820368957133803E-3</c:v>
                </c:pt>
                <c:pt idx="58">
                  <c:v>7.4946095442124045E-3</c:v>
                </c:pt>
                <c:pt idx="59">
                  <c:v>8.6265999256151683E-3</c:v>
                </c:pt>
                <c:pt idx="60">
                  <c:v>9.8761387389726847E-3</c:v>
                </c:pt>
                <c:pt idx="61">
                  <c:v>1.1266226396847405E-2</c:v>
                </c:pt>
                <c:pt idx="62">
                  <c:v>1.6087026257121297E-2</c:v>
                </c:pt>
                <c:pt idx="63">
                  <c:v>2.823158543956307E-2</c:v>
                </c:pt>
                <c:pt idx="64">
                  <c:v>5.7206435273602689E-2</c:v>
                </c:pt>
                <c:pt idx="65">
                  <c:v>0.14151850210529526</c:v>
                </c:pt>
                <c:pt idx="66">
                  <c:v>0.32517828316981895</c:v>
                </c:pt>
                <c:pt idx="67">
                  <c:v>0.80257315511439753</c:v>
                </c:pt>
                <c:pt idx="68">
                  <c:v>2.8687466930570822</c:v>
                </c:pt>
                <c:pt idx="69">
                  <c:v>17.302196486148024</c:v>
                </c:pt>
                <c:pt idx="70">
                  <c:v>100.51153157661463</c:v>
                </c:pt>
                <c:pt idx="71">
                  <c:v>576.8976206048344</c:v>
                </c:pt>
                <c:pt idx="72">
                  <c:v>3316.2851743451874</c:v>
                </c:pt>
                <c:pt idx="73">
                  <c:v>18851.017547465661</c:v>
                </c:pt>
                <c:pt idx="74">
                  <c:v>107768.54742595898</c:v>
                </c:pt>
                <c:pt idx="75">
                  <c:v>691187.72963175632</c:v>
                </c:pt>
                <c:pt idx="76">
                  <c:v>22692508.609730225</c:v>
                </c:pt>
                <c:pt idx="77">
                  <c:v>2127659670.8352761</c:v>
                </c:pt>
                <c:pt idx="78">
                  <c:v>2.2425413382731914E+20</c:v>
                </c:pt>
                <c:pt idx="79">
                  <c:v>2.4655461166443647E+42</c:v>
                </c:pt>
                <c:pt idx="80">
                  <c:v>2.9316825931049907E+86</c:v>
                </c:pt>
                <c:pt idx="81">
                  <c:v>4.5972075498440426E+174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8.6767149776339732E-5</c:v>
                </c:pt>
                <c:pt idx="3">
                  <c:v>9.6777535013477801E-5</c:v>
                </c:pt>
                <c:pt idx="4">
                  <c:v>1.0467657856077535E-4</c:v>
                </c:pt>
                <c:pt idx="5">
                  <c:v>1.2685008683561557E-4</c:v>
                </c:pt>
                <c:pt idx="6">
                  <c:v>1.641182398206595E-4</c:v>
                </c:pt>
                <c:pt idx="7">
                  <c:v>2.005139096320989E-4</c:v>
                </c:pt>
                <c:pt idx="8">
                  <c:v>2.3637340219643003E-4</c:v>
                </c:pt>
                <c:pt idx="9">
                  <c:v>2.7184109766411967E-4</c:v>
                </c:pt>
                <c:pt idx="10">
                  <c:v>3.0720661540461282E-4</c:v>
                </c:pt>
                <c:pt idx="11">
                  <c:v>3.4256643758511201E-4</c:v>
                </c:pt>
                <c:pt idx="12">
                  <c:v>3.7802234843484418E-4</c:v>
                </c:pt>
                <c:pt idx="13">
                  <c:v>4.2496911175321619E-4</c:v>
                </c:pt>
                <c:pt idx="14">
                  <c:v>4.8372311518919383E-4</c:v>
                </c:pt>
                <c:pt idx="15">
                  <c:v>5.4139540269821523E-4</c:v>
                </c:pt>
                <c:pt idx="16">
                  <c:v>6.0942643488395799E-4</c:v>
                </c:pt>
                <c:pt idx="17">
                  <c:v>6.850865527622611E-4</c:v>
                </c:pt>
                <c:pt idx="18">
                  <c:v>7.5790508106942029E-4</c:v>
                </c:pt>
                <c:pt idx="19">
                  <c:v>8.3064768737613833E-4</c:v>
                </c:pt>
                <c:pt idx="20">
                  <c:v>9.0315845553314694E-4</c:v>
                </c:pt>
                <c:pt idx="21">
                  <c:v>9.752951749619419E-4</c:v>
                </c:pt>
                <c:pt idx="22">
                  <c:v>1.0469293748115139E-3</c:v>
                </c:pt>
                <c:pt idx="23">
                  <c:v>1.1179458806232297E-3</c:v>
                </c:pt>
                <c:pt idx="24">
                  <c:v>1.1882421917226089E-3</c:v>
                </c:pt>
                <c:pt idx="25">
                  <c:v>1.2577277804058378E-3</c:v>
                </c:pt>
                <c:pt idx="26">
                  <c:v>1.3263233547950815E-3</c:v>
                </c:pt>
                <c:pt idx="27">
                  <c:v>1.3939601112864914E-3</c:v>
                </c:pt>
                <c:pt idx="28">
                  <c:v>1.4605789874354447E-3</c:v>
                </c:pt>
                <c:pt idx="29">
                  <c:v>1.5261299261774841E-3</c:v>
                </c:pt>
                <c:pt idx="30">
                  <c:v>1.590571158724776E-3</c:v>
                </c:pt>
                <c:pt idx="31">
                  <c:v>1.6538685118689285E-3</c:v>
                </c:pt>
                <c:pt idx="32">
                  <c:v>1.7159947449175831E-3</c:v>
                </c:pt>
                <c:pt idx="33">
                  <c:v>1.7769285091538984E-3</c:v>
                </c:pt>
                <c:pt idx="34">
                  <c:v>1.8366545036380972E-3</c:v>
                </c:pt>
                <c:pt idx="35">
                  <c:v>1.8951630088766046E-3</c:v>
                </c:pt>
                <c:pt idx="36">
                  <c:v>1.9524485476497804E-3</c:v>
                </c:pt>
                <c:pt idx="37">
                  <c:v>2.0085097664813748E-3</c:v>
                </c:pt>
                <c:pt idx="38">
                  <c:v>2.0633489807836683E-3</c:v>
                </c:pt>
                <c:pt idx="39">
                  <c:v>2.1169717534394866E-3</c:v>
                </c:pt>
                <c:pt idx="40">
                  <c:v>2.1693865076030635E-3</c:v>
                </c:pt>
                <c:pt idx="41">
                  <c:v>2.2206041709143766E-3</c:v>
                </c:pt>
                <c:pt idx="42">
                  <c:v>2.2706378500886161E-3</c:v>
                </c:pt>
                <c:pt idx="43">
                  <c:v>2.3195025341317165E-3</c:v>
                </c:pt>
                <c:pt idx="44">
                  <c:v>2.3672148244513842E-3</c:v>
                </c:pt>
                <c:pt idx="45">
                  <c:v>2.4128846871947305E-3</c:v>
                </c:pt>
                <c:pt idx="46">
                  <c:v>2.4583443233033848E-3</c:v>
                </c:pt>
                <c:pt idx="47">
                  <c:v>2.503622561775041E-3</c:v>
                </c:pt>
                <c:pt idx="48">
                  <c:v>2.5469154619176086E-3</c:v>
                </c:pt>
                <c:pt idx="49">
                  <c:v>2.6314748746234622E-3</c:v>
                </c:pt>
                <c:pt idx="50">
                  <c:v>2.760962332935997E-3</c:v>
                </c:pt>
                <c:pt idx="51">
                  <c:v>2.8946666405732244E-3</c:v>
                </c:pt>
                <c:pt idx="52">
                  <c:v>3.0326805337934594E-3</c:v>
                </c:pt>
                <c:pt idx="53">
                  <c:v>3.3960156194600233E-3</c:v>
                </c:pt>
                <c:pt idx="54">
                  <c:v>4.0398539517898131E-3</c:v>
                </c:pt>
                <c:pt idx="55">
                  <c:v>4.7647118625246052E-3</c:v>
                </c:pt>
                <c:pt idx="56">
                  <c:v>5.5777671255196684E-3</c:v>
                </c:pt>
                <c:pt idx="57">
                  <c:v>6.4820368957134201E-3</c:v>
                </c:pt>
                <c:pt idx="58">
                  <c:v>7.4946095442124478E-3</c:v>
                </c:pt>
                <c:pt idx="59">
                  <c:v>8.6265999256152203E-3</c:v>
                </c:pt>
                <c:pt idx="60">
                  <c:v>9.876138738972742E-3</c:v>
                </c:pt>
                <c:pt idx="61">
                  <c:v>1.1266226396847471E-2</c:v>
                </c:pt>
                <c:pt idx="62">
                  <c:v>1.6087026257121384E-2</c:v>
                </c:pt>
                <c:pt idx="63">
                  <c:v>2.8231585439563233E-2</c:v>
                </c:pt>
                <c:pt idx="64">
                  <c:v>5.7206435273603022E-2</c:v>
                </c:pt>
                <c:pt idx="65">
                  <c:v>0.1415185021052961</c:v>
                </c:pt>
                <c:pt idx="66">
                  <c:v>0.32517828316982073</c:v>
                </c:pt>
                <c:pt idx="67">
                  <c:v>0.80257315511440219</c:v>
                </c:pt>
                <c:pt idx="68">
                  <c:v>2.8687466930570982</c:v>
                </c:pt>
                <c:pt idx="69">
                  <c:v>17.302196486148119</c:v>
                </c:pt>
                <c:pt idx="70">
                  <c:v>100.51153157661517</c:v>
                </c:pt>
                <c:pt idx="71">
                  <c:v>576.89762060483793</c:v>
                </c:pt>
                <c:pt idx="72">
                  <c:v>3316.2851743452084</c:v>
                </c:pt>
                <c:pt idx="73">
                  <c:v>18851.017547465774</c:v>
                </c:pt>
                <c:pt idx="74">
                  <c:v>107768.54742595959</c:v>
                </c:pt>
                <c:pt idx="75">
                  <c:v>691187.72963176016</c:v>
                </c:pt>
                <c:pt idx="76">
                  <c:v>22692508.609730359</c:v>
                </c:pt>
                <c:pt idx="77">
                  <c:v>2127659670.8352888</c:v>
                </c:pt>
                <c:pt idx="78">
                  <c:v>2.2425413382732048E+20</c:v>
                </c:pt>
                <c:pt idx="79">
                  <c:v>2.4655461166443798E+42</c:v>
                </c:pt>
                <c:pt idx="80">
                  <c:v>2.9316825931050068E+86</c:v>
                </c:pt>
                <c:pt idx="81">
                  <c:v>4.5972075498440707E+174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8.1554286401843646E-5</c:v>
                </c:pt>
                <c:pt idx="2">
                  <c:v>8.4695153817460344E-5</c:v>
                </c:pt>
                <c:pt idx="3">
                  <c:v>8.8410967067349664E-5</c:v>
                </c:pt>
                <c:pt idx="4">
                  <c:v>9.2197785954112473E-5</c:v>
                </c:pt>
                <c:pt idx="5">
                  <c:v>1.1028906618591311E-4</c:v>
                </c:pt>
                <c:pt idx="6">
                  <c:v>1.2736180754278513E-4</c:v>
                </c:pt>
                <c:pt idx="7">
                  <c:v>1.4279691626697654E-4</c:v>
                </c:pt>
                <c:pt idx="8">
                  <c:v>1.5629829638796704E-4</c:v>
                </c:pt>
                <c:pt idx="9">
                  <c:v>1.6761582925154851E-4</c:v>
                </c:pt>
                <c:pt idx="10">
                  <c:v>1.7697567515653379E-4</c:v>
                </c:pt>
                <c:pt idx="11">
                  <c:v>1.8527543568058367E-4</c:v>
                </c:pt>
                <c:pt idx="12">
                  <c:v>1.9377517701488773E-4</c:v>
                </c:pt>
                <c:pt idx="13">
                  <c:v>2.0879834069732886E-4</c:v>
                </c:pt>
                <c:pt idx="14">
                  <c:v>2.2531153108998098E-4</c:v>
                </c:pt>
                <c:pt idx="15">
                  <c:v>2.4296316328181983E-4</c:v>
                </c:pt>
                <c:pt idx="16">
                  <c:v>2.6869203591719441E-4</c:v>
                </c:pt>
                <c:pt idx="17">
                  <c:v>2.932855787414937E-4</c:v>
                </c:pt>
                <c:pt idx="18">
                  <c:v>3.1884840748933811E-4</c:v>
                </c:pt>
                <c:pt idx="19">
                  <c:v>3.4521173078661839E-4</c:v>
                </c:pt>
                <c:pt idx="20">
                  <c:v>3.7223850066126488E-4</c:v>
                </c:pt>
                <c:pt idx="21">
                  <c:v>3.9981393040309674E-4</c:v>
                </c:pt>
                <c:pt idx="22">
                  <c:v>4.2783886909257844E-4</c:v>
                </c:pt>
                <c:pt idx="23">
                  <c:v>4.5622507060409504E-4</c:v>
                </c:pt>
                <c:pt idx="24">
                  <c:v>4.8489175655856882E-4</c:v>
                </c:pt>
                <c:pt idx="25">
                  <c:v>5.1376308465469046E-4</c:v>
                </c:pt>
                <c:pt idx="26">
                  <c:v>5.4276626278697607E-4</c:v>
                </c:pt>
                <c:pt idx="27">
                  <c:v>5.7183013025574408E-4</c:v>
                </c:pt>
                <c:pt idx="28">
                  <c:v>6.0088407905367939E-4</c:v>
                </c:pt>
                <c:pt idx="29">
                  <c:v>6.2985722225643228E-4</c:v>
                </c:pt>
                <c:pt idx="30">
                  <c:v>6.5867773932082503E-4</c:v>
                </c:pt>
                <c:pt idx="31">
                  <c:v>6.8727234364363747E-4</c:v>
                </c:pt>
                <c:pt idx="32">
                  <c:v>7.1556582852307614E-4</c:v>
                </c:pt>
                <c:pt idx="33">
                  <c:v>7.4349397820329703E-4</c:v>
                </c:pt>
                <c:pt idx="34">
                  <c:v>7.7101789975056651E-4</c:v>
                </c:pt>
                <c:pt idx="35">
                  <c:v>7.9811313498976528E-4</c:v>
                </c:pt>
                <c:pt idx="36">
                  <c:v>8.2475745280591436E-4</c:v>
                </c:pt>
                <c:pt idx="37">
                  <c:v>8.5093061381607442E-4</c:v>
                </c:pt>
                <c:pt idx="38">
                  <c:v>8.7661415825724873E-4</c:v>
                </c:pt>
                <c:pt idx="39">
                  <c:v>9.0179121356715884E-4</c:v>
                </c:pt>
                <c:pt idx="40">
                  <c:v>9.264463188641735E-4</c:v>
                </c:pt>
                <c:pt idx="41">
                  <c:v>9.5056526401802565E-4</c:v>
                </c:pt>
                <c:pt idx="42">
                  <c:v>9.7413494141159666E-4</c:v>
                </c:pt>
                <c:pt idx="43">
                  <c:v>9.9714320879733145E-4</c:v>
                </c:pt>
                <c:pt idx="44">
                  <c:v>1.0195787618887428E-3</c:v>
                </c:pt>
                <c:pt idx="45">
                  <c:v>1.0414169607386487E-3</c:v>
                </c:pt>
                <c:pt idx="46">
                  <c:v>1.0626623043366269E-3</c:v>
                </c:pt>
                <c:pt idx="47">
                  <c:v>1.0833189270930143E-3</c:v>
                </c:pt>
                <c:pt idx="48">
                  <c:v>1.1033637056353965E-3</c:v>
                </c:pt>
                <c:pt idx="49">
                  <c:v>1.1235088106331546E-3</c:v>
                </c:pt>
                <c:pt idx="50">
                  <c:v>1.1444513658190971E-3</c:v>
                </c:pt>
                <c:pt idx="51">
                  <c:v>1.1661765765737862E-3</c:v>
                </c:pt>
                <c:pt idx="52">
                  <c:v>1.1886708592128068E-3</c:v>
                </c:pt>
                <c:pt idx="53">
                  <c:v>1.2861037379296833E-3</c:v>
                </c:pt>
                <c:pt idx="54">
                  <c:v>1.3949927231860111E-3</c:v>
                </c:pt>
                <c:pt idx="55">
                  <c:v>1.5148514899922423E-3</c:v>
                </c:pt>
                <c:pt idx="56">
                  <c:v>1.6453138899025221E-3</c:v>
                </c:pt>
                <c:pt idx="57">
                  <c:v>1.7860061534646699E-3</c:v>
                </c:pt>
                <c:pt idx="58">
                  <c:v>1.9367984013647652E-3</c:v>
                </c:pt>
                <c:pt idx="59">
                  <c:v>2.0975980405183842E-3</c:v>
                </c:pt>
                <c:pt idx="60">
                  <c:v>2.2681617847620638E-3</c:v>
                </c:pt>
                <c:pt idx="61">
                  <c:v>2.4484418854757088E-3</c:v>
                </c:pt>
                <c:pt idx="62">
                  <c:v>3.4871761179657268E-3</c:v>
                </c:pt>
                <c:pt idx="63">
                  <c:v>4.7499268101587732E-3</c:v>
                </c:pt>
                <c:pt idx="64">
                  <c:v>7.8714746228945084E-3</c:v>
                </c:pt>
                <c:pt idx="65">
                  <c:v>1.1716549869609072E-2</c:v>
                </c:pt>
                <c:pt idx="66">
                  <c:v>1.6147580561213484E-2</c:v>
                </c:pt>
                <c:pt idx="67">
                  <c:v>2.357905878305893E-2</c:v>
                </c:pt>
                <c:pt idx="68">
                  <c:v>3.7228507332527534E-2</c:v>
                </c:pt>
                <c:pt idx="69">
                  <c:v>5.1718814361394125E-2</c:v>
                </c:pt>
                <c:pt idx="70">
                  <c:v>6.6532163134032832E-2</c:v>
                </c:pt>
                <c:pt idx="71">
                  <c:v>8.1454485493276149E-2</c:v>
                </c:pt>
                <c:pt idx="72">
                  <c:v>9.6400117682325537E-2</c:v>
                </c:pt>
                <c:pt idx="73">
                  <c:v>0.11133509868753613</c:v>
                </c:pt>
                <c:pt idx="74">
                  <c:v>0.12624625878010232</c:v>
                </c:pt>
                <c:pt idx="75">
                  <c:v>0.15597910138341589</c:v>
                </c:pt>
                <c:pt idx="76">
                  <c:v>0.19444209813652977</c:v>
                </c:pt>
                <c:pt idx="77">
                  <c:v>0.40643754358830098</c:v>
                </c:pt>
                <c:pt idx="78">
                  <c:v>0.81079747166798655</c:v>
                </c:pt>
                <c:pt idx="79">
                  <c:v>1.5469334436716971</c:v>
                </c:pt>
                <c:pt idx="80">
                  <c:v>2.7705281078033708</c:v>
                </c:pt>
                <c:pt idx="81">
                  <c:v>3.476683311564245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8.4539625095108526E-5</c:v>
                </c:pt>
                <c:pt idx="3">
                  <c:v>8.8063051809937092E-5</c:v>
                </c:pt>
                <c:pt idx="4">
                  <c:v>9.1603035281234121E-5</c:v>
                </c:pt>
                <c:pt idx="5">
                  <c:v>1.0888490542441038E-4</c:v>
                </c:pt>
                <c:pt idx="6">
                  <c:v>1.2646449655927134E-4</c:v>
                </c:pt>
                <c:pt idx="7">
                  <c:v>1.4404520906761205E-4</c:v>
                </c:pt>
                <c:pt idx="8">
                  <c:v>1.6160043248325746E-4</c:v>
                </c:pt>
                <c:pt idx="9">
                  <c:v>1.7914308550259506E-4</c:v>
                </c:pt>
                <c:pt idx="10">
                  <c:v>1.9669982099474942E-4</c:v>
                </c:pt>
                <c:pt idx="11">
                  <c:v>2.1429392894861251E-4</c:v>
                </c:pt>
                <c:pt idx="12">
                  <c:v>2.3194458816531762E-4</c:v>
                </c:pt>
                <c:pt idx="13">
                  <c:v>2.6046911599370243E-4</c:v>
                </c:pt>
                <c:pt idx="14">
                  <c:v>2.8940200049435826E-4</c:v>
                </c:pt>
                <c:pt idx="15">
                  <c:v>3.185633434744113E-4</c:v>
                </c:pt>
                <c:pt idx="16">
                  <c:v>3.5901997427724403E-4</c:v>
                </c:pt>
                <c:pt idx="17">
                  <c:v>3.9620513927528337E-4</c:v>
                </c:pt>
                <c:pt idx="18">
                  <c:v>4.3388770702812446E-4</c:v>
                </c:pt>
                <c:pt idx="19">
                  <c:v>4.7205719838483347E-4</c:v>
                </c:pt>
                <c:pt idx="20">
                  <c:v>5.106939015163749E-4</c:v>
                </c:pt>
                <c:pt idx="21">
                  <c:v>5.497705254622103E-4</c:v>
                </c:pt>
                <c:pt idx="22">
                  <c:v>5.8925339773775818E-4</c:v>
                </c:pt>
                <c:pt idx="23">
                  <c:v>6.2910344579478823E-4</c:v>
                </c:pt>
                <c:pt idx="24">
                  <c:v>6.6927707496469637E-4</c:v>
                </c:pt>
                <c:pt idx="25">
                  <c:v>7.0972699076117388E-4</c:v>
                </c:pt>
                <c:pt idx="26">
                  <c:v>7.5040298147933146E-4</c:v>
                </c:pt>
                <c:pt idx="27">
                  <c:v>7.9125266215246555E-4</c:v>
                </c:pt>
                <c:pt idx="28">
                  <c:v>8.3222217431327212E-4</c:v>
                </c:pt>
                <c:pt idx="29">
                  <c:v>8.7325683428801561E-4</c:v>
                </c:pt>
                <c:pt idx="30">
                  <c:v>9.1430172328582854E-4</c:v>
                </c:pt>
                <c:pt idx="31">
                  <c:v>9.5530221418878606E-4</c:v>
                </c:pt>
                <c:pt idx="32">
                  <c:v>9.9620443203720342E-4</c:v>
                </c:pt>
                <c:pt idx="33">
                  <c:v>1.0369645748922851E-3</c:v>
                </c:pt>
                <c:pt idx="34">
                  <c:v>1.0775570285349513E-3</c:v>
                </c:pt>
                <c:pt idx="35">
                  <c:v>1.1179649459826322E-3</c:v>
                </c:pt>
                <c:pt idx="36">
                  <c:v>1.1581718741894877E-3</c:v>
                </c:pt>
                <c:pt idx="37">
                  <c:v>1.19816187583204E-3</c:v>
                </c:pt>
                <c:pt idx="38">
                  <c:v>1.2379196194064693E-3</c:v>
                </c:pt>
                <c:pt idx="39">
                  <c:v>1.2774304446167297E-3</c:v>
                </c:pt>
                <c:pt idx="40">
                  <c:v>1.3166804084069996E-3</c:v>
                </c:pt>
                <c:pt idx="41">
                  <c:v>1.3556563156753129E-3</c:v>
                </c:pt>
                <c:pt idx="42">
                  <c:v>1.3943457378108701E-3</c:v>
                </c:pt>
                <c:pt idx="43">
                  <c:v>1.4327370215079448E-3</c:v>
                </c:pt>
                <c:pt idx="44">
                  <c:v>1.470819289792661E-3</c:v>
                </c:pt>
                <c:pt idx="45">
                  <c:v>1.508545599313836E-3</c:v>
                </c:pt>
                <c:pt idx="46">
                  <c:v>1.5459463428630078E-3</c:v>
                </c:pt>
                <c:pt idx="47">
                  <c:v>1.5830467003436443E-3</c:v>
                </c:pt>
                <c:pt idx="48">
                  <c:v>1.6198019772109429E-3</c:v>
                </c:pt>
                <c:pt idx="49">
                  <c:v>1.6570526801264471E-3</c:v>
                </c:pt>
                <c:pt idx="50">
                  <c:v>1.6956029069182023E-3</c:v>
                </c:pt>
                <c:pt idx="51">
                  <c:v>1.7353877596390352E-3</c:v>
                </c:pt>
                <c:pt idx="52">
                  <c:v>1.7763529343708508E-3</c:v>
                </c:pt>
                <c:pt idx="53">
                  <c:v>1.9511744583358074E-3</c:v>
                </c:pt>
                <c:pt idx="54">
                  <c:v>2.1422166252166295E-3</c:v>
                </c:pt>
                <c:pt idx="55">
                  <c:v>2.3483573419191225E-3</c:v>
                </c:pt>
                <c:pt idx="56">
                  <c:v>2.5689497672246836E-3</c:v>
                </c:pt>
                <c:pt idx="57">
                  <c:v>2.8033976756108524E-3</c:v>
                </c:pt>
                <c:pt idx="58">
                  <c:v>3.0516836266133909E-3</c:v>
                </c:pt>
                <c:pt idx="59">
                  <c:v>3.3138492048742502E-3</c:v>
                </c:pt>
                <c:pt idx="60">
                  <c:v>3.5895865192772077E-3</c:v>
                </c:pt>
                <c:pt idx="61">
                  <c:v>3.8790016185350656E-3</c:v>
                </c:pt>
                <c:pt idx="62">
                  <c:v>5.5184798557911278E-3</c:v>
                </c:pt>
                <c:pt idx="63">
                  <c:v>7.4856709015765745E-3</c:v>
                </c:pt>
                <c:pt idx="64">
                  <c:v>1.2307188494227586E-2</c:v>
                </c:pt>
                <c:pt idx="65">
                  <c:v>1.8257303415015212E-2</c:v>
                </c:pt>
                <c:pt idx="66">
                  <c:v>2.5143106156659933E-2</c:v>
                </c:pt>
                <c:pt idx="67">
                  <c:v>3.6738456014531899E-2</c:v>
                </c:pt>
                <c:pt idx="68">
                  <c:v>5.8123166778057109E-2</c:v>
                </c:pt>
                <c:pt idx="69">
                  <c:v>8.0892175613545697E-2</c:v>
                </c:pt>
                <c:pt idx="70">
                  <c:v>0.10418825611056669</c:v>
                </c:pt>
                <c:pt idx="71">
                  <c:v>0.12766064941483762</c:v>
                </c:pt>
                <c:pt idx="72">
                  <c:v>0.15117085491509191</c:v>
                </c:pt>
                <c:pt idx="73">
                  <c:v>0.17466455400800299</c:v>
                </c:pt>
                <c:pt idx="74">
                  <c:v>0.19812083375953282</c:v>
                </c:pt>
                <c:pt idx="75">
                  <c:v>0.24489266034461044</c:v>
                </c:pt>
                <c:pt idx="76">
                  <c:v>0.30539763177823792</c:v>
                </c:pt>
                <c:pt idx="77">
                  <c:v>0.63888122647335444</c:v>
                </c:pt>
                <c:pt idx="78">
                  <c:v>1.2749675446786297</c:v>
                </c:pt>
                <c:pt idx="79">
                  <c:v>2.4329606780586186</c:v>
                </c:pt>
                <c:pt idx="80">
                  <c:v>4.3577602707862111</c:v>
                </c:pt>
                <c:pt idx="81">
                  <c:v>5.4685915684741291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8.1554286401843389E-5</c:v>
                </c:pt>
                <c:pt idx="2">
                  <c:v>8.4518102395417767E-5</c:v>
                </c:pt>
                <c:pt idx="3">
                  <c:v>8.8017722917195677E-5</c:v>
                </c:pt>
                <c:pt idx="4">
                  <c:v>9.1520528191866036E-5</c:v>
                </c:pt>
                <c:pt idx="5">
                  <c:v>1.0728592274137443E-4</c:v>
                </c:pt>
                <c:pt idx="6">
                  <c:v>1.2226648566542809E-4</c:v>
                </c:pt>
                <c:pt idx="7">
                  <c:v>1.360641128775104E-4</c:v>
                </c:pt>
                <c:pt idx="8">
                  <c:v>1.488652292550914E-4</c:v>
                </c:pt>
                <c:pt idx="9">
                  <c:v>1.6089155856674052E-4</c:v>
                </c:pt>
                <c:pt idx="10">
                  <c:v>1.7255362939180288E-4</c:v>
                </c:pt>
                <c:pt idx="11">
                  <c:v>1.8436271825772772E-4</c:v>
                </c:pt>
                <c:pt idx="12">
                  <c:v>1.9674716910063063E-4</c:v>
                </c:pt>
                <c:pt idx="13">
                  <c:v>2.1794975774589416E-4</c:v>
                </c:pt>
                <c:pt idx="14">
                  <c:v>2.4058726312641091E-4</c:v>
                </c:pt>
                <c:pt idx="15">
                  <c:v>2.6428103670632553E-4</c:v>
                </c:pt>
                <c:pt idx="16">
                  <c:v>2.982207412983598E-4</c:v>
                </c:pt>
                <c:pt idx="17">
                  <c:v>3.3021585938149112E-4</c:v>
                </c:pt>
                <c:pt idx="18">
                  <c:v>3.6318300744795398E-4</c:v>
                </c:pt>
                <c:pt idx="19">
                  <c:v>3.9698144298645348E-4</c:v>
                </c:pt>
                <c:pt idx="20">
                  <c:v>4.3149437792355176E-4</c:v>
                </c:pt>
                <c:pt idx="21">
                  <c:v>4.6662050079178781E-4</c:v>
                </c:pt>
                <c:pt idx="22">
                  <c:v>5.0226861049854391E-4</c:v>
                </c:pt>
                <c:pt idx="23">
                  <c:v>5.3835417234191375E-4</c:v>
                </c:pt>
                <c:pt idx="24">
                  <c:v>5.7479710049903915E-4</c:v>
                </c:pt>
                <c:pt idx="25">
                  <c:v>6.1152034094727958E-4</c:v>
                </c:pt>
                <c:pt idx="26">
                  <c:v>6.4844898385143666E-4</c:v>
                </c:pt>
                <c:pt idx="27">
                  <c:v>6.8550972756777268E-4</c:v>
                </c:pt>
                <c:pt idx="28">
                  <c:v>7.2263057402058208E-4</c:v>
                </c:pt>
                <c:pt idx="29">
                  <c:v>7.5974067247755234E-4</c:v>
                </c:pt>
                <c:pt idx="30">
                  <c:v>7.967702534740314E-4</c:v>
                </c:pt>
                <c:pt idx="31">
                  <c:v>8.3365061154264347E-4</c:v>
                </c:pt>
                <c:pt idx="32">
                  <c:v>8.7031410726906837E-4</c:v>
                </c:pt>
                <c:pt idx="33">
                  <c:v>9.0670550251385697E-4</c:v>
                </c:pt>
                <c:pt idx="34">
                  <c:v>9.4279301376609421E-4</c:v>
                </c:pt>
                <c:pt idx="35">
                  <c:v>9.7855742665431161E-4</c:v>
                </c:pt>
                <c:pt idx="36">
                  <c:v>1.0139814303411984E-3</c:v>
                </c:pt>
                <c:pt idx="37">
                  <c:v>1.0490494992619571E-3</c:v>
                </c:pt>
                <c:pt idx="38">
                  <c:v>1.0837477791448651E-3</c:v>
                </c:pt>
                <c:pt idx="39">
                  <c:v>1.1180639774399221E-3</c:v>
                </c:pt>
                <c:pt idx="40">
                  <c:v>1.1519872583142228E-3</c:v>
                </c:pt>
                <c:pt idx="41">
                  <c:v>1.1855081422803046E-3</c:v>
                </c:pt>
                <c:pt idx="42">
                  <c:v>1.2186184105021666E-3</c:v>
                </c:pt>
                <c:pt idx="43">
                  <c:v>1.2513110137818224E-3</c:v>
                </c:pt>
                <c:pt idx="44">
                  <c:v>1.2835799861938475E-3</c:v>
                </c:pt>
                <c:pt idx="45">
                  <c:v>1.3153947114831917E-3</c:v>
                </c:pt>
                <c:pt idx="46">
                  <c:v>1.3467782099250705E-3</c:v>
                </c:pt>
                <c:pt idx="47">
                  <c:v>1.3777514630314413E-3</c:v>
                </c:pt>
                <c:pt idx="48">
                  <c:v>1.4082864179580236E-3</c:v>
                </c:pt>
                <c:pt idx="49">
                  <c:v>1.4391785367926105E-3</c:v>
                </c:pt>
                <c:pt idx="50">
                  <c:v>1.4711898764035913E-3</c:v>
                </c:pt>
                <c:pt idx="51">
                  <c:v>1.5042812686397429E-3</c:v>
                </c:pt>
                <c:pt idx="52">
                  <c:v>1.5384184652269617E-3</c:v>
                </c:pt>
                <c:pt idx="53">
                  <c:v>1.6848644271215743E-3</c:v>
                </c:pt>
                <c:pt idx="54">
                  <c:v>1.8461687012335621E-3</c:v>
                </c:pt>
                <c:pt idx="55">
                  <c:v>2.02142506811844E-3</c:v>
                </c:pt>
                <c:pt idx="56">
                  <c:v>2.2100458417789533E-3</c:v>
                </c:pt>
                <c:pt idx="57">
                  <c:v>2.4114793080549919E-3</c:v>
                </c:pt>
                <c:pt idx="58">
                  <c:v>2.6256186594475102E-3</c:v>
                </c:pt>
                <c:pt idx="59">
                  <c:v>2.8524195340810126E-3</c:v>
                </c:pt>
                <c:pt idx="60">
                  <c:v>3.0915801947621305E-3</c:v>
                </c:pt>
                <c:pt idx="61">
                  <c:v>3.3431262251188594E-3</c:v>
                </c:pt>
                <c:pt idx="62">
                  <c:v>4.7753645510875643E-3</c:v>
                </c:pt>
                <c:pt idx="63">
                  <c:v>6.4998555387506601E-3</c:v>
                </c:pt>
                <c:pt idx="64">
                  <c:v>1.0735852915046853E-2</c:v>
                </c:pt>
                <c:pt idx="65">
                  <c:v>1.5957403384465003E-2</c:v>
                </c:pt>
                <c:pt idx="66">
                  <c:v>2.1990205208123691E-2</c:v>
                </c:pt>
                <c:pt idx="67">
                  <c:v>3.2134206436434727E-2</c:v>
                </c:pt>
                <c:pt idx="68">
                  <c:v>5.0815151356503996E-2</c:v>
                </c:pt>
                <c:pt idx="69">
                  <c:v>7.0684856537246862E-2</c:v>
                </c:pt>
                <c:pt idx="70">
                  <c:v>9.1008573784094313E-2</c:v>
                </c:pt>
                <c:pt idx="71">
                  <c:v>0.11148460118343033</c:v>
                </c:pt>
                <c:pt idx="72">
                  <c:v>0.13199326385160939</c:v>
                </c:pt>
                <c:pt idx="73">
                  <c:v>0.1524874516227854</c:v>
                </c:pt>
                <c:pt idx="74">
                  <c:v>0.17294898145570253</c:v>
                </c:pt>
                <c:pt idx="75">
                  <c:v>0.21374926953756143</c:v>
                </c:pt>
                <c:pt idx="76">
                  <c:v>0.26652933735705719</c:v>
                </c:pt>
                <c:pt idx="77">
                  <c:v>0.5574357918873809</c:v>
                </c:pt>
                <c:pt idx="78">
                  <c:v>1.1123105099979846</c:v>
                </c:pt>
                <c:pt idx="79">
                  <c:v>2.1224581818912784</c:v>
                </c:pt>
                <c:pt idx="80">
                  <c:v>3.8015111671017845</c:v>
                </c:pt>
                <c:pt idx="81">
                  <c:v>4.7705183372483155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8.428868682711E-5</c:v>
                </c:pt>
                <c:pt idx="3">
                  <c:v>8.7461575489255339E-5</c:v>
                </c:pt>
                <c:pt idx="4">
                  <c:v>9.0490943380522906E-5</c:v>
                </c:pt>
                <c:pt idx="5">
                  <c:v>1.0411799775491617E-4</c:v>
                </c:pt>
                <c:pt idx="6">
                  <c:v>1.1791548825064349E-4</c:v>
                </c:pt>
                <c:pt idx="7">
                  <c:v>1.312739481805638E-4</c:v>
                </c:pt>
                <c:pt idx="8">
                  <c:v>1.4409942596876706E-4</c:v>
                </c:pt>
                <c:pt idx="9">
                  <c:v>1.5648707240588361E-4</c:v>
                </c:pt>
                <c:pt idx="10">
                  <c:v>1.6870206108410022E-4</c:v>
                </c:pt>
                <c:pt idx="11">
                  <c:v>1.8106687484048336E-4</c:v>
                </c:pt>
                <c:pt idx="12">
                  <c:v>1.9383579977103868E-4</c:v>
                </c:pt>
                <c:pt idx="13">
                  <c:v>2.1516486645063601E-4</c:v>
                </c:pt>
                <c:pt idx="14">
                  <c:v>2.3737643036553122E-4</c:v>
                </c:pt>
                <c:pt idx="15">
                  <c:v>2.6012049797521735E-4</c:v>
                </c:pt>
                <c:pt idx="16">
                  <c:v>2.9192759271780581E-4</c:v>
                </c:pt>
                <c:pt idx="17">
                  <c:v>3.2122626829540567E-4</c:v>
                </c:pt>
                <c:pt idx="18">
                  <c:v>3.5080237267361467E-4</c:v>
                </c:pt>
                <c:pt idx="19">
                  <c:v>3.8055425720580127E-4</c:v>
                </c:pt>
                <c:pt idx="20">
                  <c:v>4.1040752274802651E-4</c:v>
                </c:pt>
                <c:pt idx="21">
                  <c:v>4.4030778678319564E-4</c:v>
                </c:pt>
                <c:pt idx="22">
                  <c:v>4.7021596383374433E-4</c:v>
                </c:pt>
                <c:pt idx="23">
                  <c:v>5.001050373263931E-4</c:v>
                </c:pt>
                <c:pt idx="24">
                  <c:v>5.2995775064666533E-4</c:v>
                </c:pt>
                <c:pt idx="25">
                  <c:v>5.5976488284409972E-4</c:v>
                </c:pt>
                <c:pt idx="26">
                  <c:v>5.8952390666351195E-4</c:v>
                </c:pt>
                <c:pt idx="27">
                  <c:v>6.1923790321987608E-4</c:v>
                </c:pt>
                <c:pt idx="28">
                  <c:v>6.4891465321078863E-4</c:v>
                </c:pt>
                <c:pt idx="29">
                  <c:v>6.7856585275530518E-4</c:v>
                </c:pt>
                <c:pt idx="30">
                  <c:v>7.0820641972701114E-4</c:v>
                </c:pt>
                <c:pt idx="31">
                  <c:v>7.3785386795840264E-4</c:v>
                </c:pt>
                <c:pt idx="32">
                  <c:v>7.6752773433157E-4</c:v>
                </c:pt>
                <c:pt idx="33">
                  <c:v>7.97234555317919E-4</c:v>
                </c:pt>
                <c:pt idx="34">
                  <c:v>8.269545618873309E-4</c:v>
                </c:pt>
                <c:pt idx="35">
                  <c:v>8.5665729949847749E-4</c:v>
                </c:pt>
                <c:pt idx="36">
                  <c:v>8.863156634816722E-4</c:v>
                </c:pt>
                <c:pt idx="37">
                  <c:v>9.1590554102369791E-4</c:v>
                </c:pt>
                <c:pt idx="38">
                  <c:v>9.4540549825800275E-4</c:v>
                </c:pt>
                <c:pt idx="39">
                  <c:v>9.747965052782396E-4</c:v>
                </c:pt>
                <c:pt idx="40">
                  <c:v>1.0040616933314035E-3</c:v>
                </c:pt>
                <c:pt idx="41">
                  <c:v>1.0331861394873841E-3</c:v>
                </c:pt>
                <c:pt idx="42">
                  <c:v>1.0621566749421992E-3</c:v>
                </c:pt>
                <c:pt idx="43">
                  <c:v>1.0909617137782608E-3</c:v>
                </c:pt>
                <c:pt idx="44">
                  <c:v>1.119591099536758E-3</c:v>
                </c:pt>
                <c:pt idx="45">
                  <c:v>1.1480159592240316E-3</c:v>
                </c:pt>
                <c:pt idx="46">
                  <c:v>1.1762494658976259E-3</c:v>
                </c:pt>
                <c:pt idx="47">
                  <c:v>1.204304089097335E-3</c:v>
                </c:pt>
                <c:pt idx="48">
                  <c:v>1.2321541353906159E-3</c:v>
                </c:pt>
                <c:pt idx="49">
                  <c:v>1.2603808771997269E-3</c:v>
                </c:pt>
                <c:pt idx="50">
                  <c:v>1.2895494027179385E-3</c:v>
                </c:pt>
                <c:pt idx="51">
                  <c:v>1.3196364934500214E-3</c:v>
                </c:pt>
                <c:pt idx="52">
                  <c:v>1.3506214651446311E-3</c:v>
                </c:pt>
                <c:pt idx="53">
                  <c:v>1.4831944198243341E-3</c:v>
                </c:pt>
                <c:pt idx="54">
                  <c:v>1.6289431450291893E-3</c:v>
                </c:pt>
                <c:pt idx="55">
                  <c:v>1.7872583242457048E-3</c:v>
                </c:pt>
                <c:pt idx="56">
                  <c:v>1.9577243859717178E-3</c:v>
                </c:pt>
                <c:pt idx="57">
                  <c:v>2.1399182841184295E-3</c:v>
                </c:pt>
                <c:pt idx="58">
                  <c:v>2.333764910500578E-3</c:v>
                </c:pt>
                <c:pt idx="59">
                  <c:v>2.5392321033866501E-3</c:v>
                </c:pt>
                <c:pt idx="60">
                  <c:v>2.7560655610855953E-3</c:v>
                </c:pt>
                <c:pt idx="61">
                  <c:v>2.9842811851456541E-3</c:v>
                </c:pt>
                <c:pt idx="62">
                  <c:v>4.2864065546092036E-3</c:v>
                </c:pt>
                <c:pt idx="63">
                  <c:v>5.8564439432455366E-3</c:v>
                </c:pt>
                <c:pt idx="64">
                  <c:v>9.7171128938451871E-3</c:v>
                </c:pt>
                <c:pt idx="65">
                  <c:v>1.4471975708604593E-2</c:v>
                </c:pt>
                <c:pt idx="66">
                  <c:v>1.9959629014266417E-2</c:v>
                </c:pt>
                <c:pt idx="67">
                  <c:v>2.9178098108587378E-2</c:v>
                </c:pt>
                <c:pt idx="68">
                  <c:v>4.613865848485553E-2</c:v>
                </c:pt>
                <c:pt idx="69">
                  <c:v>6.4166539369506739E-2</c:v>
                </c:pt>
                <c:pt idx="70">
                  <c:v>8.2602893412772105E-2</c:v>
                </c:pt>
                <c:pt idx="71">
                  <c:v>0.10117653989731089</c:v>
                </c:pt>
                <c:pt idx="72">
                  <c:v>0.11977958700154846</c:v>
                </c:pt>
                <c:pt idx="73">
                  <c:v>0.13836946031878833</c:v>
                </c:pt>
                <c:pt idx="74">
                  <c:v>0.15692970099820167</c:v>
                </c:pt>
                <c:pt idx="75">
                  <c:v>0.19393881494387313</c:v>
                </c:pt>
                <c:pt idx="76">
                  <c:v>0.24181454309875197</c:v>
                </c:pt>
                <c:pt idx="77">
                  <c:v>0.50568988277061844</c:v>
                </c:pt>
                <c:pt idx="78">
                  <c:v>1.0090054759273994</c:v>
                </c:pt>
                <c:pt idx="79">
                  <c:v>1.9252899236783063</c:v>
                </c:pt>
                <c:pt idx="80">
                  <c:v>3.4483248027416487</c:v>
                </c:pt>
                <c:pt idx="81">
                  <c:v>4.3272915364868654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8.1554286401842887E-5</c:v>
                </c:pt>
                <c:pt idx="2">
                  <c:v>8.49536308404843E-5</c:v>
                </c:pt>
                <c:pt idx="3">
                  <c:v>8.8962750438409798E-5</c:v>
                </c:pt>
                <c:pt idx="4">
                  <c:v>9.3095812681213627E-5</c:v>
                </c:pt>
                <c:pt idx="5">
                  <c:v>1.1256111073881414E-4</c:v>
                </c:pt>
                <c:pt idx="6">
                  <c:v>1.3096445231056339E-4</c:v>
                </c:pt>
                <c:pt idx="7">
                  <c:v>1.4873710408527712E-4</c:v>
                </c:pt>
                <c:pt idx="8">
                  <c:v>1.6609926030581966E-4</c:v>
                </c:pt>
                <c:pt idx="9">
                  <c:v>1.8312934673530995E-4</c:v>
                </c:pt>
                <c:pt idx="10">
                  <c:v>1.9990942052921785E-4</c:v>
                </c:pt>
                <c:pt idx="11">
                  <c:v>2.1651493052540931E-4</c:v>
                </c:pt>
                <c:pt idx="12">
                  <c:v>2.3301557803045213E-4</c:v>
                </c:pt>
                <c:pt idx="13">
                  <c:v>2.5930195831871033E-4</c:v>
                </c:pt>
                <c:pt idx="14">
                  <c:v>2.8548976730096174E-4</c:v>
                </c:pt>
                <c:pt idx="15">
                  <c:v>3.1134266778120716E-4</c:v>
                </c:pt>
                <c:pt idx="16">
                  <c:v>3.4617838227430714E-4</c:v>
                </c:pt>
                <c:pt idx="17">
                  <c:v>3.7716159358151152E-4</c:v>
                </c:pt>
                <c:pt idx="18">
                  <c:v>4.0748264501391985E-4</c:v>
                </c:pt>
                <c:pt idx="19">
                  <c:v>4.3706962378692906E-4</c:v>
                </c:pt>
                <c:pt idx="20">
                  <c:v>4.6585898979628837E-4</c:v>
                </c:pt>
                <c:pt idx="21">
                  <c:v>4.9379761444971412E-4</c:v>
                </c:pt>
                <c:pt idx="22">
                  <c:v>5.2084459222660686E-4</c:v>
                </c:pt>
                <c:pt idx="23">
                  <c:v>5.4697299196874993E-4</c:v>
                </c:pt>
                <c:pt idx="24">
                  <c:v>5.7217163845574347E-4</c:v>
                </c:pt>
                <c:pt idx="25">
                  <c:v>5.9644696664331665E-4</c:v>
                </c:pt>
                <c:pt idx="26">
                  <c:v>6.1982495705060418E-4</c:v>
                </c:pt>
                <c:pt idx="27">
                  <c:v>6.4235313241044634E-4</c:v>
                </c:pt>
                <c:pt idx="28">
                  <c:v>6.6410256758299554E-4</c:v>
                </c:pt>
                <c:pt idx="29">
                  <c:v>6.8516983502407529E-4</c:v>
                </c:pt>
                <c:pt idx="30">
                  <c:v>7.056787757619234E-4</c:v>
                </c:pt>
                <c:pt idx="31">
                  <c:v>7.257819514224637E-4</c:v>
                </c:pt>
                <c:pt idx="32">
                  <c:v>7.4566159814686732E-4</c:v>
                </c:pt>
                <c:pt idx="33">
                  <c:v>7.6546464716718647E-4</c:v>
                </c:pt>
                <c:pt idx="34">
                  <c:v>7.8523082592777131E-4</c:v>
                </c:pt>
                <c:pt idx="35">
                  <c:v>8.0494541026352178E-4</c:v>
                </c:pt>
                <c:pt idx="36">
                  <c:v>8.2459827666342064E-4</c:v>
                </c:pt>
                <c:pt idx="37">
                  <c:v>8.441833783615426E-4</c:v>
                </c:pt>
                <c:pt idx="38">
                  <c:v>8.6369828351041142E-4</c:v>
                </c:pt>
                <c:pt idx="39">
                  <c:v>8.8314376479336392E-4</c:v>
                </c:pt>
                <c:pt idx="40">
                  <c:v>9.0252343192538914E-4</c:v>
                </c:pt>
                <c:pt idx="41">
                  <c:v>9.2184340008079672E-4</c:v>
                </c:pt>
                <c:pt idx="42">
                  <c:v>9.4111198857166833E-4</c:v>
                </c:pt>
                <c:pt idx="43">
                  <c:v>9.6033944511951671E-4</c:v>
                </c:pt>
                <c:pt idx="44">
                  <c:v>9.7953769188572834E-4</c:v>
                </c:pt>
                <c:pt idx="45">
                  <c:v>9.9870796078902748E-4</c:v>
                </c:pt>
                <c:pt idx="46">
                  <c:v>1.0178772806541361E-3</c:v>
                </c:pt>
                <c:pt idx="47">
                  <c:v>1.0370730479800879E-3</c:v>
                </c:pt>
                <c:pt idx="48">
                  <c:v>1.0562995500870457E-3</c:v>
                </c:pt>
                <c:pt idx="49">
                  <c:v>1.0759285680766268E-3</c:v>
                </c:pt>
                <c:pt idx="50">
                  <c:v>1.0963144026709356E-3</c:v>
                </c:pt>
                <c:pt idx="51">
                  <c:v>1.1174443331542121E-3</c:v>
                </c:pt>
                <c:pt idx="52">
                  <c:v>1.1393066465575517E-3</c:v>
                </c:pt>
                <c:pt idx="53">
                  <c:v>1.2338770583244377E-3</c:v>
                </c:pt>
                <c:pt idx="54">
                  <c:v>1.339426966435607E-3</c:v>
                </c:pt>
                <c:pt idx="55">
                  <c:v>1.4555291046367887E-3</c:v>
                </c:pt>
                <c:pt idx="56">
                  <c:v>1.5818585974940319E-3</c:v>
                </c:pt>
                <c:pt idx="57">
                  <c:v>1.7180756975983264E-3</c:v>
                </c:pt>
                <c:pt idx="58">
                  <c:v>1.8640667506607713E-3</c:v>
                </c:pt>
                <c:pt idx="59">
                  <c:v>2.0197502118790979E-3</c:v>
                </c:pt>
                <c:pt idx="60">
                  <c:v>2.1848988970447421E-3</c:v>
                </c:pt>
                <c:pt idx="61">
                  <c:v>2.3594696467731384E-3</c:v>
                </c:pt>
                <c:pt idx="62">
                  <c:v>3.3656946243787855E-3</c:v>
                </c:pt>
                <c:pt idx="63">
                  <c:v>4.5893097128698063E-3</c:v>
                </c:pt>
                <c:pt idx="64">
                  <c:v>7.6149848263829915E-3</c:v>
                </c:pt>
                <c:pt idx="65">
                  <c:v>1.1341329443678111E-2</c:v>
                </c:pt>
                <c:pt idx="66">
                  <c:v>1.5634427509104834E-2</c:v>
                </c:pt>
                <c:pt idx="67">
                  <c:v>2.2832853216991147E-2</c:v>
                </c:pt>
                <c:pt idx="68">
                  <c:v>3.6051125101538489E-2</c:v>
                </c:pt>
                <c:pt idx="69">
                  <c:v>5.0081345617970993E-2</c:v>
                </c:pt>
                <c:pt idx="70">
                  <c:v>6.4423673881057963E-2</c:v>
                </c:pt>
                <c:pt idx="71">
                  <c:v>7.887133990254587E-2</c:v>
                </c:pt>
                <c:pt idx="72">
                  <c:v>9.3341534756970157E-2</c:v>
                </c:pt>
                <c:pt idx="73">
                  <c:v>0.10780140870077091</c:v>
                </c:pt>
                <c:pt idx="74">
                  <c:v>0.1222382177100708</c:v>
                </c:pt>
                <c:pt idx="75">
                  <c:v>0.15102520385364046</c:v>
                </c:pt>
                <c:pt idx="76">
                  <c:v>0.18826462166596489</c:v>
                </c:pt>
                <c:pt idx="77">
                  <c:v>0.39351610054803421</c:v>
                </c:pt>
                <c:pt idx="78">
                  <c:v>0.78501259266320578</c:v>
                </c:pt>
                <c:pt idx="79">
                  <c:v>1.497730720119326</c:v>
                </c:pt>
                <c:pt idx="80">
                  <c:v>2.6824005786123046</c:v>
                </c:pt>
                <c:pt idx="81">
                  <c:v>3.3660916814230069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8.1554286401843063E-5</c:v>
                </c:pt>
                <c:pt idx="2">
                  <c:v>8.452796617717227E-5</c:v>
                </c:pt>
                <c:pt idx="3">
                  <c:v>8.8039066919353429E-5</c:v>
                </c:pt>
                <c:pt idx="4">
                  <c:v>9.1565110554389572E-5</c:v>
                </c:pt>
                <c:pt idx="5">
                  <c:v>1.0896840162681024E-4</c:v>
                </c:pt>
                <c:pt idx="6">
                  <c:v>1.2739227566895824E-4</c:v>
                </c:pt>
                <c:pt idx="7">
                  <c:v>1.468998701018706E-4</c:v>
                </c:pt>
                <c:pt idx="8">
                  <c:v>1.6737442837762157E-4</c:v>
                </c:pt>
                <c:pt idx="9">
                  <c:v>1.8855133151949316E-4</c:v>
                </c:pt>
                <c:pt idx="10">
                  <c:v>2.0996452882493459E-4</c:v>
                </c:pt>
                <c:pt idx="11">
                  <c:v>2.3112948463515043E-4</c:v>
                </c:pt>
                <c:pt idx="12">
                  <c:v>2.5173823688396253E-4</c:v>
                </c:pt>
                <c:pt idx="13">
                  <c:v>2.8397637858645658E-4</c:v>
                </c:pt>
                <c:pt idx="14">
                  <c:v>3.1583269485120733E-4</c:v>
                </c:pt>
                <c:pt idx="15">
                  <c:v>3.4735701583644843E-4</c:v>
                </c:pt>
                <c:pt idx="16">
                  <c:v>3.903823910060216E-4</c:v>
                </c:pt>
                <c:pt idx="17">
                  <c:v>4.2934584511343543E-4</c:v>
                </c:pt>
                <c:pt idx="18">
                  <c:v>4.6833798625941966E-4</c:v>
                </c:pt>
                <c:pt idx="19">
                  <c:v>5.0735515869590269E-4</c:v>
                </c:pt>
                <c:pt idx="20">
                  <c:v>5.4637190796464686E-4</c:v>
                </c:pt>
                <c:pt idx="21">
                  <c:v>5.8535148797153429E-4</c:v>
                </c:pt>
                <c:pt idx="22">
                  <c:v>6.2425160550825555E-4</c:v>
                </c:pt>
                <c:pt idx="23">
                  <c:v>6.630277115458246E-4</c:v>
                </c:pt>
                <c:pt idx="24">
                  <c:v>7.0163495052922979E-4</c:v>
                </c:pt>
                <c:pt idx="25">
                  <c:v>7.4002933679376541E-4</c:v>
                </c:pt>
                <c:pt idx="26">
                  <c:v>7.7816846592592651E-4</c:v>
                </c:pt>
                <c:pt idx="27">
                  <c:v>8.1601193594773008E-4</c:v>
                </c:pt>
                <c:pt idx="28">
                  <c:v>8.5352158164235449E-4</c:v>
                </c:pt>
                <c:pt idx="29">
                  <c:v>8.9066158556442741E-4</c:v>
                </c:pt>
                <c:pt idx="30">
                  <c:v>9.2739850611350794E-4</c:v>
                </c:pt>
                <c:pt idx="31">
                  <c:v>9.6370124912070157E-4</c:v>
                </c:pt>
                <c:pt idx="32">
                  <c:v>9.9954100078745935E-4</c:v>
                </c:pt>
                <c:pt idx="33">
                  <c:v>1.0348796524949973E-3</c:v>
                </c:pt>
                <c:pt idx="34">
                  <c:v>1.0696618405662385E-3</c:v>
                </c:pt>
                <c:pt idx="35">
                  <c:v>1.1038298397805305E-3</c:v>
                </c:pt>
                <c:pt idx="36">
                  <c:v>1.1373343795836228E-3</c:v>
                </c:pt>
                <c:pt idx="37">
                  <c:v>1.1701333717720559E-3</c:v>
                </c:pt>
                <c:pt idx="38">
                  <c:v>1.2021908441413288E-3</c:v>
                </c:pt>
                <c:pt idx="39">
                  <c:v>1.2334760431385672E-3</c:v>
                </c:pt>
                <c:pt idx="40">
                  <c:v>1.2639626757241808E-3</c:v>
                </c:pt>
                <c:pt idx="41">
                  <c:v>1.2936282663265697E-3</c:v>
                </c:pt>
                <c:pt idx="42">
                  <c:v>1.3224536094156923E-3</c:v>
                </c:pt>
                <c:pt idx="43">
                  <c:v>1.3504223019311066E-3</c:v>
                </c:pt>
                <c:pt idx="44">
                  <c:v>1.3775203427826869E-3</c:v>
                </c:pt>
                <c:pt idx="45">
                  <c:v>1.4037130910710828E-3</c:v>
                </c:pt>
                <c:pt idx="46">
                  <c:v>1.4290141538554259E-3</c:v>
                </c:pt>
                <c:pt idx="47">
                  <c:v>1.4534363856499018E-3</c:v>
                </c:pt>
                <c:pt idx="48">
                  <c:v>1.4769497127541027E-3</c:v>
                </c:pt>
                <c:pt idx="49">
                  <c:v>1.5006438357249479E-3</c:v>
                </c:pt>
                <c:pt idx="50">
                  <c:v>1.5255600503349348E-3</c:v>
                </c:pt>
                <c:pt idx="51">
                  <c:v>1.5516527303016411E-3</c:v>
                </c:pt>
                <c:pt idx="52">
                  <c:v>1.5788811435320251E-3</c:v>
                </c:pt>
                <c:pt idx="53">
                  <c:v>1.6984668736010464E-3</c:v>
                </c:pt>
                <c:pt idx="54">
                  <c:v>1.8338734203201432E-3</c:v>
                </c:pt>
                <c:pt idx="55">
                  <c:v>1.9838723194273993E-3</c:v>
                </c:pt>
                <c:pt idx="56">
                  <c:v>2.1476126155871573E-3</c:v>
                </c:pt>
                <c:pt idx="57">
                  <c:v>2.3243520667816323E-3</c:v>
                </c:pt>
                <c:pt idx="58">
                  <c:v>2.5137867105890195E-3</c:v>
                </c:pt>
                <c:pt idx="59">
                  <c:v>2.7157112702211935E-3</c:v>
                </c:pt>
                <c:pt idx="60">
                  <c:v>2.9297310838648162E-3</c:v>
                </c:pt>
                <c:pt idx="61">
                  <c:v>3.1557582664389584E-3</c:v>
                </c:pt>
                <c:pt idx="62">
                  <c:v>4.4536092680032271E-3</c:v>
                </c:pt>
                <c:pt idx="63">
                  <c:v>6.0271471778294994E-3</c:v>
                </c:pt>
                <c:pt idx="64">
                  <c:v>9.9079719621591004E-3</c:v>
                </c:pt>
                <c:pt idx="65">
                  <c:v>1.4695176033665521E-2</c:v>
                </c:pt>
                <c:pt idx="66">
                  <c:v>2.0223385682045982E-2</c:v>
                </c:pt>
                <c:pt idx="67">
                  <c:v>2.9512639641629753E-2</c:v>
                </c:pt>
                <c:pt idx="68">
                  <c:v>4.6606362247184181E-2</c:v>
                </c:pt>
                <c:pt idx="69">
                  <c:v>6.4777282251377424E-2</c:v>
                </c:pt>
                <c:pt idx="70">
                  <c:v>8.3360279901736792E-2</c:v>
                </c:pt>
                <c:pt idx="71">
                  <c:v>0.10208174647377996</c:v>
                </c:pt>
                <c:pt idx="72">
                  <c:v>0.12083286631850382</c:v>
                </c:pt>
                <c:pt idx="73">
                  <c:v>0.13957071143895974</c:v>
                </c:pt>
                <c:pt idx="74">
                  <c:v>0.15827868886262916</c:v>
                </c:pt>
                <c:pt idx="75">
                  <c:v>0.19558239015593923</c:v>
                </c:pt>
                <c:pt idx="76">
                  <c:v>0.24383920247080054</c:v>
                </c:pt>
                <c:pt idx="77">
                  <c:v>0.50981495328902571</c:v>
                </c:pt>
                <c:pt idx="78">
                  <c:v>1.0171368688382083</c:v>
                </c:pt>
                <c:pt idx="79">
                  <c:v>1.9407148138515582</c:v>
                </c:pt>
                <c:pt idx="80">
                  <c:v>3.4758728395516463</c:v>
                </c:pt>
                <c:pt idx="81">
                  <c:v>4.3618360267258014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8.155428640184328E-5</c:v>
                </c:pt>
                <c:pt idx="2">
                  <c:v>8.4618808647119503E-5</c:v>
                </c:pt>
                <c:pt idx="3">
                  <c:v>8.8245519755246444E-5</c:v>
                </c:pt>
                <c:pt idx="4">
                  <c:v>9.1923366403781983E-5</c:v>
                </c:pt>
                <c:pt idx="5">
                  <c:v>1.0987430773702754E-4</c:v>
                </c:pt>
                <c:pt idx="6">
                  <c:v>1.2814148919060092E-4</c:v>
                </c:pt>
                <c:pt idx="7">
                  <c:v>1.4677672781524158E-4</c:v>
                </c:pt>
                <c:pt idx="8">
                  <c:v>1.6582184503145621E-4</c:v>
                </c:pt>
                <c:pt idx="9">
                  <c:v>1.8521095420970436E-4</c:v>
                </c:pt>
                <c:pt idx="10">
                  <c:v>2.0474087328775821E-4</c:v>
                </c:pt>
                <c:pt idx="11">
                  <c:v>2.2414285222808095E-4</c:v>
                </c:pt>
                <c:pt idx="12">
                  <c:v>2.4321640539260532E-4</c:v>
                </c:pt>
                <c:pt idx="13">
                  <c:v>2.7325707909046568E-4</c:v>
                </c:pt>
                <c:pt idx="14">
                  <c:v>3.0301438936510401E-4</c:v>
                </c:pt>
                <c:pt idx="15">
                  <c:v>3.3240720730306068E-4</c:v>
                </c:pt>
                <c:pt idx="16">
                  <c:v>3.7227298362072522E-4</c:v>
                </c:pt>
                <c:pt idx="17">
                  <c:v>4.0808763032468807E-4</c:v>
                </c:pt>
                <c:pt idx="18">
                  <c:v>4.4358976712670643E-4</c:v>
                </c:pt>
                <c:pt idx="19">
                  <c:v>4.7875053209051749E-4</c:v>
                </c:pt>
                <c:pt idx="20">
                  <c:v>5.1353291855403202E-4</c:v>
                </c:pt>
                <c:pt idx="21">
                  <c:v>5.4789857516133317E-4</c:v>
                </c:pt>
                <c:pt idx="22">
                  <c:v>5.8181169977955288E-4</c:v>
                </c:pt>
                <c:pt idx="23">
                  <c:v>6.1524140941452213E-4</c:v>
                </c:pt>
                <c:pt idx="24">
                  <c:v>6.4816326852076898E-4</c:v>
                </c:pt>
                <c:pt idx="25">
                  <c:v>6.8056033066911208E-4</c:v>
                </c:pt>
                <c:pt idx="26">
                  <c:v>7.1242388592941425E-4</c:v>
                </c:pt>
                <c:pt idx="27">
                  <c:v>7.4375402092168963E-4</c:v>
                </c:pt>
                <c:pt idx="28">
                  <c:v>7.7456005048289183E-4</c:v>
                </c:pt>
                <c:pt idx="29">
                  <c:v>8.0486085159387334E-4</c:v>
                </c:pt>
                <c:pt idx="30">
                  <c:v>8.3468511223555412E-4</c:v>
                </c:pt>
                <c:pt idx="31">
                  <c:v>8.6407149568516869E-4</c:v>
                </c:pt>
                <c:pt idx="32">
                  <c:v>8.930687120618651E-4</c:v>
                </c:pt>
                <c:pt idx="33">
                  <c:v>9.2171595119336033E-4</c:v>
                </c:pt>
                <c:pt idx="34">
                  <c:v>9.5002167286266164E-4</c:v>
                </c:pt>
                <c:pt idx="35">
                  <c:v>9.7797935419752214E-4</c:v>
                </c:pt>
                <c:pt idx="36">
                  <c:v>1.0055847132893088E-3</c:v>
                </c:pt>
                <c:pt idx="37">
                  <c:v>1.0328354418025008E-3</c:v>
                </c:pt>
                <c:pt idx="38">
                  <c:v>1.0597309734073496E-3</c:v>
                </c:pt>
                <c:pt idx="39">
                  <c:v>1.0862722813628398E-3</c:v>
                </c:pt>
                <c:pt idx="40">
                  <c:v>1.1124617002070296E-3</c:v>
                </c:pt>
                <c:pt idx="41">
                  <c:v>1.13830276761392E-3</c:v>
                </c:pt>
                <c:pt idx="42">
                  <c:v>1.1638000833310575E-3</c:v>
                </c:pt>
                <c:pt idx="43">
                  <c:v>1.1889591827347668E-3</c:v>
                </c:pt>
                <c:pt idx="44">
                  <c:v>1.2137864230109322E-3</c:v>
                </c:pt>
                <c:pt idx="45">
                  <c:v>1.2382704059061811E-3</c:v>
                </c:pt>
                <c:pt idx="46">
                  <c:v>1.2624380397842638E-3</c:v>
                </c:pt>
                <c:pt idx="47">
                  <c:v>1.286315275069167E-3</c:v>
                </c:pt>
                <c:pt idx="48">
                  <c:v>1.309892347242779E-3</c:v>
                </c:pt>
                <c:pt idx="49">
                  <c:v>1.3338452397491912E-3</c:v>
                </c:pt>
                <c:pt idx="50">
                  <c:v>1.3588194846579351E-3</c:v>
                </c:pt>
                <c:pt idx="51">
                  <c:v>1.3847858899126981E-3</c:v>
                </c:pt>
                <c:pt idx="52">
                  <c:v>1.4117181740252989E-3</c:v>
                </c:pt>
                <c:pt idx="53">
                  <c:v>1.5286597189788952E-3</c:v>
                </c:pt>
                <c:pt idx="54">
                  <c:v>1.6595022337371691E-3</c:v>
                </c:pt>
                <c:pt idx="55">
                  <c:v>1.8034140199201334E-3</c:v>
                </c:pt>
                <c:pt idx="56">
                  <c:v>1.9598061909995362E-3</c:v>
                </c:pt>
                <c:pt idx="57">
                  <c:v>2.1281291773518193E-3</c:v>
                </c:pt>
                <c:pt idx="58">
                  <c:v>2.308188140101385E-3</c:v>
                </c:pt>
                <c:pt idx="59">
                  <c:v>2.4998537601182919E-3</c:v>
                </c:pt>
                <c:pt idx="60">
                  <c:v>2.7028101426494608E-3</c:v>
                </c:pt>
                <c:pt idx="61">
                  <c:v>2.917005808861243E-3</c:v>
                </c:pt>
                <c:pt idx="62">
                  <c:v>4.1459892952474897E-3</c:v>
                </c:pt>
                <c:pt idx="63">
                  <c:v>5.6348658458324477E-3</c:v>
                </c:pt>
                <c:pt idx="64">
                  <c:v>9.3061191520736539E-3</c:v>
                </c:pt>
                <c:pt idx="65">
                  <c:v>1.3830982430234671E-2</c:v>
                </c:pt>
                <c:pt idx="66">
                  <c:v>1.9052430057815817E-2</c:v>
                </c:pt>
                <c:pt idx="67">
                  <c:v>2.7821013166214766E-2</c:v>
                </c:pt>
                <c:pt idx="68">
                  <c:v>4.3947681567588742E-2</c:v>
                </c:pt>
                <c:pt idx="69">
                  <c:v>6.108406942540999E-2</c:v>
                </c:pt>
                <c:pt idx="70">
                  <c:v>7.8607203473035403E-2</c:v>
                </c:pt>
                <c:pt idx="71">
                  <c:v>9.6260438097284573E-2</c:v>
                </c:pt>
                <c:pt idx="72">
                  <c:v>0.11394152504948432</c:v>
                </c:pt>
                <c:pt idx="73">
                  <c:v>0.1316100712452869</c:v>
                </c:pt>
                <c:pt idx="74">
                  <c:v>0.14925044921134842</c:v>
                </c:pt>
                <c:pt idx="75">
                  <c:v>0.18442535548035399</c:v>
                </c:pt>
                <c:pt idx="76">
                  <c:v>0.2299283155094039</c:v>
                </c:pt>
                <c:pt idx="77">
                  <c:v>0.48072573398426888</c:v>
                </c:pt>
                <c:pt idx="78">
                  <c:v>0.95909651163302667</c:v>
                </c:pt>
                <c:pt idx="79">
                  <c:v>1.8299690015332706</c:v>
                </c:pt>
                <c:pt idx="80">
                  <c:v>3.2775207749923627</c:v>
                </c:pt>
                <c:pt idx="81">
                  <c:v>4.1129250534727877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8.155428640184366E-5</c:v>
                </c:pt>
                <c:pt idx="2">
                  <c:v>8.493400158436866E-5</c:v>
                </c:pt>
                <c:pt idx="3">
                  <c:v>8.8922001076205287E-5</c:v>
                </c:pt>
                <c:pt idx="4">
                  <c:v>9.3031367512586591E-5</c:v>
                </c:pt>
                <c:pt idx="5">
                  <c:v>1.1239199542676092E-4</c:v>
                </c:pt>
                <c:pt idx="6">
                  <c:v>1.3063048120770667E-4</c:v>
                </c:pt>
                <c:pt idx="7">
                  <c:v>1.4807212711224089E-4</c:v>
                </c:pt>
                <c:pt idx="8">
                  <c:v>1.6490984144932407E-4</c:v>
                </c:pt>
                <c:pt idx="9">
                  <c:v>1.812341619636228E-4</c:v>
                </c:pt>
                <c:pt idx="10">
                  <c:v>1.9721088445469383E-4</c:v>
                </c:pt>
                <c:pt idx="11">
                  <c:v>2.1306258195925726E-4</c:v>
                </c:pt>
                <c:pt idx="12">
                  <c:v>2.2899842731238974E-4</c:v>
                </c:pt>
                <c:pt idx="13">
                  <c:v>2.5483358830067639E-4</c:v>
                </c:pt>
                <c:pt idx="14">
                  <c:v>2.8103123622010982E-4</c:v>
                </c:pt>
                <c:pt idx="15">
                  <c:v>3.0732670284007126E-4</c:v>
                </c:pt>
                <c:pt idx="16">
                  <c:v>3.4348684269534612E-4</c:v>
                </c:pt>
                <c:pt idx="17">
                  <c:v>3.7637075658056713E-4</c:v>
                </c:pt>
                <c:pt idx="18">
                  <c:v>4.0929972292029124E-4</c:v>
                </c:pt>
                <c:pt idx="19">
                  <c:v>4.4223741168714201E-4</c:v>
                </c:pt>
                <c:pt idx="20">
                  <c:v>4.7515304586438517E-4</c:v>
                </c:pt>
                <c:pt idx="21">
                  <c:v>5.0801930154013072E-4</c:v>
                </c:pt>
                <c:pt idx="22">
                  <c:v>5.408109182987623E-4</c:v>
                </c:pt>
                <c:pt idx="23">
                  <c:v>5.7350370962660829E-4</c:v>
                </c:pt>
                <c:pt idx="24">
                  <c:v>6.0607382249547597E-4</c:v>
                </c:pt>
                <c:pt idx="25">
                  <c:v>6.3849716577660514E-4</c:v>
                </c:pt>
                <c:pt idx="26">
                  <c:v>6.7074896107072559E-4</c:v>
                </c:pt>
                <c:pt idx="27">
                  <c:v>7.02803386977619E-4</c:v>
                </c:pt>
                <c:pt idx="28">
                  <c:v>7.3463329673859002E-4</c:v>
                </c:pt>
                <c:pt idx="29">
                  <c:v>7.662099941823995E-4</c:v>
                </c:pt>
                <c:pt idx="30">
                  <c:v>7.9750305565095202E-4</c:v>
                </c:pt>
                <c:pt idx="31">
                  <c:v>8.2848018716422361E-4</c:v>
                </c:pt>
                <c:pt idx="32">
                  <c:v>8.5910710706079123E-4</c:v>
                </c:pt>
                <c:pt idx="33">
                  <c:v>8.8935761389665185E-4</c:v>
                </c:pt>
                <c:pt idx="34">
                  <c:v>9.192242913249422E-4</c:v>
                </c:pt>
                <c:pt idx="35">
                  <c:v>9.4870987232872461E-4</c:v>
                </c:pt>
                <c:pt idx="36">
                  <c:v>9.7781800104004076E-4</c:v>
                </c:pt>
                <c:pt idx="37">
                  <c:v>1.0065531820487761E-3</c:v>
                </c:pt>
                <c:pt idx="38">
                  <c:v>1.0349207219990774E-3</c:v>
                </c:pt>
                <c:pt idx="39">
                  <c:v>1.0629266666216759E-3</c:v>
                </c:pt>
                <c:pt idx="40">
                  <c:v>1.0905777355340114E-3</c:v>
                </c:pt>
                <c:pt idx="41">
                  <c:v>1.1178812564602387E-3</c:v>
                </c:pt>
                <c:pt idx="42">
                  <c:v>1.1448451000683993E-3</c:v>
                </c:pt>
                <c:pt idx="43">
                  <c:v>1.1714776162709216E-3</c:v>
                </c:pt>
                <c:pt idx="44">
                  <c:v>1.1977875725750029E-3</c:v>
                </c:pt>
                <c:pt idx="45">
                  <c:v>1.2237647167800806E-3</c:v>
                </c:pt>
                <c:pt idx="46">
                  <c:v>1.2494386607701678E-3</c:v>
                </c:pt>
                <c:pt idx="47">
                  <c:v>1.274837615243656E-3</c:v>
                </c:pt>
                <c:pt idx="48">
                  <c:v>1.2999520784935778E-3</c:v>
                </c:pt>
                <c:pt idx="49">
                  <c:v>1.3254483087204861E-3</c:v>
                </c:pt>
                <c:pt idx="50">
                  <c:v>1.3519622813017548E-3</c:v>
                </c:pt>
                <c:pt idx="51">
                  <c:v>1.3794649124405989E-3</c:v>
                </c:pt>
                <c:pt idx="52">
                  <c:v>1.4079301369303223E-3</c:v>
                </c:pt>
                <c:pt idx="53">
                  <c:v>1.5309771008668017E-3</c:v>
                </c:pt>
                <c:pt idx="54">
                  <c:v>1.6679034910023797E-3</c:v>
                </c:pt>
                <c:pt idx="55">
                  <c:v>1.8179081403907938E-3</c:v>
                </c:pt>
                <c:pt idx="56">
                  <c:v>1.9804319480624076E-3</c:v>
                </c:pt>
                <c:pt idx="57">
                  <c:v>2.1549470716612229E-3</c:v>
                </c:pt>
                <c:pt idx="58">
                  <c:v>2.3412883751936695E-3</c:v>
                </c:pt>
                <c:pt idx="59">
                  <c:v>2.5393523192086243E-3</c:v>
                </c:pt>
                <c:pt idx="60">
                  <c:v>2.7488356810450722E-3</c:v>
                </c:pt>
                <c:pt idx="61">
                  <c:v>2.9697069923207797E-3</c:v>
                </c:pt>
                <c:pt idx="62">
                  <c:v>4.234406821542528E-3</c:v>
                </c:pt>
                <c:pt idx="63">
                  <c:v>5.7639226091524085E-3</c:v>
                </c:pt>
                <c:pt idx="64">
                  <c:v>9.5314709862253637E-3</c:v>
                </c:pt>
                <c:pt idx="65">
                  <c:v>1.4174157240035495E-2</c:v>
                </c:pt>
                <c:pt idx="66">
                  <c:v>1.9532300935196163E-2</c:v>
                </c:pt>
                <c:pt idx="67">
                  <c:v>2.8532104186848633E-2</c:v>
                </c:pt>
                <c:pt idx="68">
                  <c:v>4.5087480001752438E-2</c:v>
                </c:pt>
                <c:pt idx="69">
                  <c:v>6.2682190769768401E-2</c:v>
                </c:pt>
                <c:pt idx="70">
                  <c:v>8.0674809387943233E-2</c:v>
                </c:pt>
                <c:pt idx="71">
                  <c:v>9.8801222810684097E-2</c:v>
                </c:pt>
                <c:pt idx="72">
                  <c:v>0.11695628368942315</c:v>
                </c:pt>
                <c:pt idx="73">
                  <c:v>0.135098478176672</c:v>
                </c:pt>
                <c:pt idx="74">
                  <c:v>0.15321175154736347</c:v>
                </c:pt>
                <c:pt idx="75">
                  <c:v>0.18932961196779591</c:v>
                </c:pt>
                <c:pt idx="76">
                  <c:v>0.23605239654190402</c:v>
                </c:pt>
                <c:pt idx="77">
                  <c:v>0.49357308860510818</c:v>
                </c:pt>
                <c:pt idx="78">
                  <c:v>0.98476783244423582</c:v>
                </c:pt>
                <c:pt idx="79">
                  <c:v>1.8789863122928958</c:v>
                </c:pt>
                <c:pt idx="80">
                  <c:v>3.3653434557055832</c:v>
                </c:pt>
                <c:pt idx="81">
                  <c:v>4.223142906974739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8.1554286401843294E-5</c:v>
                </c:pt>
                <c:pt idx="2">
                  <c:v>8.4762705857505813E-5</c:v>
                </c:pt>
                <c:pt idx="3">
                  <c:v>8.856192741623522E-5</c:v>
                </c:pt>
                <c:pt idx="4">
                  <c:v>9.2453949518968406E-5</c:v>
                </c:pt>
                <c:pt idx="5">
                  <c:v>1.1113129680491912E-4</c:v>
                </c:pt>
                <c:pt idx="6">
                  <c:v>1.2931608446869189E-4</c:v>
                </c:pt>
                <c:pt idx="7">
                  <c:v>1.4713955508760952E-4</c:v>
                </c:pt>
                <c:pt idx="8">
                  <c:v>1.6474656828913763E-4</c:v>
                </c:pt>
                <c:pt idx="9">
                  <c:v>1.8220280702108664E-4</c:v>
                </c:pt>
                <c:pt idx="10">
                  <c:v>1.9956606935604758E-4</c:v>
                </c:pt>
                <c:pt idx="11">
                  <c:v>2.1688114195647778E-4</c:v>
                </c:pt>
                <c:pt idx="12">
                  <c:v>2.3418356881473102E-4</c:v>
                </c:pt>
                <c:pt idx="13">
                  <c:v>2.6197965454397227E-4</c:v>
                </c:pt>
                <c:pt idx="14">
                  <c:v>2.8996522290712911E-4</c:v>
                </c:pt>
                <c:pt idx="15">
                  <c:v>3.1793199524330506E-4</c:v>
                </c:pt>
                <c:pt idx="16">
                  <c:v>3.5627250872242739E-4</c:v>
                </c:pt>
                <c:pt idx="17">
                  <c:v>3.9105601231857664E-4</c:v>
                </c:pt>
                <c:pt idx="18">
                  <c:v>4.258319125681616E-4</c:v>
                </c:pt>
                <c:pt idx="19">
                  <c:v>4.6056646335795507E-4</c:v>
                </c:pt>
                <c:pt idx="20">
                  <c:v>4.9522596615930584E-4</c:v>
                </c:pt>
                <c:pt idx="21">
                  <c:v>5.297780249302515E-4</c:v>
                </c:pt>
                <c:pt idx="22">
                  <c:v>5.6419222336209069E-4</c:v>
                </c:pt>
                <c:pt idx="23">
                  <c:v>5.9844047590738262E-4</c:v>
                </c:pt>
                <c:pt idx="24">
                  <c:v>6.3249718890278999E-4</c:v>
                </c:pt>
                <c:pt idx="25">
                  <c:v>6.6633930753171543E-4</c:v>
                </c:pt>
                <c:pt idx="26">
                  <c:v>6.9994629235982158E-4</c:v>
                </c:pt>
                <c:pt idx="27">
                  <c:v>7.3330005191621394E-4</c:v>
                </c:pt>
                <c:pt idx="28">
                  <c:v>7.6638484768880495E-4</c:v>
                </c:pt>
                <c:pt idx="29">
                  <c:v>7.9918718213880765E-4</c:v>
                </c:pt>
                <c:pt idx="30">
                  <c:v>8.3169567677400394E-4</c:v>
                </c:pt>
                <c:pt idx="31">
                  <c:v>8.639009450739732E-4</c:v>
                </c:pt>
                <c:pt idx="32">
                  <c:v>8.9579546362679604E-4</c:v>
                </c:pt>
                <c:pt idx="33">
                  <c:v>9.2737301862811478E-4</c:v>
                </c:pt>
                <c:pt idx="34">
                  <c:v>9.586281387393966E-4</c:v>
                </c:pt>
                <c:pt idx="35">
                  <c:v>9.895563441745369E-4</c:v>
                </c:pt>
                <c:pt idx="36">
                  <c:v>1.0201544169552155E-3</c:v>
                </c:pt>
                <c:pt idx="37">
                  <c:v>1.050420290378758E-3</c:v>
                </c:pt>
                <c:pt idx="38">
                  <c:v>1.080352944686859E-3</c:v>
                </c:pt>
                <c:pt idx="39">
                  <c:v>1.1099523088742168E-3</c:v>
                </c:pt>
                <c:pt idx="40">
                  <c:v>1.13921916857296E-3</c:v>
                </c:pt>
                <c:pt idx="41">
                  <c:v>1.1681550798528209E-3</c:v>
                </c:pt>
                <c:pt idx="42">
                  <c:v>1.1967622887554164E-3</c:v>
                </c:pt>
                <c:pt idx="43">
                  <c:v>1.2250436563496646E-3</c:v>
                </c:pt>
                <c:pt idx="44">
                  <c:v>1.2530025890749317E-3</c:v>
                </c:pt>
                <c:pt idx="45">
                  <c:v>1.2806213530323553E-3</c:v>
                </c:pt>
                <c:pt idx="46">
                  <c:v>1.307926880040957E-3</c:v>
                </c:pt>
                <c:pt idx="47">
                  <c:v>1.3349444142863392E-3</c:v>
                </c:pt>
                <c:pt idx="48">
                  <c:v>1.3616573267694156E-3</c:v>
                </c:pt>
                <c:pt idx="49">
                  <c:v>1.3887782983392329E-3</c:v>
                </c:pt>
                <c:pt idx="50">
                  <c:v>1.4169875437475548E-3</c:v>
                </c:pt>
                <c:pt idx="51">
                  <c:v>1.4462498850378411E-3</c:v>
                </c:pt>
                <c:pt idx="52">
                  <c:v>1.4765340662786046E-3</c:v>
                </c:pt>
                <c:pt idx="53">
                  <c:v>1.6073671910727852E-3</c:v>
                </c:pt>
                <c:pt idx="54">
                  <c:v>1.7527664673118617E-3</c:v>
                </c:pt>
                <c:pt idx="55">
                  <c:v>1.9118198079119022E-3</c:v>
                </c:pt>
                <c:pt idx="56">
                  <c:v>2.0839063818027213E-3</c:v>
                </c:pt>
                <c:pt idx="57">
                  <c:v>2.2684522060675786E-3</c:v>
                </c:pt>
                <c:pt idx="58">
                  <c:v>2.4652869820704364E-3</c:v>
                </c:pt>
                <c:pt idx="59">
                  <c:v>2.6743092766809431E-3</c:v>
                </c:pt>
                <c:pt idx="60">
                  <c:v>2.8952006846954233E-3</c:v>
                </c:pt>
                <c:pt idx="61">
                  <c:v>3.1279394399408422E-3</c:v>
                </c:pt>
                <c:pt idx="62">
                  <c:v>4.4582813011745433E-3</c:v>
                </c:pt>
                <c:pt idx="63">
                  <c:v>6.06500518902541E-3</c:v>
                </c:pt>
                <c:pt idx="64">
                  <c:v>1.0019139984132066E-2</c:v>
                </c:pt>
                <c:pt idx="65">
                  <c:v>1.4892781051012806E-2</c:v>
                </c:pt>
                <c:pt idx="66">
                  <c:v>2.0520084749463818E-2</c:v>
                </c:pt>
                <c:pt idx="67">
                  <c:v>2.9976198306074394E-2</c:v>
                </c:pt>
                <c:pt idx="68">
                  <c:v>4.7378806470072227E-2</c:v>
                </c:pt>
                <c:pt idx="69">
                  <c:v>6.5879914421522329E-2</c:v>
                </c:pt>
                <c:pt idx="70">
                  <c:v>8.4801163521050549E-2</c:v>
                </c:pt>
                <c:pt idx="71">
                  <c:v>0.10386355234847672</c:v>
                </c:pt>
                <c:pt idx="72">
                  <c:v>0.1229561699102087</c:v>
                </c:pt>
                <c:pt idx="73">
                  <c:v>0.14203527874366931</c:v>
                </c:pt>
                <c:pt idx="74">
                  <c:v>0.16108397756351803</c:v>
                </c:pt>
                <c:pt idx="75">
                  <c:v>0.19906707789433334</c:v>
                </c:pt>
                <c:pt idx="76">
                  <c:v>0.24820277455015641</c:v>
                </c:pt>
                <c:pt idx="77">
                  <c:v>0.51902264816071964</c:v>
                </c:pt>
                <c:pt idx="78">
                  <c:v>1.0355842393077193</c:v>
                </c:pt>
                <c:pt idx="79">
                  <c:v>1.9759829845657892</c:v>
                </c:pt>
                <c:pt idx="80">
                  <c:v>3.5391003033973378</c:v>
                </c:pt>
                <c:pt idx="81">
                  <c:v>4.4411992264626488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1.8020561999803058</c:v>
                  </c:pt>
                  <c:pt idx="1">
                    <c:v>5.8150591987210509</c:v>
                  </c:pt>
                  <c:pt idx="2">
                    <c:v>1.6829353373567728</c:v>
                  </c:pt>
                  <c:pt idx="3">
                    <c:v>1.5598727347924286</c:v>
                  </c:pt>
                  <c:pt idx="4">
                    <c:v>2.097882392436714</c:v>
                  </c:pt>
                  <c:pt idx="5">
                    <c:v>3.1213710740148986</c:v>
                  </c:pt>
                  <c:pt idx="6">
                    <c:v>5.4701177157780654</c:v>
                  </c:pt>
                  <c:pt idx="7">
                    <c:v>0.1980966823634373</c:v>
                  </c:pt>
                  <c:pt idx="8">
                    <c:v>7.5067124994457737E-2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power'!$E$38:$M$38</c:f>
              <c:numCache>
                <c:formatCode>0.000</c:formatCode>
                <c:ptCount val="9"/>
                <c:pt idx="0">
                  <c:v>2.8935772289282315</c:v>
                </c:pt>
                <c:pt idx="1">
                  <c:v>10.06118294620704</c:v>
                </c:pt>
                <c:pt idx="2">
                  <c:v>3.359828851244385</c:v>
                </c:pt>
                <c:pt idx="3">
                  <c:v>4.1429182922300019</c:v>
                </c:pt>
                <c:pt idx="4">
                  <c:v>7.4285836257947953</c:v>
                </c:pt>
                <c:pt idx="5">
                  <c:v>21.528639826763559</c:v>
                </c:pt>
                <c:pt idx="6">
                  <c:v>32.523506459660631</c:v>
                </c:pt>
                <c:pt idx="7">
                  <c:v>1.4454297362991686</c:v>
                </c:pt>
                <c:pt idx="8">
                  <c:v>2.2581189516663143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20.391406549065898</c:v>
                </c:pt>
                <c:pt idx="2">
                  <c:v>20.649960475530001</c:v>
                </c:pt>
                <c:pt idx="3">
                  <c:v>20.8141648168092</c:v>
                </c:pt>
                <c:pt idx="4">
                  <c:v>20.9394612243252</c:v>
                </c:pt>
                <c:pt idx="5">
                  <c:v>20.600113191900199</c:v>
                </c:pt>
                <c:pt idx="6">
                  <c:v>18.6343516796329</c:v>
                </c:pt>
                <c:pt idx="7">
                  <c:v>15.6302337075451</c:v>
                </c:pt>
                <c:pt idx="8">
                  <c:v>12.204951164935901</c:v>
                </c:pt>
                <c:pt idx="9">
                  <c:v>8.9756959411043908</c:v>
                </c:pt>
                <c:pt idx="10">
                  <c:v>6.5596599253496803</c:v>
                </c:pt>
                <c:pt idx="11">
                  <c:v>5.5740350069708802</c:v>
                </c:pt>
                <c:pt idx="12">
                  <c:v>5.5110920860955099</c:v>
                </c:pt>
                <c:pt idx="13">
                  <c:v>5.4173861004213304</c:v>
                </c:pt>
                <c:pt idx="14">
                  <c:v>5.3317820442683699</c:v>
                </c:pt>
                <c:pt idx="15">
                  <c:v>5.2536893312764699</c:v>
                </c:pt>
                <c:pt idx="16">
                  <c:v>5.1574916095276704</c:v>
                </c:pt>
                <c:pt idx="17">
                  <c:v>5.0801015941742298</c:v>
                </c:pt>
                <c:pt idx="18">
                  <c:v>5.0111029344543701</c:v>
                </c:pt>
                <c:pt idx="19">
                  <c:v>4.9493421413834104</c:v>
                </c:pt>
                <c:pt idx="20">
                  <c:v>4.8936657259766703</c:v>
                </c:pt>
                <c:pt idx="21">
                  <c:v>4.8429201992494697</c:v>
                </c:pt>
                <c:pt idx="22">
                  <c:v>4.7959520722171298</c:v>
                </c:pt>
                <c:pt idx="23">
                  <c:v>4.7516078558949699</c:v>
                </c:pt>
                <c:pt idx="24">
                  <c:v>4.7087340612983004</c:v>
                </c:pt>
                <c:pt idx="25">
                  <c:v>4.6661771994424601</c:v>
                </c:pt>
                <c:pt idx="26">
                  <c:v>4.6227837813427604</c:v>
                </c:pt>
                <c:pt idx="27">
                  <c:v>4.5774003180145098</c:v>
                </c:pt>
                <c:pt idx="28">
                  <c:v>4.52887332047304</c:v>
                </c:pt>
                <c:pt idx="29">
                  <c:v>4.4760492997336696</c:v>
                </c:pt>
                <c:pt idx="30">
                  <c:v>4.4177747668117204</c:v>
                </c:pt>
                <c:pt idx="31">
                  <c:v>4.3528962327225003</c:v>
                </c:pt>
                <c:pt idx="32">
                  <c:v>4.2802602084813399</c:v>
                </c:pt>
                <c:pt idx="33">
                  <c:v>4.2027504165499296</c:v>
                </c:pt>
                <c:pt idx="34">
                  <c:v>4.1240195720464401</c:v>
                </c:pt>
                <c:pt idx="35">
                  <c:v>4.0440676749708597</c:v>
                </c:pt>
                <c:pt idx="36">
                  <c:v>3.9628947253231801</c:v>
                </c:pt>
                <c:pt idx="37">
                  <c:v>3.8805007231034199</c:v>
                </c:pt>
                <c:pt idx="38">
                  <c:v>3.7968856683115799</c:v>
                </c:pt>
                <c:pt idx="39">
                  <c:v>3.7120495609476398</c:v>
                </c:pt>
                <c:pt idx="40">
                  <c:v>3.62599240101162</c:v>
                </c:pt>
                <c:pt idx="41">
                  <c:v>3.5387141885035001</c:v>
                </c:pt>
                <c:pt idx="42">
                  <c:v>3.4502149234232999</c:v>
                </c:pt>
                <c:pt idx="43">
                  <c:v>3.3604946057710099</c:v>
                </c:pt>
                <c:pt idx="44">
                  <c:v>3.2695532355466299</c:v>
                </c:pt>
                <c:pt idx="45">
                  <c:v>3.17739081275016</c:v>
                </c:pt>
                <c:pt idx="46">
                  <c:v>3.0840073373816099</c:v>
                </c:pt>
                <c:pt idx="47">
                  <c:v>2.9894028094409602</c:v>
                </c:pt>
                <c:pt idx="48">
                  <c:v>2.8935772289282302</c:v>
                </c:pt>
                <c:pt idx="49">
                  <c:v>2.8436196695816656</c:v>
                </c:pt>
                <c:pt idx="50">
                  <c:v>2.7945245782964356</c:v>
                </c:pt>
                <c:pt idx="51">
                  <c:v>2.7462771137219733</c:v>
                </c:pt>
                <c:pt idx="52">
                  <c:v>2.6988626415819192</c:v>
                </c:pt>
                <c:pt idx="53">
                  <c:v>2.5172507437624718</c:v>
                </c:pt>
                <c:pt idx="54">
                  <c:v>2.3478598750420794</c:v>
                </c:pt>
                <c:pt idx="55">
                  <c:v>2.1898676598133209</c:v>
                </c:pt>
                <c:pt idx="56">
                  <c:v>2.0425070586230323</c:v>
                </c:pt>
                <c:pt idx="57">
                  <c:v>1.9063902348403345</c:v>
                </c:pt>
                <c:pt idx="58">
                  <c:v>1.7768671490013752</c:v>
                </c:pt>
                <c:pt idx="59">
                  <c:v>1.6572981832350517</c:v>
                </c:pt>
                <c:pt idx="60">
                  <c:v>1.5457752533016655</c:v>
                </c:pt>
                <c:pt idx="61">
                  <c:v>1.4407529038858078</c:v>
                </c:pt>
                <c:pt idx="62">
                  <c:v>1.0169930477425109</c:v>
                </c:pt>
                <c:pt idx="63">
                  <c:v>0.71837135587039269</c:v>
                </c:pt>
                <c:pt idx="64">
                  <c:v>0.3574381324271837</c:v>
                </c:pt>
                <c:pt idx="65">
                  <c:v>0.17809750702523466</c:v>
                </c:pt>
                <c:pt idx="66">
                  <c:v>8.880089130193923E-2</c:v>
                </c:pt>
                <c:pt idx="67">
                  <c:v>3.1280448285267916E-2</c:v>
                </c:pt>
                <c:pt idx="68">
                  <c:v>5.4735798908033279E-3</c:v>
                </c:pt>
                <c:pt idx="69">
                  <c:v>9.6179956981852141E-4</c:v>
                </c:pt>
                <c:pt idx="70">
                  <c:v>1.6900427708333219E-4</c:v>
                </c:pt>
                <c:pt idx="71">
                  <c:v>2.9388285632358803E-5</c:v>
                </c:pt>
                <c:pt idx="72">
                  <c:v>5.1748132506183624E-6</c:v>
                </c:pt>
                <c:pt idx="73">
                  <c:v>9.0110648007837388E-7</c:v>
                </c:pt>
                <c:pt idx="74">
                  <c:v>1.6000213976258422E-7</c:v>
                </c:pt>
                <c:pt idx="75">
                  <c:v>4.947170745832431E-9</c:v>
                </c:pt>
                <c:pt idx="76">
                  <c:v>5.2337325099540379E-11</c:v>
                </c:pt>
                <c:pt idx="77">
                  <c:v>4.7357068545488483E-22</c:v>
                </c:pt>
                <c:pt idx="78">
                  <c:v>3.9207763754546272E-44</c:v>
                </c:pt>
                <c:pt idx="79">
                  <c:v>2.7404241921250656E-88</c:v>
                </c:pt>
                <c:pt idx="80">
                  <c:v>1.3978703198651465E-176</c:v>
                </c:pt>
                <c:pt idx="81">
                  <c:v>2.1652370729745139E-240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20.391406549065902</c:v>
                </c:pt>
                <c:pt idx="1">
                  <c:v>21.028970048672388</c:v>
                </c:pt>
                <c:pt idx="2">
                  <c:v>5.5740350069708757</c:v>
                </c:pt>
                <c:pt idx="3">
                  <c:v>4.2802602084813381</c:v>
                </c:pt>
                <c:pt idx="4">
                  <c:v>2.8935772289282315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5.2776018828884599</c:v>
                </c:pt>
                <c:pt idx="2">
                  <c:v>4.9736240477723497</c:v>
                </c:pt>
                <c:pt idx="3">
                  <c:v>4.7372063075725102</c:v>
                </c:pt>
                <c:pt idx="4">
                  <c:v>4.5352713400125104</c:v>
                </c:pt>
                <c:pt idx="5">
                  <c:v>4.3776945838276298</c:v>
                </c:pt>
                <c:pt idx="6">
                  <c:v>4.3797416478406399</c:v>
                </c:pt>
                <c:pt idx="7">
                  <c:v>4.3835433381505</c:v>
                </c:pt>
                <c:pt idx="8">
                  <c:v>4.3890996547572199</c:v>
                </c:pt>
                <c:pt idx="9">
                  <c:v>4.3964105976608003</c:v>
                </c:pt>
                <c:pt idx="10">
                  <c:v>4.4054761668612397</c:v>
                </c:pt>
                <c:pt idx="11">
                  <c:v>4.4162963623585298</c:v>
                </c:pt>
                <c:pt idx="12">
                  <c:v>4.4299675953117896</c:v>
                </c:pt>
                <c:pt idx="13">
                  <c:v>4.4598527566067601</c:v>
                </c:pt>
                <c:pt idx="14">
                  <c:v>4.4992011941967398</c:v>
                </c:pt>
                <c:pt idx="15">
                  <c:v>4.5475595959690898</c:v>
                </c:pt>
                <c:pt idx="16">
                  <c:v>4.6279312851532097</c:v>
                </c:pt>
                <c:pt idx="17">
                  <c:v>4.7140430941943503</c:v>
                </c:pt>
                <c:pt idx="18">
                  <c:v>4.8116653841325103</c:v>
                </c:pt>
                <c:pt idx="19">
                  <c:v>4.9199127797477402</c:v>
                </c:pt>
                <c:pt idx="20">
                  <c:v>5.0378999058200504</c:v>
                </c:pt>
                <c:pt idx="21">
                  <c:v>5.1647413871294798</c:v>
                </c:pt>
                <c:pt idx="22">
                  <c:v>5.2995518484560504</c:v>
                </c:pt>
                <c:pt idx="23">
                  <c:v>5.4414459145797798</c:v>
                </c:pt>
                <c:pt idx="24">
                  <c:v>5.5895382102806996</c:v>
                </c:pt>
                <c:pt idx="25">
                  <c:v>5.7429433603388302</c:v>
                </c:pt>
                <c:pt idx="26">
                  <c:v>5.9007759895342096</c:v>
                </c:pt>
                <c:pt idx="27">
                  <c:v>6.0621507226468498</c:v>
                </c:pt>
                <c:pt idx="28">
                  <c:v>6.2261821844567899</c:v>
                </c:pt>
                <c:pt idx="29">
                  <c:v>6.3919849997440403</c:v>
                </c:pt>
                <c:pt idx="30">
                  <c:v>6.5586737932886399</c:v>
                </c:pt>
                <c:pt idx="31">
                  <c:v>6.7253631898706097</c:v>
                </c:pt>
                <c:pt idx="32">
                  <c:v>6.8911678142699699</c:v>
                </c:pt>
                <c:pt idx="33">
                  <c:v>7.0583011045366701</c:v>
                </c:pt>
                <c:pt idx="34">
                  <c:v>7.2295667488672803</c:v>
                </c:pt>
                <c:pt idx="35">
                  <c:v>7.4049647472617997</c:v>
                </c:pt>
                <c:pt idx="36">
                  <c:v>7.5844950997202503</c:v>
                </c:pt>
                <c:pt idx="37">
                  <c:v>7.7681578062426002</c:v>
                </c:pt>
                <c:pt idx="38">
                  <c:v>7.9559528668288797</c:v>
                </c:pt>
                <c:pt idx="39">
                  <c:v>8.1478802814790701</c:v>
                </c:pt>
                <c:pt idx="40">
                  <c:v>8.3439400501931793</c:v>
                </c:pt>
                <c:pt idx="41">
                  <c:v>8.5441321729712101</c:v>
                </c:pt>
                <c:pt idx="42">
                  <c:v>8.74845664981315</c:v>
                </c:pt>
                <c:pt idx="43">
                  <c:v>8.9569134807190007</c:v>
                </c:pt>
                <c:pt idx="44">
                  <c:v>9.1695026656887801</c:v>
                </c:pt>
                <c:pt idx="45">
                  <c:v>9.3862242047224704</c:v>
                </c:pt>
                <c:pt idx="46">
                  <c:v>9.6070780978200805</c:v>
                </c:pt>
                <c:pt idx="47">
                  <c:v>9.8320643449815996</c:v>
                </c:pt>
                <c:pt idx="48">
                  <c:v>10.061182946206999</c:v>
                </c:pt>
                <c:pt idx="49">
                  <c:v>9.8874768017478942</c:v>
                </c:pt>
                <c:pt idx="50">
                  <c:v>9.716769522798101</c:v>
                </c:pt>
                <c:pt idx="51">
                  <c:v>9.5490095048793417</c:v>
                </c:pt>
                <c:pt idx="52">
                  <c:v>9.3841458635257577</c:v>
                </c:pt>
                <c:pt idx="53">
                  <c:v>8.7526678055351965</c:v>
                </c:pt>
                <c:pt idx="54">
                  <c:v>8.1636831734422568</c:v>
                </c:pt>
                <c:pt idx="55">
                  <c:v>7.6143325061777674</c:v>
                </c:pt>
                <c:pt idx="56">
                  <c:v>7.1019487505910206</c:v>
                </c:pt>
                <c:pt idx="57">
                  <c:v>6.6286604441850443</c:v>
                </c:pt>
                <c:pt idx="58">
                  <c:v>6.1782990543610969</c:v>
                </c:pt>
                <c:pt idx="59">
                  <c:v>5.7625488793746387</c:v>
                </c:pt>
                <c:pt idx="60">
                  <c:v>5.37477536860077</c:v>
                </c:pt>
                <c:pt idx="61">
                  <c:v>5.0096048591187055</c:v>
                </c:pt>
                <c:pt idx="62">
                  <c:v>3.5361603644316699</c:v>
                </c:pt>
                <c:pt idx="63">
                  <c:v>2.4978305615861838</c:v>
                </c:pt>
                <c:pt idx="64">
                  <c:v>1.242838935262321</c:v>
                </c:pt>
                <c:pt idx="65">
                  <c:v>0.61925826016676755</c:v>
                </c:pt>
                <c:pt idx="66">
                  <c:v>0.30876729476682391</c:v>
                </c:pt>
                <c:pt idx="67">
                  <c:v>0.10876444205154945</c:v>
                </c:pt>
                <c:pt idx="68">
                  <c:v>1.9032043831935321E-2</c:v>
                </c:pt>
                <c:pt idx="69">
                  <c:v>3.3442485421796057E-3</c:v>
                </c:pt>
                <c:pt idx="70">
                  <c:v>5.8764042425668355E-4</c:v>
                </c:pt>
                <c:pt idx="71">
                  <c:v>1.0218525196649674E-4</c:v>
                </c:pt>
                <c:pt idx="72">
                  <c:v>1.7993210033039987E-5</c:v>
                </c:pt>
                <c:pt idx="73">
                  <c:v>3.1332141611576192E-6</c:v>
                </c:pt>
                <c:pt idx="74">
                  <c:v>5.5633932415628287E-7</c:v>
                </c:pt>
                <c:pt idx="75">
                  <c:v>1.7201680135691301E-8</c:v>
                </c:pt>
                <c:pt idx="76">
                  <c:v>1.8198076673993892E-10</c:v>
                </c:pt>
                <c:pt idx="77">
                  <c:v>1.6466404479161132E-21</c:v>
                </c:pt>
                <c:pt idx="78">
                  <c:v>1.3632830674170961E-43</c:v>
                </c:pt>
                <c:pt idx="79">
                  <c:v>9.5286584617595753E-88</c:v>
                </c:pt>
                <c:pt idx="80">
                  <c:v>4.8604989293634551E-176</c:v>
                </c:pt>
                <c:pt idx="81">
                  <c:v>7.5286901262958034E-240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5.2776018828884608</c:v>
                </c:pt>
                <c:pt idx="1">
                  <c:v>4.3773046668727753</c:v>
                </c:pt>
                <c:pt idx="2">
                  <c:v>4.4162963623585325</c:v>
                </c:pt>
                <c:pt idx="3">
                  <c:v>6.8911678142699717</c:v>
                </c:pt>
                <c:pt idx="4">
                  <c:v>10.06118294620704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zoomScaleNormal="100" zoomScalePageLayoutView="110" workbookViewId="0">
      <selection activeCell="E36" sqref="E36"/>
    </sheetView>
  </sheetViews>
  <sheetFormatPr defaultColWidth="8.875" defaultRowHeight="11.25"/>
  <cols>
    <col min="1" max="3" width="18.125" style="31" customWidth="1"/>
    <col min="4" max="4" width="24.125" style="31" bestFit="1" customWidth="1"/>
    <col min="5" max="16" width="7.625" style="31" customWidth="1"/>
    <col min="17" max="17" width="9.125" style="31" bestFit="1" customWidth="1"/>
    <col min="18" max="19" width="8.875" style="31"/>
    <col min="20" max="24" width="7.625" style="31" customWidth="1"/>
    <col min="25" max="25" width="8.875" style="31"/>
    <col min="26" max="26" width="9" style="31" customWidth="1"/>
    <col min="27" max="28" width="8.875" style="31"/>
    <col min="29" max="29" width="9.125" style="31" bestFit="1" customWidth="1"/>
    <col min="30" max="16384" width="8.875" style="31"/>
  </cols>
  <sheetData>
    <row r="1" spans="1:21">
      <c r="A1" s="53">
        <v>43551</v>
      </c>
      <c r="D1" s="80" t="s">
        <v>85</v>
      </c>
      <c r="E1" s="76"/>
      <c r="F1" s="88"/>
      <c r="I1" s="42" t="s">
        <v>79</v>
      </c>
    </row>
    <row r="2" spans="1:21" ht="12">
      <c r="A2" s="42" t="s">
        <v>50</v>
      </c>
      <c r="B2" s="54"/>
      <c r="C2" s="54"/>
      <c r="D2" s="89">
        <v>5.0000000000000001E-3</v>
      </c>
      <c r="E2" s="90" t="s">
        <v>67</v>
      </c>
      <c r="F2" s="78"/>
      <c r="I2" s="31" t="s">
        <v>80</v>
      </c>
      <c r="J2" s="31" t="s">
        <v>81</v>
      </c>
    </row>
    <row r="3" spans="1:21" ht="12">
      <c r="A3" s="42"/>
      <c r="B3" s="42"/>
      <c r="C3" s="54"/>
      <c r="D3" s="91">
        <v>200</v>
      </c>
      <c r="E3" s="90" t="s">
        <v>76</v>
      </c>
      <c r="F3" s="78"/>
      <c r="G3" s="4"/>
      <c r="H3" s="4"/>
      <c r="I3" s="31" t="s">
        <v>82</v>
      </c>
      <c r="J3" s="31" t="s">
        <v>86</v>
      </c>
      <c r="L3" s="4"/>
      <c r="M3" s="4"/>
      <c r="N3" s="4"/>
    </row>
    <row r="4" spans="1:21" ht="12.75" thickBot="1">
      <c r="C4" s="54"/>
      <c r="D4" s="92">
        <f>D3*D2</f>
        <v>1</v>
      </c>
      <c r="E4" s="93" t="s">
        <v>77</v>
      </c>
      <c r="F4" s="79"/>
      <c r="G4" s="55"/>
      <c r="H4" s="55"/>
      <c r="I4" s="31" t="s">
        <v>83</v>
      </c>
      <c r="L4" s="55"/>
      <c r="M4" s="55"/>
      <c r="N4" s="55"/>
    </row>
    <row r="5" spans="1:21" ht="12">
      <c r="C5" s="54"/>
      <c r="G5" s="55"/>
      <c r="H5" s="55"/>
      <c r="M5" s="55"/>
      <c r="N5" s="55"/>
    </row>
    <row r="6" spans="1:21" ht="12">
      <c r="C6" s="54"/>
      <c r="G6" s="55"/>
      <c r="H6" s="55"/>
      <c r="M6" s="55"/>
      <c r="N6" s="55"/>
    </row>
    <row r="7" spans="1:21" ht="12">
      <c r="C7" s="54"/>
      <c r="G7" s="55"/>
      <c r="H7" s="55"/>
      <c r="M7" s="55"/>
      <c r="N7" s="55"/>
    </row>
    <row r="8" spans="1:21" ht="12">
      <c r="G8" s="55"/>
      <c r="H8" s="55"/>
      <c r="M8" s="55"/>
      <c r="N8" s="55"/>
    </row>
    <row r="9" spans="1:21" ht="12">
      <c r="D9" s="57"/>
      <c r="F9" s="55"/>
      <c r="G9" s="55"/>
      <c r="H9" s="55"/>
      <c r="M9" s="55"/>
      <c r="N9" s="55"/>
    </row>
    <row r="10" spans="1:21" ht="12">
      <c r="D10" s="57"/>
      <c r="F10" s="55"/>
      <c r="G10" s="55"/>
      <c r="H10" s="55"/>
      <c r="I10" s="42" t="s">
        <v>84</v>
      </c>
      <c r="L10" s="55"/>
      <c r="M10" s="55"/>
      <c r="N10" s="55"/>
    </row>
    <row r="11" spans="1:21" ht="12">
      <c r="D11" s="57"/>
      <c r="F11" s="55"/>
      <c r="G11" s="55"/>
      <c r="H11" s="99" t="s">
        <v>31</v>
      </c>
      <c r="I11" s="100" t="s">
        <v>111</v>
      </c>
      <c r="J11" s="100"/>
      <c r="K11" s="100"/>
      <c r="L11" s="100"/>
      <c r="M11" s="100"/>
      <c r="N11" s="99"/>
      <c r="O11" s="100"/>
      <c r="P11" s="100"/>
    </row>
    <row r="12" spans="1:21" ht="12">
      <c r="D12" s="57"/>
      <c r="F12" s="55"/>
      <c r="G12" s="55"/>
      <c r="H12" s="102" t="s">
        <v>32</v>
      </c>
      <c r="I12" s="50" t="s">
        <v>110</v>
      </c>
      <c r="J12" s="50"/>
      <c r="K12" s="50"/>
      <c r="L12" s="102"/>
      <c r="M12" s="102"/>
      <c r="N12" s="102"/>
      <c r="O12" s="50"/>
      <c r="P12" s="50"/>
      <c r="Q12" s="50"/>
      <c r="R12" s="50"/>
      <c r="S12" s="50"/>
      <c r="T12" s="50"/>
      <c r="U12" s="50"/>
    </row>
    <row r="13" spans="1:21" ht="12">
      <c r="D13" s="57"/>
      <c r="F13" s="55"/>
      <c r="G13" s="55"/>
      <c r="H13" s="103" t="s">
        <v>33</v>
      </c>
      <c r="I13" s="97" t="s">
        <v>109</v>
      </c>
      <c r="J13" s="97"/>
      <c r="K13" s="97"/>
      <c r="L13" s="103"/>
      <c r="M13" s="55"/>
      <c r="N13" s="55"/>
    </row>
    <row r="14" spans="1:21" ht="12">
      <c r="D14" s="57"/>
      <c r="F14" s="55"/>
      <c r="G14" s="55"/>
      <c r="H14" s="55" t="s">
        <v>46</v>
      </c>
      <c r="I14" s="31" t="s">
        <v>88</v>
      </c>
      <c r="L14" s="55"/>
      <c r="M14" s="55"/>
      <c r="N14" s="55"/>
    </row>
    <row r="15" spans="1:21" ht="12">
      <c r="D15" s="57"/>
      <c r="F15" s="55"/>
      <c r="G15" s="55"/>
      <c r="H15" s="55" t="s">
        <v>87</v>
      </c>
      <c r="I15" s="31" t="s">
        <v>89</v>
      </c>
      <c r="K15" s="31" t="s">
        <v>49</v>
      </c>
      <c r="L15" s="55"/>
      <c r="M15" s="55"/>
      <c r="N15" s="55"/>
    </row>
    <row r="16" spans="1:21" ht="12">
      <c r="D16" s="57"/>
      <c r="F16" s="55"/>
      <c r="G16" s="55"/>
      <c r="H16" s="55"/>
      <c r="N16" s="55"/>
    </row>
    <row r="17" spans="4:29" ht="12">
      <c r="D17" s="54"/>
      <c r="E17" s="54"/>
      <c r="G17" s="55"/>
      <c r="H17" s="55"/>
      <c r="N17" s="55"/>
    </row>
    <row r="18" spans="4:29" ht="12">
      <c r="D18" s="58"/>
      <c r="E18" s="64"/>
      <c r="F18" s="4"/>
      <c r="G18" s="55"/>
      <c r="H18" s="55"/>
      <c r="N18" s="55"/>
    </row>
    <row r="19" spans="4:29" ht="12">
      <c r="D19" s="56"/>
      <c r="F19" s="55"/>
      <c r="G19" s="55"/>
      <c r="H19" s="55"/>
      <c r="L19" s="55"/>
      <c r="M19" s="55"/>
      <c r="N19" s="55"/>
    </row>
    <row r="20" spans="4:29" ht="12">
      <c r="D20" s="56"/>
      <c r="F20" s="55"/>
      <c r="G20" s="55"/>
      <c r="H20" s="55"/>
      <c r="L20" s="55"/>
      <c r="M20" s="55"/>
      <c r="N20" s="55"/>
    </row>
    <row r="21" spans="4:29" ht="12">
      <c r="D21" s="57"/>
      <c r="F21" s="55"/>
      <c r="G21" s="55"/>
      <c r="H21" s="55"/>
      <c r="L21" s="55"/>
      <c r="M21" s="55"/>
      <c r="N21" s="55"/>
    </row>
    <row r="22" spans="4:29" ht="12">
      <c r="D22" s="57"/>
      <c r="F22" s="55"/>
      <c r="G22" s="55"/>
      <c r="H22" s="55"/>
      <c r="L22" s="55"/>
      <c r="M22" s="55"/>
      <c r="N22" s="55"/>
    </row>
    <row r="23" spans="4:29" ht="12">
      <c r="D23" s="57"/>
      <c r="F23" s="55"/>
      <c r="G23" s="55"/>
      <c r="H23" s="55"/>
      <c r="L23" s="55"/>
      <c r="M23" s="55"/>
      <c r="N23" s="55"/>
    </row>
    <row r="24" spans="4:29" ht="12">
      <c r="D24" s="57"/>
      <c r="F24" s="55"/>
      <c r="G24" s="55"/>
      <c r="H24" s="55"/>
      <c r="L24" s="55"/>
      <c r="M24" s="55"/>
      <c r="N24" s="55"/>
    </row>
    <row r="25" spans="4:29" s="25" customFormat="1" ht="12.75" thickBot="1">
      <c r="D25" s="24" t="s">
        <v>118</v>
      </c>
      <c r="E25" s="24" t="s">
        <v>0</v>
      </c>
      <c r="R25" s="24" t="s">
        <v>1</v>
      </c>
    </row>
    <row r="26" spans="4:29" s="26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7" customFormat="1" ht="12">
      <c r="D27" s="6" t="s">
        <v>51</v>
      </c>
      <c r="E27" s="7">
        <v>0.10195703274532951</v>
      </c>
      <c r="F27" s="7">
        <v>2.6388009414442304E-2</v>
      </c>
      <c r="G27" s="7">
        <v>4.3113106080653774E-2</v>
      </c>
      <c r="H27" s="7">
        <v>0.12636464773062414</v>
      </c>
      <c r="I27" s="7">
        <v>0.11235617476010029</v>
      </c>
      <c r="J27" s="7">
        <v>7.8704346947614329E-2</v>
      </c>
      <c r="K27" s="7">
        <v>0.22731781269964491</v>
      </c>
      <c r="L27" s="7">
        <v>1.054001994216996E-2</v>
      </c>
      <c r="M27" s="8">
        <v>1.3404661575704491E-2</v>
      </c>
      <c r="N27" s="8"/>
      <c r="O27" s="9"/>
      <c r="P27" s="9"/>
      <c r="R27" s="10">
        <v>3.230732685448916E-3</v>
      </c>
      <c r="S27" s="7">
        <v>7.9284415635818926E-3</v>
      </c>
      <c r="T27" s="7">
        <v>7.5853575378099225E-3</v>
      </c>
      <c r="U27" s="7">
        <v>5.2064981565352095E-2</v>
      </c>
      <c r="V27" s="7">
        <v>2.2319598485308498E-2</v>
      </c>
      <c r="W27" s="7">
        <v>1.0179403151592646E-2</v>
      </c>
      <c r="X27" s="7">
        <v>4.1567821433595033E-2</v>
      </c>
      <c r="Y27" s="7">
        <v>5.681725298175435E-4</v>
      </c>
      <c r="Z27" s="8">
        <v>2.9464533836716655E-3</v>
      </c>
      <c r="AA27" s="8"/>
      <c r="AB27" s="9"/>
      <c r="AC27" s="9"/>
    </row>
    <row r="28" spans="4:29" s="27" customFormat="1" ht="12">
      <c r="D28" s="11" t="s">
        <v>52</v>
      </c>
      <c r="E28" s="12">
        <v>0.10514485024336194</v>
      </c>
      <c r="F28" s="12">
        <v>2.1886523334363878E-2</v>
      </c>
      <c r="G28" s="12">
        <v>3.3425187182266038E-2</v>
      </c>
      <c r="H28" s="12">
        <v>6.2741500666911421E-2</v>
      </c>
      <c r="I28" s="12">
        <v>0.15758813503639832</v>
      </c>
      <c r="J28" s="12">
        <v>6.4470116088411841E-2</v>
      </c>
      <c r="K28" s="12">
        <v>0.21293232277863341</v>
      </c>
      <c r="L28" s="12">
        <v>1.4469312721640952E-2</v>
      </c>
      <c r="M28" s="13">
        <v>1.5153592965401036E-2</v>
      </c>
      <c r="N28" s="13"/>
      <c r="O28" s="9"/>
      <c r="P28" s="9"/>
      <c r="R28" s="14">
        <v>1.0314609508088532E-2</v>
      </c>
      <c r="S28" s="12">
        <v>5.563219959376778E-3</v>
      </c>
      <c r="T28" s="12">
        <v>3.0581637252275582E-3</v>
      </c>
      <c r="U28" s="12">
        <v>1.1278957164836069E-2</v>
      </c>
      <c r="V28" s="12">
        <v>7.3012753464974404E-3</v>
      </c>
      <c r="W28" s="12">
        <v>1.6927013309622214E-2</v>
      </c>
      <c r="X28" s="12">
        <v>2.7669442180319158E-2</v>
      </c>
      <c r="Y28" s="12">
        <v>1.6103365298594217E-3</v>
      </c>
      <c r="Z28" s="13">
        <v>2.219012588896807E-3</v>
      </c>
      <c r="AA28" s="13"/>
      <c r="AB28" s="9"/>
      <c r="AC28" s="9"/>
    </row>
    <row r="29" spans="4:29" s="27" customFormat="1" ht="12">
      <c r="D29" s="28" t="s">
        <v>53</v>
      </c>
      <c r="E29" s="12">
        <v>2.787017503485438E-2</v>
      </c>
      <c r="F29" s="12">
        <v>2.2081481811792661E-2</v>
      </c>
      <c r="G29" s="12">
        <v>1.2974546979855893E-2</v>
      </c>
      <c r="H29" s="12">
        <v>2.8864220572774824E-2</v>
      </c>
      <c r="I29" s="12">
        <v>0.13823270164511439</v>
      </c>
      <c r="J29" s="12">
        <v>0.11229054300393727</v>
      </c>
      <c r="K29" s="12">
        <v>0.28014548507125164</v>
      </c>
      <c r="L29" s="12">
        <v>1.1377009325971082E-2</v>
      </c>
      <c r="M29" s="13">
        <v>1.4624293320298618E-2</v>
      </c>
      <c r="N29" s="13"/>
      <c r="O29" s="9"/>
      <c r="P29" s="9"/>
      <c r="R29" s="14">
        <v>6.5665440739240133E-3</v>
      </c>
      <c r="S29" s="12">
        <v>1.2867477220347482E-2</v>
      </c>
      <c r="T29" s="12">
        <v>5.9675138795863315E-3</v>
      </c>
      <c r="U29" s="12">
        <v>1.5111315032345684E-2</v>
      </c>
      <c r="V29" s="12">
        <v>3.1712022647141014E-2</v>
      </c>
      <c r="W29" s="12">
        <v>1.7104627030265388E-2</v>
      </c>
      <c r="X29" s="12">
        <v>2.0036797538720987E-2</v>
      </c>
      <c r="Y29" s="12">
        <v>1.9489862212556807E-3</v>
      </c>
      <c r="Z29" s="13">
        <v>1.3395839080802983E-3</v>
      </c>
      <c r="AA29" s="13"/>
      <c r="AB29" s="9"/>
      <c r="AC29" s="9"/>
    </row>
    <row r="30" spans="4:29" s="27" customFormat="1" ht="12">
      <c r="D30" s="28" t="s">
        <v>54</v>
      </c>
      <c r="E30" s="12">
        <v>2.140130104240669E-2</v>
      </c>
      <c r="F30" s="12">
        <v>3.4455839071349859E-2</v>
      </c>
      <c r="G30" s="12">
        <v>1.5842679971049822E-2</v>
      </c>
      <c r="H30" s="12">
        <v>2.0321302301505518E-2</v>
      </c>
      <c r="I30" s="12">
        <v>4.5153176895388371E-2</v>
      </c>
      <c r="J30" s="12">
        <v>0.14313633171850451</v>
      </c>
      <c r="K30" s="12">
        <v>0.19848395691824139</v>
      </c>
      <c r="L30" s="12">
        <v>8.3622419401327471E-3</v>
      </c>
      <c r="M30" s="13">
        <v>1.217461544501707E-2</v>
      </c>
      <c r="N30" s="13"/>
      <c r="O30" s="9"/>
      <c r="P30" s="9"/>
      <c r="R30" s="14">
        <v>4.9261168639660284E-3</v>
      </c>
      <c r="S30" s="12">
        <v>2.1419941584420586E-2</v>
      </c>
      <c r="T30" s="12">
        <v>2.1556201659801363E-3</v>
      </c>
      <c r="U30" s="12">
        <v>3.556261721126731E-3</v>
      </c>
      <c r="V30" s="12">
        <v>8.3961261260681198E-3</v>
      </c>
      <c r="W30" s="12">
        <v>8.9945293349303262E-2</v>
      </c>
      <c r="X30" s="12">
        <v>1.8915776811199551E-2</v>
      </c>
      <c r="Y30" s="12">
        <v>5.7662162384166875E-5</v>
      </c>
      <c r="Z30" s="13">
        <v>6.6310465194571581E-4</v>
      </c>
      <c r="AA30" s="13"/>
      <c r="AB30" s="9"/>
      <c r="AC30" s="9"/>
    </row>
    <row r="31" spans="4:29" s="27" customFormat="1" ht="12.75" thickBot="1">
      <c r="D31" s="29" t="s">
        <v>55</v>
      </c>
      <c r="E31" s="15">
        <v>1.4467886144641158E-2</v>
      </c>
      <c r="F31" s="15">
        <v>5.0305914731035205E-2</v>
      </c>
      <c r="G31" s="15">
        <v>1.6799144256221924E-2</v>
      </c>
      <c r="H31" s="15">
        <v>2.0714591461150011E-2</v>
      </c>
      <c r="I31" s="15">
        <v>3.7142918128973974E-2</v>
      </c>
      <c r="J31" s="15">
        <v>0.1076431991338178</v>
      </c>
      <c r="K31" s="15">
        <v>0.16261753229830314</v>
      </c>
      <c r="L31" s="15">
        <v>7.2271486814958425E-3</v>
      </c>
      <c r="M31" s="16">
        <v>1.129059475833157E-2</v>
      </c>
      <c r="N31" s="16"/>
      <c r="O31" s="9"/>
      <c r="P31" s="9"/>
      <c r="R31" s="17">
        <v>9.0102809999015286E-3</v>
      </c>
      <c r="S31" s="15">
        <v>2.9075295993605255E-2</v>
      </c>
      <c r="T31" s="15">
        <v>8.4146766867838636E-3</v>
      </c>
      <c r="U31" s="15">
        <v>7.7993636739621432E-3</v>
      </c>
      <c r="V31" s="15">
        <v>1.0489411962183571E-2</v>
      </c>
      <c r="W31" s="15">
        <v>1.5606855370074493E-2</v>
      </c>
      <c r="X31" s="15">
        <v>2.7350588578890327E-2</v>
      </c>
      <c r="Y31" s="15">
        <v>9.9048341181718659E-4</v>
      </c>
      <c r="Z31" s="16">
        <v>3.7533562497228868E-4</v>
      </c>
      <c r="AA31" s="16"/>
      <c r="AB31" s="9"/>
      <c r="AC31" s="9"/>
    </row>
    <row r="32" spans="4:29" s="26" customFormat="1" ht="12.75" thickBot="1">
      <c r="E32" s="26" t="s">
        <v>13</v>
      </c>
      <c r="N32" s="30"/>
      <c r="O32" s="30"/>
      <c r="P32" s="30"/>
      <c r="R32" s="24" t="s">
        <v>1</v>
      </c>
      <c r="AB32" s="30"/>
      <c r="AC32" s="30"/>
    </row>
    <row r="33" spans="2:29" s="26" customFormat="1" ht="12.75" thickBot="1">
      <c r="D33" s="18" t="str">
        <f t="shared" ref="D33:N33" si="1">D26</f>
        <v>Group</v>
      </c>
      <c r="E33" s="19" t="str">
        <f t="shared" si="1"/>
        <v>Blood</v>
      </c>
      <c r="F33" s="19" t="str">
        <f t="shared" si="1"/>
        <v>Thymus</v>
      </c>
      <c r="G33" s="19" t="str">
        <f t="shared" si="1"/>
        <v>Heart</v>
      </c>
      <c r="H33" s="19" t="str">
        <f t="shared" si="1"/>
        <v>Lungs</v>
      </c>
      <c r="I33" s="19" t="str">
        <f t="shared" si="1"/>
        <v>Kidneys</v>
      </c>
      <c r="J33" s="19" t="str">
        <f t="shared" si="1"/>
        <v>Spleen</v>
      </c>
      <c r="K33" s="19" t="str">
        <f t="shared" si="1"/>
        <v>Liver</v>
      </c>
      <c r="L33" s="19" t="str">
        <f t="shared" si="1"/>
        <v>ART</v>
      </c>
      <c r="M33" s="20" t="str">
        <f t="shared" si="1"/>
        <v>Carcass</v>
      </c>
      <c r="N33" s="20" t="str">
        <f t="shared" si="1"/>
        <v>Tumor</v>
      </c>
      <c r="O33" s="21"/>
      <c r="P33" s="21"/>
      <c r="R33" s="22" t="str">
        <f t="shared" ref="R33:AA33" si="2">R26</f>
        <v>Blood</v>
      </c>
      <c r="S33" s="19" t="str">
        <f t="shared" si="2"/>
        <v>Thymus</v>
      </c>
      <c r="T33" s="19" t="str">
        <f t="shared" si="2"/>
        <v>Heart</v>
      </c>
      <c r="U33" s="19" t="str">
        <f t="shared" si="2"/>
        <v>Lungs</v>
      </c>
      <c r="V33" s="19" t="str">
        <f t="shared" si="2"/>
        <v>Kidneys</v>
      </c>
      <c r="W33" s="19" t="str">
        <f t="shared" si="2"/>
        <v>Spleen</v>
      </c>
      <c r="X33" s="19" t="str">
        <f t="shared" si="2"/>
        <v>Liver</v>
      </c>
      <c r="Y33" s="19" t="str">
        <f t="shared" si="2"/>
        <v>ART</v>
      </c>
      <c r="Z33" s="20" t="str">
        <f t="shared" si="2"/>
        <v>Carcass</v>
      </c>
      <c r="AA33" s="20" t="str">
        <f t="shared" si="2"/>
        <v>Tumor</v>
      </c>
      <c r="AB33" s="21"/>
      <c r="AC33" s="21"/>
    </row>
    <row r="34" spans="2:29" s="26" customFormat="1" ht="12">
      <c r="D34" s="32" t="str">
        <f>D27</f>
        <v>Ab + Ac-225 DOTA @ 1 h</v>
      </c>
      <c r="E34" s="33">
        <f t="shared" ref="E34:M34" si="3">E27*$D$3</f>
        <v>20.391406549065902</v>
      </c>
      <c r="F34" s="33">
        <f t="shared" si="3"/>
        <v>5.2776018828884608</v>
      </c>
      <c r="G34" s="33">
        <f t="shared" si="3"/>
        <v>8.6226212161307547</v>
      </c>
      <c r="H34" s="33">
        <f t="shared" si="3"/>
        <v>25.272929546124828</v>
      </c>
      <c r="I34" s="33">
        <f t="shared" si="3"/>
        <v>22.471234952020058</v>
      </c>
      <c r="J34" s="33">
        <f t="shared" si="3"/>
        <v>15.740869389522866</v>
      </c>
      <c r="K34" s="33">
        <f t="shared" si="3"/>
        <v>45.463562539928979</v>
      </c>
      <c r="L34" s="33">
        <f t="shared" si="3"/>
        <v>2.1080039884339921</v>
      </c>
      <c r="M34" s="33">
        <f t="shared" si="3"/>
        <v>2.6809323151408981</v>
      </c>
      <c r="N34" s="33"/>
      <c r="O34" s="34"/>
      <c r="P34" s="34"/>
      <c r="Q34" s="35"/>
      <c r="R34" s="36">
        <f t="shared" ref="R34:Z34" si="4">R27*$D$3</f>
        <v>0.6461465370897832</v>
      </c>
      <c r="S34" s="36">
        <f t="shared" si="4"/>
        <v>1.5856883127163786</v>
      </c>
      <c r="T34" s="36">
        <f t="shared" si="4"/>
        <v>1.5170715075619845</v>
      </c>
      <c r="U34" s="36">
        <f t="shared" si="4"/>
        <v>10.412996313070419</v>
      </c>
      <c r="V34" s="36">
        <f t="shared" si="4"/>
        <v>4.4639196970616997</v>
      </c>
      <c r="W34" s="36">
        <f t="shared" si="4"/>
        <v>2.0358806303185295</v>
      </c>
      <c r="X34" s="36">
        <f t="shared" si="4"/>
        <v>8.3135642867190072</v>
      </c>
      <c r="Y34" s="36">
        <f t="shared" si="4"/>
        <v>0.1136345059635087</v>
      </c>
      <c r="Z34" s="36">
        <f t="shared" si="4"/>
        <v>0.58929067673433311</v>
      </c>
      <c r="AA34" s="36"/>
      <c r="AB34" s="23"/>
      <c r="AC34" s="23"/>
    </row>
    <row r="35" spans="2:29" s="26" customFormat="1" ht="12">
      <c r="D35" s="37" t="str">
        <f>D28</f>
        <v>Ab + Ac-225 DOTA @ 4 h</v>
      </c>
      <c r="E35" s="33">
        <f t="shared" ref="E35:M35" si="5">E28*$D$3</f>
        <v>21.028970048672388</v>
      </c>
      <c r="F35" s="33">
        <f t="shared" si="5"/>
        <v>4.3773046668727753</v>
      </c>
      <c r="G35" s="33">
        <f t="shared" si="5"/>
        <v>6.6850374364532072</v>
      </c>
      <c r="H35" s="33">
        <f t="shared" si="5"/>
        <v>12.548300133382284</v>
      </c>
      <c r="I35" s="33">
        <f t="shared" si="5"/>
        <v>31.517627007279664</v>
      </c>
      <c r="J35" s="33">
        <f t="shared" si="5"/>
        <v>12.894023217682369</v>
      </c>
      <c r="K35" s="33">
        <f t="shared" si="5"/>
        <v>42.586464555726685</v>
      </c>
      <c r="L35" s="33">
        <f t="shared" si="5"/>
        <v>2.8938625443281905</v>
      </c>
      <c r="M35" s="33">
        <f t="shared" si="5"/>
        <v>3.030718593080207</v>
      </c>
      <c r="N35" s="33"/>
      <c r="O35" s="34"/>
      <c r="P35" s="34"/>
      <c r="Q35" s="35"/>
      <c r="R35" s="36">
        <f t="shared" ref="R35:Z35" si="6">R28*$D$3</f>
        <v>2.0629219016177065</v>
      </c>
      <c r="S35" s="36">
        <f t="shared" si="6"/>
        <v>1.1126439918753557</v>
      </c>
      <c r="T35" s="36">
        <f t="shared" si="6"/>
        <v>0.61163274504551168</v>
      </c>
      <c r="U35" s="36">
        <f t="shared" si="6"/>
        <v>2.255791432967214</v>
      </c>
      <c r="V35" s="36">
        <f t="shared" si="6"/>
        <v>1.460255069299488</v>
      </c>
      <c r="W35" s="36">
        <f t="shared" si="6"/>
        <v>3.3854026619244428</v>
      </c>
      <c r="X35" s="36">
        <f t="shared" si="6"/>
        <v>5.5338884360638314</v>
      </c>
      <c r="Y35" s="36">
        <f t="shared" si="6"/>
        <v>0.32206730597188432</v>
      </c>
      <c r="Z35" s="36">
        <f t="shared" si="6"/>
        <v>0.44380251777936142</v>
      </c>
      <c r="AA35" s="36"/>
      <c r="AB35" s="23"/>
      <c r="AC35" s="23"/>
    </row>
    <row r="36" spans="2:29" s="26" customFormat="1" ht="12">
      <c r="D36" s="38" t="str">
        <f>D29</f>
        <v>Ab + Ac-225 DOTA @ 1 d</v>
      </c>
      <c r="E36" s="33">
        <f t="shared" ref="E36:M36" si="7">E29*$D$3</f>
        <v>5.5740350069708757</v>
      </c>
      <c r="F36" s="33">
        <f t="shared" si="7"/>
        <v>4.4162963623585325</v>
      </c>
      <c r="G36" s="33">
        <f t="shared" si="7"/>
        <v>2.5949093959711784</v>
      </c>
      <c r="H36" s="33">
        <f t="shared" si="7"/>
        <v>5.7728441145549647</v>
      </c>
      <c r="I36" s="33">
        <f t="shared" si="7"/>
        <v>27.64654032902288</v>
      </c>
      <c r="J36" s="33">
        <f t="shared" si="7"/>
        <v>22.458108600787455</v>
      </c>
      <c r="K36" s="33">
        <f t="shared" si="7"/>
        <v>56.029097014250326</v>
      </c>
      <c r="L36" s="33">
        <f t="shared" si="7"/>
        <v>2.2754018651942163</v>
      </c>
      <c r="M36" s="33">
        <f t="shared" si="7"/>
        <v>2.9248586640597236</v>
      </c>
      <c r="N36" s="33"/>
      <c r="O36" s="34"/>
      <c r="P36" s="34"/>
      <c r="Q36" s="35"/>
      <c r="R36" s="36">
        <f t="shared" ref="R36:Z36" si="8">R29*$D$3</f>
        <v>1.3133088147848027</v>
      </c>
      <c r="S36" s="36">
        <f t="shared" si="8"/>
        <v>2.5734954440694966</v>
      </c>
      <c r="T36" s="36">
        <f t="shared" si="8"/>
        <v>1.1935027759172663</v>
      </c>
      <c r="U36" s="36">
        <f t="shared" si="8"/>
        <v>3.0222630064691369</v>
      </c>
      <c r="V36" s="36">
        <f t="shared" si="8"/>
        <v>6.3424045294282028</v>
      </c>
      <c r="W36" s="36">
        <f t="shared" si="8"/>
        <v>3.4209254060530778</v>
      </c>
      <c r="X36" s="36">
        <f t="shared" si="8"/>
        <v>4.007359507744197</v>
      </c>
      <c r="Y36" s="36">
        <f t="shared" si="8"/>
        <v>0.38979724425113615</v>
      </c>
      <c r="Z36" s="36">
        <f t="shared" si="8"/>
        <v>0.26791678161605964</v>
      </c>
      <c r="AA36" s="36"/>
      <c r="AB36" s="23"/>
      <c r="AC36" s="23"/>
    </row>
    <row r="37" spans="2:29" s="26" customFormat="1" ht="12">
      <c r="B37" s="31"/>
      <c r="D37" s="38" t="str">
        <f>D30</f>
        <v>Ab + Ac-225 DOTA @ 6 d</v>
      </c>
      <c r="E37" s="33">
        <f t="shared" ref="E37:M37" si="9">E30*$D$3</f>
        <v>4.2802602084813381</v>
      </c>
      <c r="F37" s="33">
        <f t="shared" si="9"/>
        <v>6.8911678142699717</v>
      </c>
      <c r="G37" s="33">
        <f t="shared" si="9"/>
        <v>3.1685359942099645</v>
      </c>
      <c r="H37" s="33">
        <f t="shared" si="9"/>
        <v>4.0642604603011039</v>
      </c>
      <c r="I37" s="33">
        <f t="shared" si="9"/>
        <v>9.0306353790776743</v>
      </c>
      <c r="J37" s="33">
        <f t="shared" si="9"/>
        <v>28.627266343700903</v>
      </c>
      <c r="K37" s="33">
        <f t="shared" si="9"/>
        <v>39.696791383648275</v>
      </c>
      <c r="L37" s="33">
        <f t="shared" si="9"/>
        <v>1.6724483880265495</v>
      </c>
      <c r="M37" s="33">
        <f t="shared" si="9"/>
        <v>2.4349230890034139</v>
      </c>
      <c r="N37" s="33"/>
      <c r="O37" s="34"/>
      <c r="P37" s="34"/>
      <c r="Q37" s="35"/>
      <c r="R37" s="36">
        <f t="shared" ref="R37:Z37" si="10">R30*$D$3</f>
        <v>0.98522337279320571</v>
      </c>
      <c r="S37" s="36">
        <f t="shared" si="10"/>
        <v>4.2839883168841171</v>
      </c>
      <c r="T37" s="36">
        <f t="shared" si="10"/>
        <v>0.43112403319602727</v>
      </c>
      <c r="U37" s="36">
        <f t="shared" si="10"/>
        <v>0.71125234422534622</v>
      </c>
      <c r="V37" s="36">
        <f t="shared" si="10"/>
        <v>1.6792252252136239</v>
      </c>
      <c r="W37" s="36">
        <f t="shared" si="10"/>
        <v>17.989058669860654</v>
      </c>
      <c r="X37" s="36">
        <f t="shared" si="10"/>
        <v>3.7831553622399103</v>
      </c>
      <c r="Y37" s="36">
        <f t="shared" si="10"/>
        <v>1.1532432476833375E-2</v>
      </c>
      <c r="Z37" s="36">
        <f t="shared" si="10"/>
        <v>0.13262093038914316</v>
      </c>
      <c r="AA37" s="36"/>
      <c r="AB37" s="23"/>
      <c r="AC37" s="23"/>
    </row>
    <row r="38" spans="2:29" s="26" customFormat="1" ht="12.75" thickBot="1">
      <c r="B38" s="31"/>
      <c r="D38" s="39" t="str">
        <f>D31</f>
        <v>Ab + Ac-225 DOTA @ 10 d</v>
      </c>
      <c r="E38" s="33">
        <f t="shared" ref="E38:M38" si="11">E31*$D$3</f>
        <v>2.8935772289282315</v>
      </c>
      <c r="F38" s="33">
        <f t="shared" si="11"/>
        <v>10.06118294620704</v>
      </c>
      <c r="G38" s="33">
        <f t="shared" si="11"/>
        <v>3.359828851244385</v>
      </c>
      <c r="H38" s="33">
        <f t="shared" si="11"/>
        <v>4.1429182922300019</v>
      </c>
      <c r="I38" s="33">
        <f t="shared" si="11"/>
        <v>7.4285836257947953</v>
      </c>
      <c r="J38" s="33">
        <f t="shared" si="11"/>
        <v>21.528639826763559</v>
      </c>
      <c r="K38" s="33">
        <f t="shared" si="11"/>
        <v>32.523506459660631</v>
      </c>
      <c r="L38" s="33">
        <f t="shared" si="11"/>
        <v>1.4454297362991686</v>
      </c>
      <c r="M38" s="33">
        <f t="shared" si="11"/>
        <v>2.2581189516663143</v>
      </c>
      <c r="N38" s="33"/>
      <c r="O38" s="34"/>
      <c r="P38" s="34"/>
      <c r="Q38" s="35"/>
      <c r="R38" s="36">
        <f t="shared" ref="R38:Z38" si="12">R31*$D$3</f>
        <v>1.8020561999803058</v>
      </c>
      <c r="S38" s="36">
        <f t="shared" si="12"/>
        <v>5.8150591987210509</v>
      </c>
      <c r="T38" s="36">
        <f t="shared" si="12"/>
        <v>1.6829353373567728</v>
      </c>
      <c r="U38" s="36">
        <f t="shared" si="12"/>
        <v>1.5598727347924286</v>
      </c>
      <c r="V38" s="36">
        <f t="shared" si="12"/>
        <v>2.097882392436714</v>
      </c>
      <c r="W38" s="36">
        <f t="shared" si="12"/>
        <v>3.1213710740148986</v>
      </c>
      <c r="X38" s="36">
        <f t="shared" si="12"/>
        <v>5.4701177157780654</v>
      </c>
      <c r="Y38" s="36">
        <f t="shared" si="12"/>
        <v>0.1980966823634373</v>
      </c>
      <c r="Z38" s="36">
        <f t="shared" si="12"/>
        <v>7.5067124994457737E-2</v>
      </c>
      <c r="AA38" s="36"/>
      <c r="AB38" s="23"/>
      <c r="AC38" s="23"/>
    </row>
    <row r="39" spans="2:29" s="26" customFormat="1" ht="12">
      <c r="B39" s="31"/>
    </row>
    <row r="40" spans="2:29" s="26" customFormat="1" ht="12"/>
    <row r="41" spans="2:29" s="26" customFormat="1" ht="12.75" thickBot="1"/>
    <row r="42" spans="2:29" s="26" customFormat="1" ht="12">
      <c r="AA42" s="67" t="s">
        <v>70</v>
      </c>
      <c r="AB42" s="70"/>
      <c r="AC42" s="68" t="s">
        <v>69</v>
      </c>
    </row>
    <row r="43" spans="2:29" s="26" customFormat="1" ht="12">
      <c r="AA43" s="71" t="s">
        <v>71</v>
      </c>
      <c r="AB43" s="69"/>
      <c r="AC43" s="72"/>
    </row>
    <row r="44" spans="2:29" s="26" customFormat="1" ht="12.75" thickBot="1">
      <c r="AA44" s="65" t="s">
        <v>72</v>
      </c>
      <c r="AB44" s="73"/>
      <c r="AC44" s="66"/>
    </row>
    <row r="45" spans="2:29" s="26" customFormat="1" ht="12"/>
    <row r="46" spans="2:29" s="26" customFormat="1" ht="12"/>
    <row r="47" spans="2:29" s="26" customFormat="1" ht="12"/>
    <row r="48" spans="2:29" s="26" customFormat="1" ht="12"/>
    <row r="49" spans="19:101" s="26" customFormat="1" ht="12"/>
    <row r="50" spans="19:101" s="26" customFormat="1" ht="12"/>
    <row r="51" spans="19:101" s="26" customFormat="1" ht="12"/>
    <row r="52" spans="19:101"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</row>
    <row r="57" spans="19:101" ht="12" thickBot="1"/>
    <row r="58" spans="19:101">
      <c r="Z58" s="80" t="s">
        <v>73</v>
      </c>
      <c r="AA58" s="81"/>
      <c r="AB58" s="81"/>
      <c r="AC58" s="77" t="s">
        <v>69</v>
      </c>
    </row>
    <row r="59" spans="19:101">
      <c r="S59" s="43"/>
      <c r="Z59" s="82" t="s">
        <v>74</v>
      </c>
      <c r="AA59" s="83"/>
      <c r="AB59" s="83"/>
      <c r="AC59" s="84"/>
    </row>
    <row r="60" spans="19:101" ht="12" thickBot="1">
      <c r="S60" s="43"/>
      <c r="Z60" s="85" t="s">
        <v>75</v>
      </c>
      <c r="AA60" s="86"/>
      <c r="AB60" s="86"/>
      <c r="AC60" s="87"/>
    </row>
    <row r="61" spans="19:101" ht="12">
      <c r="AB61" s="69"/>
      <c r="AC61" s="69"/>
    </row>
    <row r="75" spans="4:88">
      <c r="D75" s="31" t="s">
        <v>15</v>
      </c>
      <c r="P75" s="31" t="s">
        <v>17</v>
      </c>
      <c r="AB75" s="31" t="s">
        <v>16</v>
      </c>
    </row>
    <row r="76" spans="4:88">
      <c r="D76" s="31" t="s">
        <v>14</v>
      </c>
      <c r="E76" s="31" t="str">
        <f>E33</f>
        <v>Blood</v>
      </c>
      <c r="F76" s="31" t="str">
        <f t="shared" ref="F76:N77" si="13">F33</f>
        <v>Thymus</v>
      </c>
      <c r="G76" s="31" t="str">
        <f t="shared" si="13"/>
        <v>Heart</v>
      </c>
      <c r="H76" s="31" t="str">
        <f t="shared" si="13"/>
        <v>Lungs</v>
      </c>
      <c r="I76" s="31" t="str">
        <f t="shared" si="13"/>
        <v>Kidneys</v>
      </c>
      <c r="J76" s="31" t="str">
        <f t="shared" si="13"/>
        <v>Spleen</v>
      </c>
      <c r="K76" s="31" t="str">
        <f t="shared" si="13"/>
        <v>Liver</v>
      </c>
      <c r="L76" s="31" t="str">
        <f t="shared" si="13"/>
        <v>ART</v>
      </c>
      <c r="M76" s="31" t="str">
        <f t="shared" si="13"/>
        <v>Carcass</v>
      </c>
      <c r="N76" s="31" t="str">
        <f t="shared" si="13"/>
        <v>Tumor</v>
      </c>
      <c r="Q76" s="31" t="str">
        <f t="shared" ref="Q76:Z76" si="14">E76</f>
        <v>Blood</v>
      </c>
      <c r="R76" s="31" t="str">
        <f t="shared" si="14"/>
        <v>Thymus</v>
      </c>
      <c r="S76" s="31" t="str">
        <f t="shared" si="14"/>
        <v>Heart</v>
      </c>
      <c r="T76" s="31" t="str">
        <f t="shared" si="14"/>
        <v>Lungs</v>
      </c>
      <c r="U76" s="31" t="str">
        <f t="shared" si="14"/>
        <v>Kidneys</v>
      </c>
      <c r="V76" s="31" t="str">
        <f t="shared" si="14"/>
        <v>Spleen</v>
      </c>
      <c r="W76" s="31" t="str">
        <f t="shared" si="14"/>
        <v>Liver</v>
      </c>
      <c r="X76" s="31" t="str">
        <f t="shared" si="14"/>
        <v>ART</v>
      </c>
      <c r="Y76" s="31" t="str">
        <f t="shared" si="14"/>
        <v>Carcass</v>
      </c>
      <c r="Z76" s="31" t="str">
        <f t="shared" si="14"/>
        <v>Tumor</v>
      </c>
      <c r="AC76" s="31" t="str">
        <f t="shared" ref="AC76:AL76" si="15">Q76</f>
        <v>Blood</v>
      </c>
      <c r="AD76" s="31" t="str">
        <f t="shared" si="15"/>
        <v>Thymus</v>
      </c>
      <c r="AE76" s="31" t="str">
        <f t="shared" si="15"/>
        <v>Heart</v>
      </c>
      <c r="AF76" s="31" t="str">
        <f t="shared" si="15"/>
        <v>Lungs</v>
      </c>
      <c r="AG76" s="31" t="str">
        <f t="shared" si="15"/>
        <v>Kidneys</v>
      </c>
      <c r="AH76" s="31" t="str">
        <f t="shared" si="15"/>
        <v>Spleen</v>
      </c>
      <c r="AI76" s="31" t="str">
        <f t="shared" si="15"/>
        <v>Liver</v>
      </c>
      <c r="AJ76" s="31" t="str">
        <f t="shared" si="15"/>
        <v>ART</v>
      </c>
      <c r="AK76" s="31" t="str">
        <f t="shared" si="15"/>
        <v>Carcass</v>
      </c>
      <c r="AL76" s="31" t="str">
        <f t="shared" si="15"/>
        <v>Tumor</v>
      </c>
    </row>
    <row r="77" spans="4:88">
      <c r="D77" s="31">
        <f>1/24</f>
        <v>4.1666666666666664E-2</v>
      </c>
      <c r="E77" s="40">
        <f>E34</f>
        <v>20.391406549065902</v>
      </c>
      <c r="F77" s="40">
        <f t="shared" si="13"/>
        <v>5.2776018828884608</v>
      </c>
      <c r="G77" s="40">
        <f t="shared" si="13"/>
        <v>8.6226212161307547</v>
      </c>
      <c r="H77" s="40">
        <f t="shared" si="13"/>
        <v>25.272929546124828</v>
      </c>
      <c r="I77" s="40">
        <f t="shared" si="13"/>
        <v>22.471234952020058</v>
      </c>
      <c r="J77" s="40">
        <f t="shared" si="13"/>
        <v>15.740869389522866</v>
      </c>
      <c r="K77" s="40">
        <f t="shared" si="13"/>
        <v>45.463562539928979</v>
      </c>
      <c r="L77" s="40">
        <f t="shared" si="13"/>
        <v>2.1080039884339921</v>
      </c>
      <c r="M77" s="40">
        <f t="shared" si="13"/>
        <v>2.6809323151408981</v>
      </c>
      <c r="N77" s="40">
        <f t="shared" si="13"/>
        <v>0</v>
      </c>
      <c r="Q77" s="40">
        <f>E77-R34</f>
        <v>19.745260011976118</v>
      </c>
      <c r="R77" s="40">
        <f t="shared" ref="Q77:Z81" si="16">F77-S34</f>
        <v>3.6919135701720824</v>
      </c>
      <c r="S77" s="40">
        <f t="shared" si="16"/>
        <v>7.1055497085687698</v>
      </c>
      <c r="T77" s="40">
        <f t="shared" si="16"/>
        <v>14.859933233054409</v>
      </c>
      <c r="U77" s="40">
        <f t="shared" si="16"/>
        <v>18.007315254958357</v>
      </c>
      <c r="V77" s="40">
        <f t="shared" si="16"/>
        <v>13.704988759204337</v>
      </c>
      <c r="W77" s="40">
        <f t="shared" si="16"/>
        <v>37.149998253209972</v>
      </c>
      <c r="X77" s="40">
        <f t="shared" si="16"/>
        <v>1.9943694824704834</v>
      </c>
      <c r="Y77" s="40">
        <f t="shared" si="16"/>
        <v>2.091641638406565</v>
      </c>
      <c r="Z77" s="40">
        <f t="shared" si="16"/>
        <v>0</v>
      </c>
      <c r="AC77" s="40">
        <f t="shared" ref="AC77:AL81" si="17">E77+R34</f>
        <v>21.037553086155686</v>
      </c>
      <c r="AD77" s="40">
        <f t="shared" si="17"/>
        <v>6.8632901956048391</v>
      </c>
      <c r="AE77" s="40">
        <f t="shared" si="17"/>
        <v>10.13969272369274</v>
      </c>
      <c r="AF77" s="40">
        <f t="shared" si="17"/>
        <v>35.685925859195251</v>
      </c>
      <c r="AG77" s="40">
        <f t="shared" si="17"/>
        <v>26.93515464908176</v>
      </c>
      <c r="AH77" s="40">
        <f t="shared" si="17"/>
        <v>17.776750019841394</v>
      </c>
      <c r="AI77" s="40">
        <f t="shared" si="17"/>
        <v>53.777126826647986</v>
      </c>
      <c r="AJ77" s="40">
        <f t="shared" si="17"/>
        <v>2.2216384943975007</v>
      </c>
      <c r="AK77" s="40">
        <f t="shared" si="17"/>
        <v>3.2702229918752312</v>
      </c>
      <c r="AL77" s="40">
        <f t="shared" si="17"/>
        <v>0</v>
      </c>
    </row>
    <row r="78" spans="4:88">
      <c r="D78" s="31">
        <f>4/24</f>
        <v>0.16666666666666666</v>
      </c>
      <c r="E78" s="40">
        <f t="shared" ref="E78:N81" si="18">E35</f>
        <v>21.028970048672388</v>
      </c>
      <c r="F78" s="40">
        <f t="shared" si="18"/>
        <v>4.3773046668727753</v>
      </c>
      <c r="G78" s="40">
        <f t="shared" si="18"/>
        <v>6.6850374364532072</v>
      </c>
      <c r="H78" s="40">
        <f t="shared" si="18"/>
        <v>12.548300133382284</v>
      </c>
      <c r="I78" s="40">
        <f t="shared" si="18"/>
        <v>31.517627007279664</v>
      </c>
      <c r="J78" s="40">
        <f t="shared" si="18"/>
        <v>12.894023217682369</v>
      </c>
      <c r="K78" s="40">
        <f t="shared" si="18"/>
        <v>42.586464555726685</v>
      </c>
      <c r="L78" s="40">
        <f t="shared" si="18"/>
        <v>2.8938625443281905</v>
      </c>
      <c r="M78" s="40">
        <f t="shared" si="18"/>
        <v>3.030718593080207</v>
      </c>
      <c r="N78" s="40">
        <f t="shared" si="18"/>
        <v>0</v>
      </c>
      <c r="Q78" s="40">
        <f t="shared" si="16"/>
        <v>18.966048147054682</v>
      </c>
      <c r="R78" s="40">
        <f t="shared" si="16"/>
        <v>3.2646606749974199</v>
      </c>
      <c r="S78" s="40">
        <f t="shared" si="16"/>
        <v>6.0734046914076956</v>
      </c>
      <c r="T78" s="40">
        <f t="shared" si="16"/>
        <v>10.29250870041507</v>
      </c>
      <c r="U78" s="40">
        <f t="shared" si="16"/>
        <v>30.057371937980175</v>
      </c>
      <c r="V78" s="40">
        <f t="shared" si="16"/>
        <v>9.5086205557579255</v>
      </c>
      <c r="W78" s="40">
        <f t="shared" si="16"/>
        <v>37.052576119662852</v>
      </c>
      <c r="X78" s="40">
        <f t="shared" si="16"/>
        <v>2.5717952383563061</v>
      </c>
      <c r="Y78" s="40">
        <f t="shared" si="16"/>
        <v>2.5869160753008456</v>
      </c>
      <c r="Z78" s="40">
        <f t="shared" si="16"/>
        <v>0</v>
      </c>
      <c r="AC78" s="40">
        <f t="shared" si="17"/>
        <v>23.091891950290094</v>
      </c>
      <c r="AD78" s="40">
        <f t="shared" si="17"/>
        <v>5.4899486587481308</v>
      </c>
      <c r="AE78" s="40">
        <f t="shared" si="17"/>
        <v>7.2966701814987189</v>
      </c>
      <c r="AF78" s="40">
        <f t="shared" si="17"/>
        <v>14.804091566349499</v>
      </c>
      <c r="AG78" s="40">
        <f t="shared" si="17"/>
        <v>32.977882076579149</v>
      </c>
      <c r="AH78" s="40">
        <f t="shared" si="17"/>
        <v>16.279425879606812</v>
      </c>
      <c r="AI78" s="40">
        <f t="shared" si="17"/>
        <v>48.120352991790519</v>
      </c>
      <c r="AJ78" s="40">
        <f t="shared" si="17"/>
        <v>3.2159298503000748</v>
      </c>
      <c r="AK78" s="40">
        <f t="shared" si="17"/>
        <v>3.4745211108595684</v>
      </c>
      <c r="AL78" s="40">
        <f t="shared" si="17"/>
        <v>0</v>
      </c>
    </row>
    <row r="79" spans="4:88">
      <c r="D79" s="31">
        <f>24/24</f>
        <v>1</v>
      </c>
      <c r="E79" s="40">
        <f t="shared" si="18"/>
        <v>5.5740350069708757</v>
      </c>
      <c r="F79" s="40">
        <f t="shared" si="18"/>
        <v>4.4162963623585325</v>
      </c>
      <c r="G79" s="40">
        <f t="shared" si="18"/>
        <v>2.5949093959711784</v>
      </c>
      <c r="H79" s="40">
        <f t="shared" si="18"/>
        <v>5.7728441145549647</v>
      </c>
      <c r="I79" s="40">
        <f t="shared" si="18"/>
        <v>27.64654032902288</v>
      </c>
      <c r="J79" s="40">
        <f t="shared" si="18"/>
        <v>22.458108600787455</v>
      </c>
      <c r="K79" s="40">
        <f t="shared" si="18"/>
        <v>56.029097014250326</v>
      </c>
      <c r="L79" s="40">
        <f t="shared" si="18"/>
        <v>2.2754018651942163</v>
      </c>
      <c r="M79" s="40">
        <f t="shared" si="18"/>
        <v>2.9248586640597236</v>
      </c>
      <c r="N79" s="40"/>
      <c r="Q79" s="40">
        <f t="shared" si="16"/>
        <v>4.2607261921860733</v>
      </c>
      <c r="R79" s="40">
        <f t="shared" si="16"/>
        <v>1.8428009182890359</v>
      </c>
      <c r="S79" s="40">
        <f t="shared" si="16"/>
        <v>1.4014066200539121</v>
      </c>
      <c r="T79" s="40">
        <f t="shared" si="16"/>
        <v>2.7505811080858278</v>
      </c>
      <c r="U79" s="40">
        <f t="shared" si="16"/>
        <v>21.304135799594675</v>
      </c>
      <c r="V79" s="40">
        <f t="shared" si="16"/>
        <v>19.037183194734375</v>
      </c>
      <c r="W79" s="40">
        <f t="shared" si="16"/>
        <v>52.021737506506128</v>
      </c>
      <c r="X79" s="40">
        <f t="shared" si="16"/>
        <v>1.8856046209430801</v>
      </c>
      <c r="Y79" s="40">
        <f t="shared" si="16"/>
        <v>2.6569418824436641</v>
      </c>
      <c r="Z79" s="40">
        <f t="shared" si="16"/>
        <v>0</v>
      </c>
      <c r="AC79" s="40">
        <f t="shared" si="17"/>
        <v>6.8873438217556782</v>
      </c>
      <c r="AD79" s="40">
        <f t="shared" si="17"/>
        <v>6.9897918064280287</v>
      </c>
      <c r="AE79" s="40">
        <f t="shared" si="17"/>
        <v>3.7884121718884449</v>
      </c>
      <c r="AF79" s="40">
        <f t="shared" si="17"/>
        <v>8.7951071210241025</v>
      </c>
      <c r="AG79" s="40">
        <f t="shared" si="17"/>
        <v>33.988944858451084</v>
      </c>
      <c r="AH79" s="40">
        <f t="shared" si="17"/>
        <v>25.879034006840534</v>
      </c>
      <c r="AI79" s="40">
        <f t="shared" si="17"/>
        <v>60.036456521994523</v>
      </c>
      <c r="AJ79" s="40">
        <f t="shared" si="17"/>
        <v>2.6651991094453527</v>
      </c>
      <c r="AK79" s="40">
        <f t="shared" si="17"/>
        <v>3.1927754456757831</v>
      </c>
      <c r="AL79" s="40">
        <f t="shared" si="17"/>
        <v>0</v>
      </c>
      <c r="CJ79" s="31" t="s">
        <v>23</v>
      </c>
    </row>
    <row r="80" spans="4:88">
      <c r="D80" s="31">
        <f>6*24/24</f>
        <v>6</v>
      </c>
      <c r="E80" s="40">
        <f t="shared" si="18"/>
        <v>4.2802602084813381</v>
      </c>
      <c r="F80" s="40">
        <f t="shared" si="18"/>
        <v>6.8911678142699717</v>
      </c>
      <c r="G80" s="40">
        <f t="shared" si="18"/>
        <v>3.1685359942099645</v>
      </c>
      <c r="H80" s="40">
        <f t="shared" si="18"/>
        <v>4.0642604603011039</v>
      </c>
      <c r="I80" s="40">
        <f t="shared" si="18"/>
        <v>9.0306353790776743</v>
      </c>
      <c r="J80" s="40">
        <f t="shared" si="18"/>
        <v>28.627266343700903</v>
      </c>
      <c r="K80" s="40">
        <f t="shared" si="18"/>
        <v>39.696791383648275</v>
      </c>
      <c r="L80" s="40">
        <f t="shared" si="18"/>
        <v>1.6724483880265495</v>
      </c>
      <c r="M80" s="40">
        <f t="shared" si="18"/>
        <v>2.4349230890034139</v>
      </c>
      <c r="N80" s="40">
        <f t="shared" si="18"/>
        <v>0</v>
      </c>
      <c r="Q80" s="40">
        <f t="shared" si="16"/>
        <v>3.2950368356881325</v>
      </c>
      <c r="R80" s="40">
        <f t="shared" si="16"/>
        <v>2.6071794973858546</v>
      </c>
      <c r="S80" s="40">
        <f t="shared" si="16"/>
        <v>2.7374119610139371</v>
      </c>
      <c r="T80" s="40">
        <f t="shared" si="16"/>
        <v>3.3530081160757579</v>
      </c>
      <c r="U80" s="40">
        <f t="shared" si="16"/>
        <v>7.3514101538640499</v>
      </c>
      <c r="V80" s="40">
        <f t="shared" si="16"/>
        <v>10.638207673840249</v>
      </c>
      <c r="W80" s="40">
        <f t="shared" si="16"/>
        <v>35.913636021408365</v>
      </c>
      <c r="X80" s="40">
        <f t="shared" si="16"/>
        <v>1.6609159555497162</v>
      </c>
      <c r="Y80" s="40">
        <f t="shared" si="16"/>
        <v>2.3023021586142707</v>
      </c>
      <c r="Z80" s="40">
        <f t="shared" si="16"/>
        <v>0</v>
      </c>
      <c r="AC80" s="40">
        <f t="shared" si="17"/>
        <v>5.2654835812745437</v>
      </c>
      <c r="AD80" s="40">
        <f t="shared" si="17"/>
        <v>11.17515613115409</v>
      </c>
      <c r="AE80" s="40">
        <f t="shared" si="17"/>
        <v>3.5996600274059918</v>
      </c>
      <c r="AF80" s="40">
        <f t="shared" si="17"/>
        <v>4.7755128045264499</v>
      </c>
      <c r="AG80" s="40">
        <f t="shared" si="17"/>
        <v>10.709860604291299</v>
      </c>
      <c r="AH80" s="40">
        <f t="shared" si="17"/>
        <v>46.616325013561557</v>
      </c>
      <c r="AI80" s="40">
        <f t="shared" si="17"/>
        <v>43.479946745888185</v>
      </c>
      <c r="AJ80" s="40">
        <f t="shared" si="17"/>
        <v>1.6839808205033828</v>
      </c>
      <c r="AK80" s="40">
        <f t="shared" si="17"/>
        <v>2.5675440193925572</v>
      </c>
      <c r="AL80" s="40">
        <f t="shared" si="17"/>
        <v>0</v>
      </c>
    </row>
    <row r="81" spans="2:46">
      <c r="D81" s="31">
        <v>10</v>
      </c>
      <c r="E81" s="40">
        <f t="shared" si="18"/>
        <v>2.8935772289282315</v>
      </c>
      <c r="F81" s="40">
        <f t="shared" si="18"/>
        <v>10.06118294620704</v>
      </c>
      <c r="G81" s="40">
        <f t="shared" si="18"/>
        <v>3.359828851244385</v>
      </c>
      <c r="H81" s="40">
        <f t="shared" si="18"/>
        <v>4.1429182922300019</v>
      </c>
      <c r="I81" s="40">
        <f t="shared" si="18"/>
        <v>7.4285836257947953</v>
      </c>
      <c r="J81" s="40">
        <f t="shared" si="18"/>
        <v>21.528639826763559</v>
      </c>
      <c r="K81" s="40">
        <f t="shared" si="18"/>
        <v>32.523506459660631</v>
      </c>
      <c r="L81" s="40">
        <f t="shared" si="18"/>
        <v>1.4454297362991686</v>
      </c>
      <c r="M81" s="40">
        <f t="shared" si="18"/>
        <v>2.2581189516663143</v>
      </c>
      <c r="N81" s="40">
        <f t="shared" si="18"/>
        <v>0</v>
      </c>
      <c r="Q81" s="40">
        <f t="shared" si="16"/>
        <v>1.0915210289479258</v>
      </c>
      <c r="R81" s="40">
        <f t="shared" si="16"/>
        <v>4.2461237474859894</v>
      </c>
      <c r="S81" s="40">
        <f t="shared" si="16"/>
        <v>1.6768935138876122</v>
      </c>
      <c r="T81" s="40">
        <f t="shared" si="16"/>
        <v>2.5830455574375732</v>
      </c>
      <c r="U81" s="40">
        <f t="shared" si="16"/>
        <v>5.3307012333580808</v>
      </c>
      <c r="V81" s="40">
        <f t="shared" si="16"/>
        <v>18.40726875274866</v>
      </c>
      <c r="W81" s="40">
        <f t="shared" si="16"/>
        <v>27.053388743882564</v>
      </c>
      <c r="X81" s="40">
        <f t="shared" si="16"/>
        <v>1.2473330539357312</v>
      </c>
      <c r="Y81" s="40">
        <f t="shared" si="16"/>
        <v>2.1830518266718566</v>
      </c>
      <c r="Z81" s="40">
        <f t="shared" si="16"/>
        <v>0</v>
      </c>
      <c r="AC81" s="40">
        <f t="shared" si="17"/>
        <v>4.6956334289085371</v>
      </c>
      <c r="AD81" s="40">
        <f t="shared" si="17"/>
        <v>15.876242144928092</v>
      </c>
      <c r="AE81" s="40">
        <f t="shared" si="17"/>
        <v>5.0427641886011578</v>
      </c>
      <c r="AF81" s="40">
        <f t="shared" si="17"/>
        <v>5.70279102702243</v>
      </c>
      <c r="AG81" s="40">
        <f t="shared" si="17"/>
        <v>9.5264660182315097</v>
      </c>
      <c r="AH81" s="40">
        <f t="shared" si="17"/>
        <v>24.650010900778458</v>
      </c>
      <c r="AI81" s="40">
        <f t="shared" si="17"/>
        <v>37.993624175438697</v>
      </c>
      <c r="AJ81" s="40">
        <f t="shared" si="17"/>
        <v>1.643526418662606</v>
      </c>
      <c r="AK81" s="40">
        <f t="shared" si="17"/>
        <v>2.3331860766607719</v>
      </c>
      <c r="AL81" s="40">
        <f t="shared" si="17"/>
        <v>0</v>
      </c>
    </row>
    <row r="83" spans="2:46">
      <c r="D83" s="31">
        <f>D77</f>
        <v>4.1666666666666664E-2</v>
      </c>
      <c r="N83" s="40">
        <f>N77</f>
        <v>0</v>
      </c>
      <c r="Z83" s="40">
        <f>Z77</f>
        <v>0</v>
      </c>
      <c r="AL83" s="40">
        <f>AL77</f>
        <v>0</v>
      </c>
    </row>
    <row r="84" spans="2:46">
      <c r="D84" s="31">
        <f>D78</f>
        <v>0.16666666666666666</v>
      </c>
      <c r="N84" s="40">
        <f>N78</f>
        <v>0</v>
      </c>
      <c r="Z84" s="40">
        <f>Z78</f>
        <v>0</v>
      </c>
      <c r="AL84" s="40">
        <f>AL78</f>
        <v>0</v>
      </c>
    </row>
    <row r="85" spans="2:46">
      <c r="D85" s="31">
        <f>D80</f>
        <v>6</v>
      </c>
      <c r="N85" s="40">
        <f>N80</f>
        <v>0</v>
      </c>
      <c r="Z85" s="40">
        <f>Z80</f>
        <v>0</v>
      </c>
      <c r="AL85" s="40">
        <f>AL80</f>
        <v>0</v>
      </c>
    </row>
    <row r="86" spans="2:46">
      <c r="D86" s="31">
        <f>D81</f>
        <v>10</v>
      </c>
      <c r="N86" s="40">
        <f>N81</f>
        <v>0</v>
      </c>
      <c r="Z86" s="40">
        <f>Z81</f>
        <v>0</v>
      </c>
      <c r="AL86" s="40">
        <f>AL81</f>
        <v>0</v>
      </c>
    </row>
    <row r="89" spans="2:46" ht="12" thickBot="1"/>
    <row r="90" spans="2:46" ht="12" thickBot="1">
      <c r="B90" s="42"/>
      <c r="C90" s="31" t="s">
        <v>43</v>
      </c>
      <c r="D90" s="42" t="s">
        <v>42</v>
      </c>
      <c r="E90" s="49">
        <v>10000000</v>
      </c>
      <c r="F90" s="42" t="s">
        <v>68</v>
      </c>
    </row>
    <row r="91" spans="2:46">
      <c r="D91" s="50" t="s">
        <v>44</v>
      </c>
      <c r="F91" s="31" t="s">
        <v>78</v>
      </c>
    </row>
    <row r="96" spans="2:46">
      <c r="AO96" s="104" t="s">
        <v>94</v>
      </c>
      <c r="AP96" s="97"/>
      <c r="AQ96" s="97"/>
      <c r="AR96" s="97"/>
      <c r="AS96" s="97"/>
      <c r="AT96" s="97"/>
    </row>
    <row r="97" spans="1:46">
      <c r="AO97" s="104" t="s">
        <v>102</v>
      </c>
      <c r="AP97" s="97"/>
      <c r="AQ97" s="97"/>
      <c r="AR97" s="97"/>
      <c r="AS97" s="97"/>
      <c r="AT97" s="97"/>
    </row>
    <row r="98" spans="1:46">
      <c r="A98" s="42"/>
      <c r="D98" s="42" t="s">
        <v>19</v>
      </c>
      <c r="E98" s="31" t="s">
        <v>24</v>
      </c>
      <c r="P98" s="42" t="s">
        <v>36</v>
      </c>
      <c r="AB98" s="42" t="s">
        <v>35</v>
      </c>
      <c r="AO98" s="104" t="s">
        <v>95</v>
      </c>
      <c r="AP98" s="97"/>
      <c r="AQ98" s="97"/>
      <c r="AR98" s="97"/>
      <c r="AS98" s="97"/>
      <c r="AT98" s="97"/>
    </row>
    <row r="99" spans="1:46">
      <c r="Q99" s="31" t="s">
        <v>18</v>
      </c>
      <c r="AO99" s="97"/>
      <c r="AP99" s="97"/>
      <c r="AQ99" s="97"/>
      <c r="AR99" s="97"/>
      <c r="AS99" s="97"/>
      <c r="AT99" s="97"/>
    </row>
    <row r="100" spans="1:46">
      <c r="A100" s="100"/>
      <c r="B100" s="101" t="s">
        <v>93</v>
      </c>
      <c r="C100" s="42" t="s">
        <v>41</v>
      </c>
      <c r="E100" s="42" t="s">
        <v>21</v>
      </c>
      <c r="H100" s="42" t="s">
        <v>22</v>
      </c>
      <c r="Q100" s="31" t="s">
        <v>20</v>
      </c>
      <c r="AC100" s="42" t="s">
        <v>21</v>
      </c>
      <c r="AF100" s="42" t="s">
        <v>22</v>
      </c>
      <c r="AO100" s="97"/>
      <c r="AP100" s="97"/>
      <c r="AQ100" s="97"/>
      <c r="AR100" s="97"/>
      <c r="AS100" s="97"/>
      <c r="AT100" s="97"/>
    </row>
    <row r="101" spans="1:46">
      <c r="A101" s="101" t="s">
        <v>31</v>
      </c>
      <c r="B101" s="101" t="s">
        <v>39</v>
      </c>
      <c r="C101" s="42" t="s">
        <v>40</v>
      </c>
      <c r="D101" s="31" t="s">
        <v>14</v>
      </c>
      <c r="E101" s="31" t="str">
        <f t="shared" ref="E101:N101" si="19">E33</f>
        <v>Blood</v>
      </c>
      <c r="F101" s="31" t="str">
        <f t="shared" si="19"/>
        <v>Thymus</v>
      </c>
      <c r="G101" s="31" t="str">
        <f t="shared" si="19"/>
        <v>Heart</v>
      </c>
      <c r="H101" s="31" t="str">
        <f t="shared" si="19"/>
        <v>Lungs</v>
      </c>
      <c r="I101" s="31" t="str">
        <f t="shared" si="19"/>
        <v>Kidneys</v>
      </c>
      <c r="J101" s="31" t="str">
        <f t="shared" si="19"/>
        <v>Spleen</v>
      </c>
      <c r="K101" s="31" t="str">
        <f t="shared" si="19"/>
        <v>Liver</v>
      </c>
      <c r="L101" s="31" t="str">
        <f t="shared" si="19"/>
        <v>ART</v>
      </c>
      <c r="M101" s="31" t="str">
        <f t="shared" si="19"/>
        <v>Carcass</v>
      </c>
      <c r="N101" s="31" t="str">
        <f t="shared" si="19"/>
        <v>Tumor</v>
      </c>
      <c r="Q101" s="31" t="str">
        <f>Q76</f>
        <v>Blood</v>
      </c>
      <c r="R101" s="31" t="str">
        <f t="shared" ref="R101:Z101" si="20">R76</f>
        <v>Thymus</v>
      </c>
      <c r="S101" s="31" t="str">
        <f t="shared" si="20"/>
        <v>Heart</v>
      </c>
      <c r="T101" s="31" t="str">
        <f t="shared" si="20"/>
        <v>Lungs</v>
      </c>
      <c r="U101" s="31" t="str">
        <f t="shared" si="20"/>
        <v>Kidneys</v>
      </c>
      <c r="V101" s="31" t="str">
        <f t="shared" si="20"/>
        <v>Spleen</v>
      </c>
      <c r="W101" s="31" t="str">
        <f t="shared" si="20"/>
        <v>Liver</v>
      </c>
      <c r="X101" s="31" t="str">
        <f t="shared" si="20"/>
        <v>ART</v>
      </c>
      <c r="Y101" s="31" t="str">
        <f t="shared" si="20"/>
        <v>Carcass</v>
      </c>
      <c r="Z101" s="31" t="str">
        <f t="shared" si="20"/>
        <v>Tumor</v>
      </c>
      <c r="AC101" s="31" t="str">
        <f>AC76</f>
        <v>Blood</v>
      </c>
      <c r="AD101" s="31" t="str">
        <f t="shared" ref="AD101:AL101" si="21">AD76</f>
        <v>Thymus</v>
      </c>
      <c r="AE101" s="31" t="str">
        <f t="shared" si="21"/>
        <v>Heart</v>
      </c>
      <c r="AF101" s="31" t="str">
        <f t="shared" si="21"/>
        <v>Lungs</v>
      </c>
      <c r="AG101" s="31" t="str">
        <f t="shared" si="21"/>
        <v>Kidneys</v>
      </c>
      <c r="AH101" s="31" t="str">
        <f t="shared" si="21"/>
        <v>Spleen</v>
      </c>
      <c r="AI101" s="31" t="str">
        <f t="shared" si="21"/>
        <v>Liver</v>
      </c>
      <c r="AJ101" s="31" t="str">
        <f t="shared" si="21"/>
        <v>ART</v>
      </c>
      <c r="AK101" s="31" t="str">
        <f t="shared" si="21"/>
        <v>Carcass</v>
      </c>
      <c r="AL101" s="31" t="str">
        <f t="shared" si="21"/>
        <v>Tumor</v>
      </c>
      <c r="AO101" s="97" t="s">
        <v>91</v>
      </c>
      <c r="AP101" s="97" t="s">
        <v>105</v>
      </c>
      <c r="AQ101" s="97"/>
      <c r="AR101" s="97"/>
      <c r="AS101" s="97"/>
      <c r="AT101" s="97" t="s">
        <v>107</v>
      </c>
    </row>
    <row r="102" spans="1:46"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O102" s="31">
        <v>0</v>
      </c>
      <c r="AP102" s="31">
        <v>0</v>
      </c>
      <c r="AT102" s="31">
        <f>AP102/(60*24)</f>
        <v>0</v>
      </c>
    </row>
    <row r="103" spans="1:46">
      <c r="B103" s="31">
        <v>4.0618843288930879</v>
      </c>
      <c r="C103" s="95">
        <f t="shared" ref="C103:C150" si="22">B103/$B$150</f>
        <v>1.336877258264682</v>
      </c>
      <c r="D103" s="31">
        <f>$D$77</f>
        <v>4.1666666666666664E-2</v>
      </c>
      <c r="E103" s="31">
        <f>_xll.SRS1Splines.Functions25.OneWay_Spline($D$77:$D$81,$E$77:$E$81,D103)</f>
        <v>20.391406549065898</v>
      </c>
      <c r="F103" s="31">
        <f>_xll.SRS1Splines.Functions25.OneWay_Spline($D$77:$D$81,F$77:F$81,$D103)</f>
        <v>5.2776018828884599</v>
      </c>
      <c r="G103" s="31">
        <f>_xll.SRS1Splines.Functions25.OneWay_Spline($D$77:$D$81,G$77:G$81,$D103)</f>
        <v>8.6226212161307494</v>
      </c>
      <c r="H103" s="31">
        <f>_xll.SRS1Splines.Functions25.OneWay_Spline($D$77:$D$81,H$77:H$81,$D103)</f>
        <v>25.2729295461248</v>
      </c>
      <c r="I103" s="31">
        <f>_xll.SRS1Splines.Functions25.OneWay_Spline($D$77:$D$81,I$77:I$81,$D103)</f>
        <v>22.471234952020101</v>
      </c>
      <c r="J103" s="31">
        <f>_xll.SRS1Splines.Functions25.OneWay_Spline($D$77:$D$81,J$77:J$81,$D103)</f>
        <v>15.740869389522899</v>
      </c>
      <c r="K103" s="31">
        <f>_xll.SRS1Splines.Functions25.OneWay_Spline($D$77:$D$81,K$77:K$81,$D103)</f>
        <v>45.463562539929001</v>
      </c>
      <c r="L103" s="31">
        <f>_xll.SRS1Splines.Functions25.OneWay_Spline($D$77:$D$81,L$77:L$81,$D103)</f>
        <v>2.1080039884339898</v>
      </c>
      <c r="M103" s="31">
        <f>_xll.SRS1Splines.Functions25.OneWay_Spline($D$77:$D$81,M$77:M$81,$D103)</f>
        <v>2.6809323151408999</v>
      </c>
      <c r="N103" s="31">
        <f>_xll.SRS1Splines.Functions25.OneWay_Spline(($D$83:$D$86),N$83:N$86,$D103)</f>
        <v>0</v>
      </c>
      <c r="P103" s="31">
        <f>$D$77</f>
        <v>4.1666666666666664E-2</v>
      </c>
      <c r="Q103" s="31">
        <f>_xll.SRS1Splines.Functions25.OneWay_Spline($D$77:$D$81,Q$77:Q$81,P103)</f>
        <v>19.7452600119761</v>
      </c>
      <c r="R103" s="31">
        <f>_xll.SRS1Splines.Functions25.OneWay_Spline($D$77:$D$81,R$77:R$81,$D103)</f>
        <v>3.6919135701720802</v>
      </c>
      <c r="S103" s="31">
        <f>_xll.SRS1Splines.Functions25.OneWay_Spline($D$77:$D$81,S$77:S$81,$D103)</f>
        <v>7.1055497085687698</v>
      </c>
      <c r="T103" s="31">
        <f>_xll.SRS1Splines.Functions25.OneWay_Spline($D$77:$D$81,T$77:T$81,$D103)</f>
        <v>14.859933233054401</v>
      </c>
      <c r="U103" s="31">
        <f>_xll.SRS1Splines.Functions25.OneWay_Spline($D$77:$D$81,U$77:U$81,$D103)</f>
        <v>18.007315254958399</v>
      </c>
      <c r="V103" s="31">
        <f>_xll.SRS1Splines.Functions25.OneWay_Spline($D$77:$D$81,V$77:V$81,$D103)</f>
        <v>13.7049887592043</v>
      </c>
      <c r="W103" s="31">
        <f>_xll.SRS1Splines.Functions25.OneWay_Spline($D$77:$D$81,W$77:W$81,$D103)</f>
        <v>37.149998253210001</v>
      </c>
      <c r="X103" s="31">
        <f>_xll.SRS1Splines.Functions25.OneWay_Spline($D$77:$D$81,X$77:X$81,$D103)</f>
        <v>1.9943694824704801</v>
      </c>
      <c r="Y103" s="31">
        <f>_xll.SRS1Splines.Functions25.OneWay_Spline($D$77:$D$81,Y$77:Y$81,$D103)</f>
        <v>2.0916416384065699</v>
      </c>
      <c r="Z103" s="31">
        <f>_xll.SRS1Splines.Functions25.OneWay_Spline($D$83:$D$86,Z$83:Z$86,$D103)</f>
        <v>0</v>
      </c>
      <c r="AB103" s="31">
        <f>$D$77</f>
        <v>4.1666666666666664E-2</v>
      </c>
      <c r="AC103" s="31">
        <f>_xll.SRS1Splines.Functions25.OneWay_Spline($D$77:$D$81,AC$77:AC$81,AB103)</f>
        <v>21.0375530861557</v>
      </c>
      <c r="AD103" s="31">
        <f>_xll.SRS1Splines.Functions25.OneWay_Spline($D$77:$D$81,AD$77:AD$81,$D103)</f>
        <v>6.86329019560484</v>
      </c>
      <c r="AE103" s="31">
        <f>_xll.SRS1Splines.Functions25.OneWay_Spline($D$77:$D$81,AE$77:AE$81,$D103)</f>
        <v>10.139692723692701</v>
      </c>
      <c r="AF103" s="31">
        <f>_xll.SRS1Splines.Functions25.OneWay_Spline($D$77:$D$81,AF$77:AF$81,$D103)</f>
        <v>35.685925859195301</v>
      </c>
      <c r="AG103" s="31">
        <f>_xll.SRS1Splines.Functions25.OneWay_Spline($D$77:$D$81,AG$77:AG$81,$D103)</f>
        <v>26.935154649081799</v>
      </c>
      <c r="AH103" s="31">
        <f>_xll.SRS1Splines.Functions25.OneWay_Spline($D$77:$D$81,AH$77:AH$81,$D103)</f>
        <v>17.776750019841401</v>
      </c>
      <c r="AI103" s="31">
        <f>_xll.SRS1Splines.Functions25.OneWay_Spline($D$77:$D$81,AI$77:AI$81,$D103)</f>
        <v>53.777126826648001</v>
      </c>
      <c r="AJ103" s="31">
        <f>_xll.SRS1Splines.Functions25.OneWay_Spline($D$77:$D$81,AJ$77:AJ$81,$D103)</f>
        <v>2.2216384943974998</v>
      </c>
      <c r="AK103" s="31">
        <f>_xll.SRS1Splines.Functions25.OneWay_Spline($D$77:$D$81,AK$77:AK$81,$D103)</f>
        <v>3.2702229918752299</v>
      </c>
      <c r="AL103" s="31">
        <f>_xll.SRS1Splines.Functions25.OneWay_Spline($D$83:$D$86,AL$83:AL$86,$D103)</f>
        <v>0</v>
      </c>
      <c r="AO103" s="31">
        <v>4.1666666999999998E-2</v>
      </c>
      <c r="AP103" s="31">
        <v>8527.7872812314818</v>
      </c>
      <c r="AT103" s="31">
        <f t="shared" ref="AT103:AT166" si="23">AP103/(60*24)</f>
        <v>5.9220745008551958</v>
      </c>
    </row>
    <row r="104" spans="1:46">
      <c r="B104" s="31">
        <v>4.6154271648754603</v>
      </c>
      <c r="C104" s="95">
        <f t="shared" si="22"/>
        <v>1.519063349492404</v>
      </c>
      <c r="D104" s="31">
        <v>7.4999999999999997E-2</v>
      </c>
      <c r="E104" s="31">
        <f>_xll.SRS1Splines.Functions25.OneWay_Spline($D$77:$D$81,$E$77:$E$81,D104)</f>
        <v>20.649960475530001</v>
      </c>
      <c r="F104" s="31">
        <f>_xll.SRS1Splines.Functions25.OneWay_Spline($D$77:$D$81,F$77:F$81,$D104)</f>
        <v>4.9736240477723497</v>
      </c>
      <c r="G104" s="31">
        <f>_xll.SRS1Splines.Functions25.OneWay_Spline($D$77:$D$81,G$77:G$81,$D104)</f>
        <v>8.0441115395063001</v>
      </c>
      <c r="H104" s="31">
        <f>_xll.SRS1Splines.Functions25.OneWay_Spline($D$77:$D$81,H$77:H$81,$D104)</f>
        <v>21.1031197876232</v>
      </c>
      <c r="I104" s="31">
        <f>_xll.SRS1Splines.Functions25.OneWay_Spline($D$77:$D$81,I$77:I$81,$D104)</f>
        <v>25.5354358476893</v>
      </c>
      <c r="J104" s="31">
        <f>_xll.SRS1Splines.Functions25.OneWay_Spline($D$77:$D$81,J$77:J$81,$D104)</f>
        <v>14.7531666198139</v>
      </c>
      <c r="K104" s="31">
        <f>_xll.SRS1Splines.Functions25.OneWay_Spline($D$77:$D$81,K$77:K$81,$D104)</f>
        <v>44.454766758472402</v>
      </c>
      <c r="L104" s="31">
        <f>_xll.SRS1Splines.Functions25.OneWay_Spline($D$77:$D$81,L$77:L$81,$D104)</f>
        <v>2.3749823446380902</v>
      </c>
      <c r="M104" s="31">
        <f>_xll.SRS1Splines.Functions25.OneWay_Spline($D$77:$D$81,M$77:M$81,$D104)</f>
        <v>2.79928924621401</v>
      </c>
      <c r="N104" s="31">
        <f>_xll.SRS1Splines.Functions25.OneWay_Spline(($D$83:$D$86),N$83:N$86,$D104)</f>
        <v>0</v>
      </c>
      <c r="P104" s="31">
        <v>7.4999999999999997E-2</v>
      </c>
      <c r="Q104" s="31">
        <f>_xll.SRS1Splines.Functions25.OneWay_Spline($D$77:$D$81,Q$77:Q$81,P104)</f>
        <v>19.573858472835099</v>
      </c>
      <c r="R104" s="31">
        <f>_xll.SRS1Splines.Functions25.OneWay_Spline($D$77:$D$81,R$77:R$81,$D104)</f>
        <v>3.5725215789988898</v>
      </c>
      <c r="S104" s="31">
        <f>_xll.SRS1Splines.Functions25.OneWay_Spline($D$77:$D$81,S$77:S$81,$D104)</f>
        <v>6.8218593309581896</v>
      </c>
      <c r="T104" s="31">
        <f>_xll.SRS1Splines.Functions25.OneWay_Spline($D$77:$D$81,T$77:T$81,$D104)</f>
        <v>13.457485902202</v>
      </c>
      <c r="U104" s="31">
        <f>_xll.SRS1Splines.Functions25.OneWay_Spline($D$77:$D$81,U$77:U$81,$D104)</f>
        <v>22.099011743539499</v>
      </c>
      <c r="V104" s="31">
        <f>_xll.SRS1Splines.Functions25.OneWay_Spline($D$77:$D$81,V$77:V$81,$D104)</f>
        <v>12.261894809148799</v>
      </c>
      <c r="W104" s="31">
        <f>_xll.SRS1Splines.Functions25.OneWay_Spline($D$77:$D$81,W$77:W$81,$D104)</f>
        <v>37.104967578148198</v>
      </c>
      <c r="X104" s="31">
        <f>_xll.SRS1Splines.Functions25.OneWay_Spline($D$77:$D$81,X$77:X$81,$D104)</f>
        <v>2.1911876096290199</v>
      </c>
      <c r="Y104" s="31">
        <f>_xll.SRS1Splines.Functions25.OneWay_Spline($D$77:$D$81,Y$77:Y$81,$D104)</f>
        <v>2.2575147370943598</v>
      </c>
      <c r="Z104" s="31">
        <f>_xll.SRS1Splines.Functions25.OneWay_Spline($D$83:$D$86,Z$83:Z$86,$D104)</f>
        <v>0</v>
      </c>
      <c r="AB104" s="31">
        <v>7.4999999999999997E-2</v>
      </c>
      <c r="AC104" s="31">
        <f>_xll.SRS1Splines.Functions25.OneWay_Spline($D$77:$D$81,AC$77:AC$81,AB104)</f>
        <v>21.776400478396798</v>
      </c>
      <c r="AD104" s="31">
        <f>_xll.SRS1Splines.Functions25.OneWay_Spline($D$77:$D$81,AD$77:AD$81,$D104)</f>
        <v>6.3955515276085704</v>
      </c>
      <c r="AE104" s="31">
        <f>_xll.SRS1Splines.Functions25.OneWay_Spline($D$77:$D$81,AE$77:AE$81,$D104)</f>
        <v>9.2448435966831504</v>
      </c>
      <c r="AF104" s="31">
        <f>_xll.SRS1Splines.Functions25.OneWay_Spline($D$77:$D$81,AF$77:AF$81,$D104)</f>
        <v>28.748753673044298</v>
      </c>
      <c r="AG104" s="31">
        <f>_xll.SRS1Splines.Functions25.OneWay_Spline($D$77:$D$81,AG$77:AG$81,$D104)</f>
        <v>28.956042436318299</v>
      </c>
      <c r="AH104" s="31">
        <f>_xll.SRS1Splines.Functions25.OneWay_Spline($D$77:$D$81,AH$77:AH$81,$D104)</f>
        <v>17.244438430479001</v>
      </c>
      <c r="AI104" s="31">
        <f>_xll.SRS1Splines.Functions25.OneWay_Spline($D$77:$D$81,AI$77:AI$81,$D104)</f>
        <v>51.834417624430301</v>
      </c>
      <c r="AJ104" s="31">
        <f>_xll.SRS1Splines.Functions25.OneWay_Spline($D$77:$D$81,AJ$77:AJ$81,$D104)</f>
        <v>2.5587770796471698</v>
      </c>
      <c r="AK104" s="31">
        <f>_xll.SRS1Splines.Functions25.OneWay_Spline($D$77:$D$81,AK$77:AK$81,$D104)</f>
        <v>3.33996824048414</v>
      </c>
      <c r="AL104" s="31">
        <f>_xll.SRS1Splines.Functions25.OneWay_Spline($D$83:$D$86,AL$83:AL$86,$D104)</f>
        <v>0</v>
      </c>
      <c r="AO104" s="31">
        <v>7.4999999999999997E-2</v>
      </c>
      <c r="AP104" s="31">
        <v>8173.8912921060692</v>
      </c>
      <c r="AT104" s="31">
        <f t="shared" si="23"/>
        <v>5.676313397295881</v>
      </c>
    </row>
    <row r="105" spans="1:46">
      <c r="B105" s="31">
        <v>4.9568302002078992</v>
      </c>
      <c r="C105" s="95">
        <f t="shared" si="22"/>
        <v>1.631428428574518</v>
      </c>
      <c r="D105" s="31">
        <v>0.1</v>
      </c>
      <c r="E105" s="31">
        <f>_xll.SRS1Splines.Functions25.OneWay_Spline($D$77:$D$81,$E$77:$E$81,D105)</f>
        <v>20.8141648168092</v>
      </c>
      <c r="F105" s="31">
        <f>_xll.SRS1Splines.Functions25.OneWay_Spline($D$77:$D$81,F$77:F$81,$D105)</f>
        <v>4.7372063075725102</v>
      </c>
      <c r="G105" s="31">
        <f>_xll.SRS1Splines.Functions25.OneWay_Spline($D$77:$D$81,G$77:G$81,$D105)</f>
        <v>7.6129620568467402</v>
      </c>
      <c r="H105" s="31">
        <f>_xll.SRS1Splines.Functions25.OneWay_Spline($D$77:$D$81,H$77:H$81,$D105)</f>
        <v>17.890196202234399</v>
      </c>
      <c r="I105" s="31">
        <f>_xll.SRS1Splines.Functions25.OneWay_Spline($D$77:$D$81,I$77:I$81,$D105)</f>
        <v>27.910289186720298</v>
      </c>
      <c r="J105" s="31">
        <f>_xll.SRS1Splines.Functions25.OneWay_Spline($D$77:$D$81,J$77:J$81,$D105)</f>
        <v>14.0075560429409</v>
      </c>
      <c r="K105" s="31">
        <f>_xll.SRS1Splines.Functions25.OneWay_Spline($D$77:$D$81,K$77:K$81,$D105)</f>
        <v>43.702021228525403</v>
      </c>
      <c r="L105" s="31">
        <f>_xll.SRS1Splines.Functions25.OneWay_Spline($D$77:$D$81,L$77:L$81,$D105)</f>
        <v>2.58122656491379</v>
      </c>
      <c r="M105" s="31">
        <f>_xll.SRS1Splines.Functions25.OneWay_Spline($D$77:$D$81,M$77:M$81,$D105)</f>
        <v>2.8911240719137599</v>
      </c>
      <c r="N105" s="31">
        <f>_xll.SRS1Splines.Functions25.OneWay_Spline(($D$83:$D$86),N$83:N$86,$D105)</f>
        <v>0</v>
      </c>
      <c r="P105" s="31">
        <v>0.1</v>
      </c>
      <c r="Q105" s="31">
        <f>_xll.SRS1Splines.Functions25.OneWay_Spline($D$77:$D$81,Q$77:Q$81,P105)</f>
        <v>19.427940179352099</v>
      </c>
      <c r="R105" s="31">
        <f>_xll.SRS1Splines.Functions25.OneWay_Spline($D$77:$D$81,R$77:R$81,$D105)</f>
        <v>3.4855824856567001</v>
      </c>
      <c r="S105" s="31">
        <f>_xll.SRS1Splines.Functions25.OneWay_Spline($D$77:$D$81,S$77:S$81,$D105)</f>
        <v>6.6131253166984401</v>
      </c>
      <c r="T105" s="31">
        <f>_xll.SRS1Splines.Functions25.OneWay_Spline($D$77:$D$81,T$77:T$81,$D105)</f>
        <v>12.401271545471101</v>
      </c>
      <c r="U105" s="31">
        <f>_xll.SRS1Splines.Functions25.OneWay_Spline($D$77:$D$81,U$77:U$81,$D105)</f>
        <v>25.261634649278101</v>
      </c>
      <c r="V105" s="31">
        <f>_xll.SRS1Splines.Functions25.OneWay_Spline($D$77:$D$81,V$77:V$81,$D105)</f>
        <v>11.1618805983597</v>
      </c>
      <c r="W105" s="31">
        <f>_xll.SRS1Splines.Functions25.OneWay_Spline($D$77:$D$81,W$77:W$81,$D105)</f>
        <v>37.0802873043163</v>
      </c>
      <c r="X105" s="31">
        <f>_xll.SRS1Splines.Functions25.OneWay_Spline($D$77:$D$81,X$77:X$81,$D105)</f>
        <v>2.3426814292197502</v>
      </c>
      <c r="Y105" s="31">
        <f>_xll.SRS1Splines.Functions25.OneWay_Spline($D$77:$D$81,Y$77:Y$81,$D105)</f>
        <v>2.3862482295413798</v>
      </c>
      <c r="Z105" s="31">
        <f>_xll.SRS1Splines.Functions25.OneWay_Spline($D$83:$D$86,Z$83:Z$86,$D105)</f>
        <v>0</v>
      </c>
      <c r="AB105" s="31">
        <v>0.1</v>
      </c>
      <c r="AC105" s="31">
        <f>_xll.SRS1Splines.Functions25.OneWay_Spline($D$77:$D$81,AC$77:AC$81,AB105)</f>
        <v>22.312505909194801</v>
      </c>
      <c r="AD105" s="31">
        <f>_xll.SRS1Splines.Functions25.OneWay_Spline($D$77:$D$81,AD$77:AD$81,$D105)</f>
        <v>6.0352131086735401</v>
      </c>
      <c r="AE105" s="31">
        <f>_xll.SRS1Splines.Functions25.OneWay_Spline($D$77:$D$81,AE$77:AE$81,$D105)</f>
        <v>8.5648675507590593</v>
      </c>
      <c r="AF105" s="31">
        <f>_xll.SRS1Splines.Functions25.OneWay_Spline($D$77:$D$81,AF$77:AF$81,$D105)</f>
        <v>23.379120858997801</v>
      </c>
      <c r="AG105" s="31">
        <f>_xll.SRS1Splines.Functions25.OneWay_Spline($D$77:$D$81,AG$77:AG$81,$D105)</f>
        <v>30.5237138032297</v>
      </c>
      <c r="AH105" s="31">
        <f>_xll.SRS1Splines.Functions25.OneWay_Spline($D$77:$D$81,AH$77:AH$81,$D105)</f>
        <v>16.853231487522201</v>
      </c>
      <c r="AI105" s="31">
        <f>_xll.SRS1Splines.Functions25.OneWay_Spline($D$77:$D$81,AI$77:AI$81,$D105)</f>
        <v>50.351386465056699</v>
      </c>
      <c r="AJ105" s="31">
        <f>_xll.SRS1Splines.Functions25.OneWay_Spline($D$77:$D$81,AJ$77:AJ$81,$D105)</f>
        <v>2.81977170060784</v>
      </c>
      <c r="AK105" s="31">
        <f>_xll.SRS1Splines.Functions25.OneWay_Spline($D$77:$D$81,AK$77:AK$81,$D105)</f>
        <v>3.3935599039394702</v>
      </c>
      <c r="AL105" s="31">
        <f>_xll.SRS1Splines.Functions25.OneWay_Spline($D$83:$D$86,AL$83:AL$86,$D105)</f>
        <v>0</v>
      </c>
      <c r="AO105" s="31">
        <v>0.1</v>
      </c>
      <c r="AP105" s="31">
        <v>7936.1973798706786</v>
      </c>
      <c r="AT105" s="31">
        <f t="shared" si="23"/>
        <v>5.5112481804657492</v>
      </c>
    </row>
    <row r="106" spans="1:46">
      <c r="B106" s="31">
        <v>5.1159404713998455</v>
      </c>
      <c r="C106" s="95">
        <f t="shared" si="22"/>
        <v>1.6837959717858741</v>
      </c>
      <c r="D106" s="31">
        <v>0.125</v>
      </c>
      <c r="E106" s="31">
        <f>_xll.SRS1Splines.Functions25.OneWay_Spline($D$77:$D$81,$E$77:$E$81,D106)</f>
        <v>20.9394612243252</v>
      </c>
      <c r="F106" s="31">
        <f>_xll.SRS1Splines.Functions25.OneWay_Spline($D$77:$D$81,F$77:F$81,$D106)</f>
        <v>4.5352713400125104</v>
      </c>
      <c r="G106" s="31">
        <f>_xll.SRS1Splines.Functions25.OneWay_Spline($D$77:$D$81,G$77:G$81,$D106)</f>
        <v>7.2128398215395002</v>
      </c>
      <c r="H106" s="31">
        <f>_xll.SRS1Splines.Functions25.OneWay_Spline($D$77:$D$81,H$77:H$81,$D106)</f>
        <v>15.092720588334799</v>
      </c>
      <c r="I106" s="31">
        <f>_xll.SRS1Splines.Functions25.OneWay_Spline($D$77:$D$81,I$77:I$81,$D106)</f>
        <v>29.9353842439739</v>
      </c>
      <c r="J106" s="31">
        <f>_xll.SRS1Splines.Functions25.OneWay_Spline($D$77:$D$81,J$77:J$81,$D106)</f>
        <v>13.3798501997851</v>
      </c>
      <c r="K106" s="31">
        <f>_xll.SRS1Splines.Functions25.OneWay_Spline($D$77:$D$81,K$77:K$81,$D106)</f>
        <v>43.071980354543697</v>
      </c>
      <c r="L106" s="31">
        <f>_xll.SRS1Splines.Functions25.OneWay_Spline($D$77:$D$81,L$77:L$81,$D106)</f>
        <v>2.7568223382392301</v>
      </c>
      <c r="M106" s="31">
        <f>_xll.SRS1Splines.Functions25.OneWay_Spline($D$77:$D$81,M$77:M$81,$D106)</f>
        <v>2.9694763541764</v>
      </c>
      <c r="N106" s="31">
        <f>_xll.SRS1Splines.Functions25.OneWay_Spline(($D$83:$D$86),N$83:N$86,$D106)</f>
        <v>0</v>
      </c>
      <c r="P106" s="31">
        <v>0.125</v>
      </c>
      <c r="Q106" s="31">
        <f>_xll.SRS1Splines.Functions25.OneWay_Spline($D$77:$D$81,Q$77:Q$81,P106)</f>
        <v>19.267135766617201</v>
      </c>
      <c r="R106" s="31">
        <f>_xll.SRS1Splines.Functions25.OneWay_Spline($D$77:$D$81,R$77:R$81,$D106)</f>
        <v>3.4008761637754001</v>
      </c>
      <c r="S106" s="31">
        <f>_xll.SRS1Splines.Functions25.OneWay_Spline($D$77:$D$81,S$77:S$81,$D106)</f>
        <v>6.4078488186799998</v>
      </c>
      <c r="T106" s="31">
        <f>_xll.SRS1Splines.Functions25.OneWay_Spline($D$77:$D$81,T$77:T$81,$D106)</f>
        <v>11.440325464407101</v>
      </c>
      <c r="U106" s="31">
        <f>_xll.SRS1Splines.Functions25.OneWay_Spline($D$77:$D$81,U$77:U$81,$D106)</f>
        <v>27.954991477553701</v>
      </c>
      <c r="V106" s="31">
        <f>_xll.SRS1Splines.Functions25.OneWay_Spline($D$77:$D$81,V$77:V$81,$D106)</f>
        <v>10.231371647224201</v>
      </c>
      <c r="W106" s="31">
        <f>_xll.SRS1Splines.Functions25.OneWay_Spline($D$77:$D$81,W$77:W$81,$D106)</f>
        <v>37.0634008011681</v>
      </c>
      <c r="X106" s="31">
        <f>_xll.SRS1Splines.Functions25.OneWay_Spline($D$77:$D$81,X$77:X$81,$D106)</f>
        <v>2.4714380147880601</v>
      </c>
      <c r="Y106" s="31">
        <f>_xll.SRS1Splines.Functions25.OneWay_Spline($D$77:$D$81,Y$77:Y$81,$D106)</f>
        <v>2.49677010247468</v>
      </c>
      <c r="Z106" s="31">
        <f>_xll.SRS1Splines.Functions25.OneWay_Spline($D$83:$D$86,Z$83:Z$86,$D106)</f>
        <v>0</v>
      </c>
      <c r="AB106" s="31">
        <v>0.125</v>
      </c>
      <c r="AC106" s="31">
        <f>_xll.SRS1Splines.Functions25.OneWay_Spline($D$77:$D$81,AC$77:AC$81,AB106)</f>
        <v>22.754792364340101</v>
      </c>
      <c r="AD106" s="31">
        <f>_xll.SRS1Splines.Functions25.OneWay_Spline($D$77:$D$81,AD$77:AD$81,$D106)</f>
        <v>5.7288284794960704</v>
      </c>
      <c r="AE106" s="31">
        <f>_xll.SRS1Splines.Functions25.OneWay_Spline($D$77:$D$81,AE$77:AE$81,$D106)</f>
        <v>7.9566940307306702</v>
      </c>
      <c r="AF106" s="31">
        <f>_xll.SRS1Splines.Functions25.OneWay_Spline($D$77:$D$81,AF$77:AF$81,$D106)</f>
        <v>18.7451157122625</v>
      </c>
      <c r="AG106" s="31">
        <f>_xll.SRS1Splines.Functions25.OneWay_Spline($D$77:$D$81,AG$77:AG$81,$D106)</f>
        <v>31.870840886755399</v>
      </c>
      <c r="AH106" s="31">
        <f>_xll.SRS1Splines.Functions25.OneWay_Spline($D$77:$D$81,AH$77:AH$81,$D106)</f>
        <v>16.528328752345999</v>
      </c>
      <c r="AI106" s="31">
        <f>_xll.SRS1Splines.Functions25.OneWay_Spline($D$77:$D$81,AI$77:AI$81,$D106)</f>
        <v>49.0959791670277</v>
      </c>
      <c r="AJ106" s="31">
        <f>_xll.SRS1Splines.Functions25.OneWay_Spline($D$77:$D$81,AJ$77:AJ$81,$D106)</f>
        <v>3.0422066616904</v>
      </c>
      <c r="AK106" s="31">
        <f>_xll.SRS1Splines.Functions25.OneWay_Spline($D$77:$D$81,AK$77:AK$81,$D106)</f>
        <v>3.4390703477828701</v>
      </c>
      <c r="AL106" s="31">
        <f>_xll.SRS1Splines.Functions25.OneWay_Spline($D$83:$D$86,AL$83:AL$86,$D106)</f>
        <v>0</v>
      </c>
      <c r="AO106" s="31">
        <v>0.125</v>
      </c>
      <c r="AP106" s="31">
        <v>7813.6028642527199</v>
      </c>
      <c r="AT106" s="31">
        <f t="shared" si="23"/>
        <v>5.4261131001754999</v>
      </c>
    </row>
    <row r="107" spans="1:46">
      <c r="B107" s="31">
        <v>5.5936144458606902</v>
      </c>
      <c r="C107" s="95">
        <f t="shared" si="22"/>
        <v>1.8410115450554436</v>
      </c>
      <c r="D107" s="31">
        <f>D106+0.125</f>
        <v>0.25</v>
      </c>
      <c r="E107" s="31">
        <f>_xll.SRS1Splines.Functions25.OneWay_Spline($D$77:$D$81,$E$77:$E$81,D107)</f>
        <v>20.600113191900199</v>
      </c>
      <c r="F107" s="31">
        <f>_xll.SRS1Splines.Functions25.OneWay_Spline($D$77:$D$81,F$77:F$81,$D107)</f>
        <v>4.3776945838276298</v>
      </c>
      <c r="G107" s="31">
        <f>_xll.SRS1Splines.Functions25.OneWay_Spline($D$77:$D$81,G$77:G$81,$D107)</f>
        <v>5.9079131087616199</v>
      </c>
      <c r="H107" s="31">
        <f>_xll.SRS1Splines.Functions25.OneWay_Spline($D$77:$D$81,H$77:H$81,$D107)</f>
        <v>11.266089240767901</v>
      </c>
      <c r="I107" s="31">
        <f>_xll.SRS1Splines.Functions25.OneWay_Spline($D$77:$D$81,I$77:I$81,$D107)</f>
        <v>31.443088371438598</v>
      </c>
      <c r="J107" s="31">
        <f>_xll.SRS1Splines.Functions25.OneWay_Spline($D$77:$D$81,J$77:J$81,$D107)</f>
        <v>13.143310135180601</v>
      </c>
      <c r="K107" s="31">
        <f>_xll.SRS1Splines.Functions25.OneWay_Spline($D$77:$D$81,K$77:K$81,$D107)</f>
        <v>42.962858264565298</v>
      </c>
      <c r="L107" s="31">
        <f>_xll.SRS1Splines.Functions25.OneWay_Spline($D$77:$D$81,L$77:L$81,$D107)</f>
        <v>2.8783545057439399</v>
      </c>
      <c r="M107" s="31">
        <f>_xll.SRS1Splines.Functions25.OneWay_Spline($D$77:$D$81,M$77:M$81,$D107)</f>
        <v>3.0286761350004499</v>
      </c>
      <c r="N107" s="31">
        <f>_xll.SRS1Splines.Functions25.OneWay_Spline(($D$83:$D$86),N$83:N$86,$D107)</f>
        <v>0</v>
      </c>
      <c r="P107" s="31">
        <f>P106+0.125</f>
        <v>0.25</v>
      </c>
      <c r="Q107" s="31">
        <f>_xll.SRS1Splines.Functions25.OneWay_Spline($D$77:$D$81,Q$77:Q$81,P107)</f>
        <v>18.035940488379801</v>
      </c>
      <c r="R107" s="31">
        <f>_xll.SRS1Splines.Functions25.OneWay_Spline($D$77:$D$81,R$77:R$81,$D107)</f>
        <v>3.0092032457762601</v>
      </c>
      <c r="S107" s="31">
        <f>_xll.SRS1Splines.Functions25.OneWay_Spline($D$77:$D$81,S$77:S$81,$D107)</f>
        <v>5.4085686707715901</v>
      </c>
      <c r="T107" s="31">
        <f>_xll.SRS1Splines.Functions25.OneWay_Spline($D$77:$D$81,T$77:T$81,$D107)</f>
        <v>8.8595424578725108</v>
      </c>
      <c r="U107" s="31">
        <f>_xll.SRS1Splines.Functions25.OneWay_Spline($D$77:$D$81,U$77:U$81,$D107)</f>
        <v>29.8541395030426</v>
      </c>
      <c r="V107" s="31">
        <f>_xll.SRS1Splines.Functions25.OneWay_Spline($D$77:$D$81,V$77:V$81,$D107)</f>
        <v>9.7754203096492596</v>
      </c>
      <c r="W107" s="31">
        <f>_xll.SRS1Splines.Functions25.OneWay_Spline($D$77:$D$81,W$77:W$81,$D107)</f>
        <v>37.471712638494502</v>
      </c>
      <c r="X107" s="31">
        <f>_xll.SRS1Splines.Functions25.OneWay_Spline($D$77:$D$81,X$77:X$81,$D107)</f>
        <v>2.5532559670649202</v>
      </c>
      <c r="Y107" s="31">
        <f>_xll.SRS1Splines.Functions25.OneWay_Spline($D$77:$D$81,Y$77:Y$81,$D107)</f>
        <v>2.6002209786579802</v>
      </c>
      <c r="Z107" s="31">
        <f>_xll.SRS1Splines.Functions25.OneWay_Spline($D$83:$D$86,Z$83:Z$86,$D107)</f>
        <v>0</v>
      </c>
      <c r="AB107" s="31">
        <f>AB106+0.125</f>
        <v>0.25</v>
      </c>
      <c r="AC107" s="31">
        <f>_xll.SRS1Splines.Functions25.OneWay_Spline($D$77:$D$81,AC$77:AC$81,AB107)</f>
        <v>22.643030183412598</v>
      </c>
      <c r="AD107" s="31">
        <f>_xll.SRS1Splines.Functions25.OneWay_Spline($D$77:$D$81,AD$77:AD$81,$D107)</f>
        <v>5.5194771845314801</v>
      </c>
      <c r="AE107" s="31">
        <f>_xll.SRS1Splines.Functions25.OneWay_Spline($D$77:$D$81,AE$77:AE$81,$D107)</f>
        <v>6.6306674161062098</v>
      </c>
      <c r="AF107" s="31">
        <f>_xll.SRS1Splines.Functions25.OneWay_Spline($D$77:$D$81,AF$77:AF$81,$D107)</f>
        <v>13.6744433046872</v>
      </c>
      <c r="AG107" s="31">
        <f>_xll.SRS1Splines.Functions25.OneWay_Spline($D$77:$D$81,AG$77:AG$81,$D107)</f>
        <v>33.1699840051348</v>
      </c>
      <c r="AH107" s="31">
        <f>_xll.SRS1Splines.Functions25.OneWay_Spline($D$77:$D$81,AH$77:AH$81,$D107)</f>
        <v>16.486003034149199</v>
      </c>
      <c r="AI107" s="31">
        <f>_xll.SRS1Splines.Functions25.OneWay_Spline($D$77:$D$81,AI$77:AI$81,$D107)</f>
        <v>48.454003890636201</v>
      </c>
      <c r="AJ107" s="31">
        <f>_xll.SRS1Splines.Functions25.OneWay_Spline($D$77:$D$81,AJ$77:AJ$81,$D107)</f>
        <v>3.2034530444229699</v>
      </c>
      <c r="AK107" s="31">
        <f>_xll.SRS1Splines.Functions25.OneWay_Spline($D$77:$D$81,AK$77:AK$81,$D107)</f>
        <v>3.4685079265132699</v>
      </c>
      <c r="AL107" s="31">
        <f>_xll.SRS1Splines.Functions25.OneWay_Spline($D$83:$D$86,AL$83:AL$86,$D107)</f>
        <v>0</v>
      </c>
      <c r="AO107" s="31">
        <v>0.25</v>
      </c>
      <c r="AP107" s="31">
        <v>7331.1681800029146</v>
      </c>
      <c r="AR107" s="75" t="s">
        <v>69</v>
      </c>
      <c r="AT107" s="31">
        <f t="shared" si="23"/>
        <v>5.0910890138909126</v>
      </c>
    </row>
    <row r="108" spans="1:46">
      <c r="B108" s="31">
        <v>5.7328138831199995</v>
      </c>
      <c r="C108" s="95">
        <f t="shared" si="22"/>
        <v>1.88682588809606</v>
      </c>
      <c r="D108" s="31">
        <f t="shared" ref="D108:D114" si="24">D107+0.125</f>
        <v>0.375</v>
      </c>
      <c r="E108" s="31">
        <f>_xll.SRS1Splines.Functions25.OneWay_Spline($D$77:$D$81,$E$77:$E$81,D108)</f>
        <v>18.6343516796329</v>
      </c>
      <c r="F108" s="31">
        <f>_xll.SRS1Splines.Functions25.OneWay_Spline($D$77:$D$81,F$77:F$81,$D108)</f>
        <v>4.3797416478406399</v>
      </c>
      <c r="G108" s="31">
        <f>_xll.SRS1Splines.Functions25.OneWay_Spline($D$77:$D$81,G$77:G$81,$D108)</f>
        <v>4.8956064187423198</v>
      </c>
      <c r="H108" s="31">
        <f>_xll.SRS1Splines.Functions25.OneWay_Spline($D$77:$D$81,H$77:H$81,$D108)</f>
        <v>9.6107347447430502</v>
      </c>
      <c r="I108" s="31">
        <f>_xll.SRS1Splines.Functions25.OneWay_Spline($D$77:$D$81,I$77:I$81,$D108)</f>
        <v>31.089081126042199</v>
      </c>
      <c r="J108" s="31">
        <f>_xll.SRS1Splines.Functions25.OneWay_Spline($D$77:$D$81,J$77:J$81,$D108)</f>
        <v>14.292018469059499</v>
      </c>
      <c r="K108" s="31">
        <f>_xll.SRS1Splines.Functions25.OneWay_Spline($D$77:$D$81,K$77:K$81,$D108)</f>
        <v>44.686875877371001</v>
      </c>
      <c r="L108" s="31">
        <f>_xll.SRS1Splines.Functions25.OneWay_Spline($D$77:$D$81,L$77:L$81,$D108)</f>
        <v>2.8066492112942498</v>
      </c>
      <c r="M108" s="31">
        <f>_xll.SRS1Splines.Functions25.OneWay_Spline($D$77:$D$81,M$77:M$81,$D108)</f>
        <v>3.0189780829874899</v>
      </c>
      <c r="N108" s="31">
        <f>_xll.SRS1Splines.Functions25.OneWay_Spline(($D$83:$D$86),N$83:N$86,$D108)</f>
        <v>0</v>
      </c>
      <c r="P108" s="31">
        <f t="shared" ref="P108:P114" si="25">P107+0.125</f>
        <v>0.375</v>
      </c>
      <c r="Q108" s="31">
        <f>_xll.SRS1Splines.Functions25.OneWay_Spline($D$77:$D$81,Q$77:Q$81,P108)</f>
        <v>15.7784726544545</v>
      </c>
      <c r="R108" s="31">
        <f>_xll.SRS1Splines.Functions25.OneWay_Spline($D$77:$D$81,R$77:R$81,$D108)</f>
        <v>2.6681107893427698</v>
      </c>
      <c r="S108" s="31">
        <f>_xll.SRS1Splines.Functions25.OneWay_Spline($D$77:$D$81,S$77:S$81,$D108)</f>
        <v>4.4162868076228996</v>
      </c>
      <c r="T108" s="31">
        <f>_xll.SRS1Splines.Functions25.OneWay_Spline($D$77:$D$81,T$77:T$81,$D108)</f>
        <v>6.9929153787710296</v>
      </c>
      <c r="U108" s="31">
        <f>_xll.SRS1Splines.Functions25.OneWay_Spline($D$77:$D$81,U$77:U$81,$D108)</f>
        <v>28.907690129572</v>
      </c>
      <c r="V108" s="31">
        <f>_xll.SRS1Splines.Functions25.OneWay_Spline($D$77:$D$81,V$77:V$81,$D108)</f>
        <v>10.997458468097999</v>
      </c>
      <c r="W108" s="31">
        <f>_xll.SRS1Splines.Functions25.OneWay_Spline($D$77:$D$81,W$77:W$81,$D108)</f>
        <v>39.3915075863571</v>
      </c>
      <c r="X108" s="31">
        <f>_xll.SRS1Splines.Functions25.OneWay_Spline($D$77:$D$81,X$77:X$81,$D108)</f>
        <v>2.4680887147822599</v>
      </c>
      <c r="Y108" s="31">
        <f>_xll.SRS1Splines.Functions25.OneWay_Spline($D$77:$D$81,Y$77:Y$81,$D108)</f>
        <v>2.61755236592583</v>
      </c>
      <c r="Z108" s="31">
        <f>_xll.SRS1Splines.Functions25.OneWay_Spline($D$83:$D$86,Z$83:Z$86,$D108)</f>
        <v>0</v>
      </c>
      <c r="AB108" s="31">
        <f t="shared" ref="AB108:AB114" si="26">AB107+0.125</f>
        <v>0.375</v>
      </c>
      <c r="AC108" s="31">
        <f>_xll.SRS1Splines.Functions25.OneWay_Spline($D$77:$D$81,AC$77:AC$81,AB108)</f>
        <v>20.585272871464099</v>
      </c>
      <c r="AD108" s="31">
        <f>_xll.SRS1Splines.Functions25.OneWay_Spline($D$77:$D$81,AD$77:AD$81,$D108)</f>
        <v>5.6593664299914197</v>
      </c>
      <c r="AE108" s="31">
        <f>_xll.SRS1Splines.Functions25.OneWay_Spline($D$77:$D$81,AE$77:AE$81,$D108)</f>
        <v>5.7647565545517603</v>
      </c>
      <c r="AF108" s="31">
        <f>_xll.SRS1Splines.Functions25.OneWay_Spline($D$77:$D$81,AF$77:AF$81,$D108)</f>
        <v>12.2379670327149</v>
      </c>
      <c r="AG108" s="31">
        <f>_xll.SRS1Splines.Functions25.OneWay_Spline($D$77:$D$81,AG$77:AG$81,$D108)</f>
        <v>33.420222043648103</v>
      </c>
      <c r="AH108" s="31">
        <f>_xll.SRS1Splines.Functions25.OneWay_Spline($D$77:$D$81,AH$77:AH$81,$D108)</f>
        <v>17.455344477507101</v>
      </c>
      <c r="AI108" s="31">
        <f>_xll.SRS1Splines.Functions25.OneWay_Spline($D$77:$D$81,AI$77:AI$81,$D108)</f>
        <v>49.982244168384902</v>
      </c>
      <c r="AJ108" s="31">
        <f>_xll.SRS1Splines.Functions25.OneWay_Spline($D$77:$D$81,AJ$77:AJ$81,$D108)</f>
        <v>3.1452097078062402</v>
      </c>
      <c r="AK108" s="31">
        <f>_xll.SRS1Splines.Functions25.OneWay_Spline($D$77:$D$81,AK$77:AK$81,$D108)</f>
        <v>3.4402675917102798</v>
      </c>
      <c r="AL108" s="31">
        <f>_xll.SRS1Splines.Functions25.OneWay_Spline($D$83:$D$86,AL$83:AL$86,$D108)</f>
        <v>0</v>
      </c>
      <c r="AO108" s="31">
        <v>0.375</v>
      </c>
      <c r="AP108" s="31">
        <v>7118.0050969255626</v>
      </c>
      <c r="AT108" s="31">
        <f t="shared" si="23"/>
        <v>4.9430590950871967</v>
      </c>
    </row>
    <row r="109" spans="1:46">
      <c r="B109" s="31">
        <v>5.781702332814147</v>
      </c>
      <c r="C109" s="95">
        <f t="shared" si="22"/>
        <v>1.9029164143877662</v>
      </c>
      <c r="D109" s="31">
        <f t="shared" si="24"/>
        <v>0.5</v>
      </c>
      <c r="E109" s="31">
        <f>_xll.SRS1Splines.Functions25.OneWay_Spline($D$77:$D$81,$E$77:$E$81,D109)</f>
        <v>15.6302337075451</v>
      </c>
      <c r="F109" s="31">
        <f>_xll.SRS1Splines.Functions25.OneWay_Spline($D$77:$D$81,F$77:F$81,$D109)</f>
        <v>4.3835433381505</v>
      </c>
      <c r="G109" s="31">
        <f>_xll.SRS1Splines.Functions25.OneWay_Spline($D$77:$D$81,G$77:G$81,$D109)</f>
        <v>4.0673554905447098</v>
      </c>
      <c r="H109" s="31">
        <f>_xll.SRS1Splines.Functions25.OneWay_Spline($D$77:$D$81,H$77:H$81,$D109)</f>
        <v>8.2666829582689196</v>
      </c>
      <c r="I109" s="31">
        <f>_xll.SRS1Splines.Functions25.OneWay_Spline($D$77:$D$81,I$77:I$81,$D109)</f>
        <v>30.516090268801101</v>
      </c>
      <c r="J109" s="31">
        <f>_xll.SRS1Splines.Functions25.OneWay_Spline($D$77:$D$81,J$77:J$81,$D109)</f>
        <v>16.063168224762101</v>
      </c>
      <c r="K109" s="31">
        <f>_xll.SRS1Splines.Functions25.OneWay_Spline($D$77:$D$81,K$77:K$81,$D109)</f>
        <v>47.318271181127002</v>
      </c>
      <c r="L109" s="31">
        <f>_xll.SRS1Splines.Functions25.OneWay_Spline($D$77:$D$81,L$77:L$81,$D109)</f>
        <v>2.6954588965423998</v>
      </c>
      <c r="M109" s="31">
        <f>_xll.SRS1Splines.Functions25.OneWay_Spline($D$77:$D$81,M$77:M$81,$D109)</f>
        <v>3.00328651068167</v>
      </c>
      <c r="N109" s="31">
        <f>_xll.SRS1Splines.Functions25.OneWay_Spline(($D$83:$D$86),N$83:N$86,$D109)</f>
        <v>0</v>
      </c>
      <c r="P109" s="31">
        <f t="shared" si="25"/>
        <v>0.5</v>
      </c>
      <c r="Q109" s="31">
        <f>_xll.SRS1Splines.Functions25.OneWay_Spline($D$77:$D$81,Q$77:Q$81,P109)</f>
        <v>12.8940000570013</v>
      </c>
      <c r="R109" s="31">
        <f>_xll.SRS1Splines.Functions25.OneWay_Spline($D$77:$D$81,R$77:R$81,$D109)</f>
        <v>2.3807965187990501</v>
      </c>
      <c r="S109" s="31">
        <f>_xll.SRS1Splines.Functions25.OneWay_Spline($D$77:$D$81,S$77:S$81,$D109)</f>
        <v>3.4794923487121401</v>
      </c>
      <c r="T109" s="31">
        <f>_xll.SRS1Splines.Functions25.OneWay_Spline($D$77:$D$81,T$77:T$81,$D109)</f>
        <v>5.4656750413243502</v>
      </c>
      <c r="U109" s="31">
        <f>_xll.SRS1Splines.Functions25.OneWay_Spline($D$77:$D$81,U$77:U$81,$D109)</f>
        <v>27.422720037931899</v>
      </c>
      <c r="V109" s="31">
        <f>_xll.SRS1Splines.Functions25.OneWay_Spline($D$77:$D$81,V$77:V$81,$D109)</f>
        <v>12.862674604677601</v>
      </c>
      <c r="W109" s="31">
        <f>_xll.SRS1Splines.Functions25.OneWay_Spline($D$77:$D$81,W$77:W$81,$D109)</f>
        <v>42.321720927831699</v>
      </c>
      <c r="X109" s="31">
        <f>_xll.SRS1Splines.Functions25.OneWay_Spline($D$77:$D$81,X$77:X$81,$D109)</f>
        <v>2.33744617831944</v>
      </c>
      <c r="Y109" s="31">
        <f>_xll.SRS1Splines.Functions25.OneWay_Spline($D$77:$D$81,Y$77:Y$81,$D109)</f>
        <v>2.6317325918722498</v>
      </c>
      <c r="Z109" s="31">
        <f>_xll.SRS1Splines.Functions25.OneWay_Spline($D$83:$D$86,Z$83:Z$86,$D109)</f>
        <v>0</v>
      </c>
      <c r="AB109" s="31">
        <f t="shared" si="26"/>
        <v>0.5</v>
      </c>
      <c r="AC109" s="31">
        <f>_xll.SRS1Splines.Functions25.OneWay_Spline($D$77:$D$81,AC$77:AC$81,AB109)</f>
        <v>17.439790536741398</v>
      </c>
      <c r="AD109" s="31">
        <f>_xll.SRS1Splines.Functions25.OneWay_Spline($D$77:$D$81,AD$77:AD$81,$D109)</f>
        <v>5.8849112349801302</v>
      </c>
      <c r="AE109" s="31">
        <f>_xll.SRS1Splines.Functions25.OneWay_Spline($D$77:$D$81,AE$77:AE$81,$D109)</f>
        <v>5.0574251239715799</v>
      </c>
      <c r="AF109" s="31">
        <f>_xll.SRS1Splines.Functions25.OneWay_Spline($D$77:$D$81,AF$77:AF$81,$D109)</f>
        <v>11.086968539469201</v>
      </c>
      <c r="AG109" s="31">
        <f>_xll.SRS1Splines.Functions25.OneWay_Spline($D$77:$D$81,AG$77:AG$81,$D109)</f>
        <v>33.624962256977199</v>
      </c>
      <c r="AH109" s="31">
        <f>_xll.SRS1Splines.Functions25.OneWay_Spline($D$77:$D$81,AH$77:AH$81,$D109)</f>
        <v>18.994894628177999</v>
      </c>
      <c r="AI109" s="31">
        <f>_xll.SRS1Splines.Functions25.OneWay_Spline($D$77:$D$81,AI$77:AI$81,$D109)</f>
        <v>52.314821434422299</v>
      </c>
      <c r="AJ109" s="31">
        <f>_xll.SRS1Splines.Functions25.OneWay_Spline($D$77:$D$81,AJ$77:AJ$81,$D109)</f>
        <v>3.05347161476536</v>
      </c>
      <c r="AK109" s="31">
        <f>_xll.SRS1Splines.Functions25.OneWay_Spline($D$77:$D$81,AK$77:AK$81,$D109)</f>
        <v>3.3953540423559398</v>
      </c>
      <c r="AL109" s="31">
        <f>_xll.SRS1Splines.Functions25.OneWay_Spline($D$83:$D$86,AL$83:AL$86,$D109)</f>
        <v>0</v>
      </c>
      <c r="AO109" s="31">
        <v>0.5</v>
      </c>
      <c r="AP109" s="31">
        <v>7000.5824052970602</v>
      </c>
      <c r="AT109" s="31">
        <f t="shared" si="23"/>
        <v>4.8615155592340695</v>
      </c>
    </row>
    <row r="110" spans="1:46">
      <c r="B110" s="31">
        <v>5.7820389862931796</v>
      </c>
      <c r="C110" s="95">
        <f t="shared" si="22"/>
        <v>1.9030272162579309</v>
      </c>
      <c r="D110" s="31">
        <f t="shared" si="24"/>
        <v>0.625</v>
      </c>
      <c r="E110" s="31">
        <f>_xll.SRS1Splines.Functions25.OneWay_Spline($D$77:$D$81,$E$77:$E$81,D110)</f>
        <v>12.204951164935901</v>
      </c>
      <c r="F110" s="31">
        <f>_xll.SRS1Splines.Functions25.OneWay_Spline($D$77:$D$81,F$77:F$81,$D110)</f>
        <v>4.3890996547572199</v>
      </c>
      <c r="G110" s="31">
        <f>_xll.SRS1Splines.Functions25.OneWay_Spline($D$77:$D$81,G$77:G$81,$D110)</f>
        <v>3.4231603241687898</v>
      </c>
      <c r="H110" s="31">
        <f>_xll.SRS1Splines.Functions25.OneWay_Spline($D$77:$D$81,H$77:H$81,$D110)</f>
        <v>7.22240094167927</v>
      </c>
      <c r="I110" s="31">
        <f>_xll.SRS1Splines.Functions25.OneWay_Spline($D$77:$D$81,I$77:I$81,$D110)</f>
        <v>29.804728280096999</v>
      </c>
      <c r="J110" s="31">
        <f>_xll.SRS1Splines.Functions25.OneWay_Spline($D$77:$D$81,J$77:J$81,$D110)</f>
        <v>18.111055759037299</v>
      </c>
      <c r="K110" s="31">
        <f>_xll.SRS1Splines.Functions25.OneWay_Spline($D$77:$D$81,K$77:K$81,$D110)</f>
        <v>50.312617561263203</v>
      </c>
      <c r="L110" s="31">
        <f>_xll.SRS1Splines.Functions25.OneWay_Spline($D$77:$D$81,L$77:L$81,$D110)</f>
        <v>2.5657612830224199</v>
      </c>
      <c r="M110" s="31">
        <f>_xll.SRS1Splines.Functions25.OneWay_Spline($D$77:$D$81,M$77:M$81,$D110)</f>
        <v>2.9838151003594802</v>
      </c>
      <c r="N110" s="31">
        <f>_xll.SRS1Splines.Functions25.OneWay_Spline(($D$83:$D$86),N$83:N$86,$D110)</f>
        <v>0</v>
      </c>
      <c r="P110" s="31">
        <f t="shared" si="25"/>
        <v>0.625</v>
      </c>
      <c r="Q110" s="31">
        <f>_xll.SRS1Splines.Functions25.OneWay_Spline($D$77:$D$81,Q$77:Q$81,P110)</f>
        <v>9.8412559040340106</v>
      </c>
      <c r="R110" s="31">
        <f>_xll.SRS1Splines.Functions25.OneWay_Spline($D$77:$D$81,R$77:R$81,$D110)</f>
        <v>2.1509344152834502</v>
      </c>
      <c r="S110" s="31">
        <f>_xll.SRS1Splines.Functions25.OneWay_Spline($D$77:$D$81,S$77:S$81,$D110)</f>
        <v>2.65389619726959</v>
      </c>
      <c r="T110" s="31">
        <f>_xll.SRS1Splines.Functions25.OneWay_Spline($D$77:$D$81,T$77:T$81,$D110)</f>
        <v>4.2778214455325001</v>
      </c>
      <c r="U110" s="31">
        <f>_xll.SRS1Splines.Functions25.OneWay_Spline($D$77:$D$81,U$77:U$81,$D110)</f>
        <v>25.659554393618102</v>
      </c>
      <c r="V110" s="31">
        <f>_xll.SRS1Splines.Functions25.OneWay_Spline($D$77:$D$81,V$77:V$81,$D110)</f>
        <v>14.9851619325096</v>
      </c>
      <c r="W110" s="31">
        <f>_xll.SRS1Splines.Functions25.OneWay_Spline($D$77:$D$81,W$77:W$81,$D110)</f>
        <v>45.656101626751003</v>
      </c>
      <c r="X110" s="31">
        <f>_xll.SRS1Splines.Functions25.OneWay_Spline($D$77:$D$81,X$77:X$81,$D110)</f>
        <v>2.1876024291902798</v>
      </c>
      <c r="Y110" s="31">
        <f>_xll.SRS1Splines.Functions25.OneWay_Spline($D$77:$D$81,Y$77:Y$81,$D110)</f>
        <v>2.6427616564972398</v>
      </c>
      <c r="Z110" s="31">
        <f>_xll.SRS1Splines.Functions25.OneWay_Spline($D$83:$D$86,Z$83:Z$86,$D110)</f>
        <v>0</v>
      </c>
      <c r="AB110" s="31">
        <f t="shared" si="26"/>
        <v>0.625</v>
      </c>
      <c r="AC110" s="31">
        <f>_xll.SRS1Splines.Functions25.OneWay_Spline($D$77:$D$81,AC$77:AC$81,AB110)</f>
        <v>13.851919821826799</v>
      </c>
      <c r="AD110" s="31">
        <f>_xll.SRS1Splines.Functions25.OneWay_Spline($D$77:$D$81,AD$77:AD$81,$D110)</f>
        <v>6.1634188873079001</v>
      </c>
      <c r="AE110" s="31">
        <f>_xll.SRS1Splines.Functions25.OneWay_Spline($D$77:$D$81,AE$77:AE$81,$D110)</f>
        <v>4.50739904739042</v>
      </c>
      <c r="AF110" s="31">
        <f>_xll.SRS1Splines.Functions25.OneWay_Spline($D$77:$D$81,AF$77:AF$81,$D110)</f>
        <v>10.1943155633136</v>
      </c>
      <c r="AG110" s="31">
        <f>_xll.SRS1Splines.Functions25.OneWay_Spline($D$77:$D$81,AG$77:AG$81,$D110)</f>
        <v>33.784204645122003</v>
      </c>
      <c r="AH110" s="31">
        <f>_xll.SRS1Splines.Functions25.OneWay_Spline($D$77:$D$81,AH$77:AH$81,$D110)</f>
        <v>20.855846071304398</v>
      </c>
      <c r="AI110" s="31">
        <f>_xll.SRS1Splines.Functions25.OneWay_Spline($D$77:$D$81,AI$77:AI$81,$D110)</f>
        <v>54.969133495775303</v>
      </c>
      <c r="AJ110" s="31">
        <f>_xll.SRS1Splines.Functions25.OneWay_Spline($D$77:$D$81,AJ$77:AJ$81,$D110)</f>
        <v>2.94392013685456</v>
      </c>
      <c r="AK110" s="31">
        <f>_xll.SRS1Splines.Functions25.OneWay_Spline($D$77:$D$81,AK$77:AK$81,$D110)</f>
        <v>3.3409576657627902</v>
      </c>
      <c r="AL110" s="31">
        <f>_xll.SRS1Splines.Functions25.OneWay_Spline($D$83:$D$86,AL$83:AL$86,$D110)</f>
        <v>0</v>
      </c>
      <c r="AO110" s="31">
        <v>0.625</v>
      </c>
      <c r="AP110" s="31">
        <v>6944.5479357509448</v>
      </c>
      <c r="AT110" s="31">
        <f t="shared" si="23"/>
        <v>4.8226027331603785</v>
      </c>
    </row>
    <row r="111" spans="1:46">
      <c r="B111" s="31">
        <v>5.7576279445854217</v>
      </c>
      <c r="C111" s="95">
        <f t="shared" si="22"/>
        <v>1.8949928745910558</v>
      </c>
      <c r="D111" s="31">
        <f t="shared" si="24"/>
        <v>0.75</v>
      </c>
      <c r="E111" s="31">
        <f>_xll.SRS1Splines.Functions25.OneWay_Spline($D$77:$D$81,$E$77:$E$81,D111)</f>
        <v>8.9756959411043908</v>
      </c>
      <c r="F111" s="31">
        <f>_xll.SRS1Splines.Functions25.OneWay_Spline($D$77:$D$81,F$77:F$81,$D111)</f>
        <v>4.3964105976608003</v>
      </c>
      <c r="G111" s="31">
        <f>_xll.SRS1Splines.Functions25.OneWay_Spline($D$77:$D$81,G$77:G$81,$D111)</f>
        <v>2.9630209196145598</v>
      </c>
      <c r="H111" s="31">
        <f>_xll.SRS1Splines.Functions25.OneWay_Spline($D$77:$D$81,H$77:H$81,$D111)</f>
        <v>6.4663557553078599</v>
      </c>
      <c r="I111" s="31">
        <f>_xll.SRS1Splines.Functions25.OneWay_Spline($D$77:$D$81,I$77:I$81,$D111)</f>
        <v>29.0356076403115</v>
      </c>
      <c r="J111" s="31">
        <f>_xll.SRS1Splines.Functions25.OneWay_Spline($D$77:$D$81,J$77:J$81,$D111)</f>
        <v>20.089977428634</v>
      </c>
      <c r="K111" s="31">
        <f>_xll.SRS1Splines.Functions25.OneWay_Spline($D$77:$D$81,K$77:K$81,$D111)</f>
        <v>53.125488403209197</v>
      </c>
      <c r="L111" s="31">
        <f>_xll.SRS1Splines.Functions25.OneWay_Spline($D$77:$D$81,L$77:L$81,$D111)</f>
        <v>2.43853409226837</v>
      </c>
      <c r="M111" s="31">
        <f>_xll.SRS1Splines.Functions25.OneWay_Spline($D$77:$D$81,M$77:M$81,$D111)</f>
        <v>2.9627775342974298</v>
      </c>
      <c r="N111" s="31">
        <f>_xll.SRS1Splines.Functions25.OneWay_Spline(($D$83:$D$86),N$83:N$86,$D111)</f>
        <v>0</v>
      </c>
      <c r="P111" s="31">
        <f t="shared" si="25"/>
        <v>0.75</v>
      </c>
      <c r="Q111" s="31">
        <f>_xll.SRS1Splines.Functions25.OneWay_Spline($D$77:$D$81,Q$77:Q$81,P111)</f>
        <v>7.0789734035665104</v>
      </c>
      <c r="R111" s="31">
        <f>_xll.SRS1Splines.Functions25.OneWay_Spline($D$77:$D$81,R$77:R$81,$D111)</f>
        <v>1.9821984599343501</v>
      </c>
      <c r="S111" s="31">
        <f>_xll.SRS1Splines.Functions25.OneWay_Spline($D$77:$D$81,S$77:S$81,$D111)</f>
        <v>1.99520925652551</v>
      </c>
      <c r="T111" s="31">
        <f>_xll.SRS1Splines.Functions25.OneWay_Spline($D$77:$D$81,T$77:T$81,$D111)</f>
        <v>3.4293545913954602</v>
      </c>
      <c r="U111" s="31">
        <f>_xll.SRS1Splines.Functions25.OneWay_Spline($D$77:$D$81,U$77:U$81,$D111)</f>
        <v>23.878518362126702</v>
      </c>
      <c r="V111" s="31">
        <f>_xll.SRS1Splines.Functions25.OneWay_Spline($D$77:$D$81,V$77:V$81,$D111)</f>
        <v>16.979013664715499</v>
      </c>
      <c r="W111" s="31">
        <f>_xll.SRS1Splines.Functions25.OneWay_Spline($D$77:$D$81,W$77:W$81,$D111)</f>
        <v>48.788398646948004</v>
      </c>
      <c r="X111" s="31">
        <f>_xll.SRS1Splines.Functions25.OneWay_Spline($D$77:$D$81,X$77:X$81,$D111)</f>
        <v>2.04483153890861</v>
      </c>
      <c r="Y111" s="31">
        <f>_xll.SRS1Splines.Functions25.OneWay_Spline($D$77:$D$81,Y$77:Y$81,$D111)</f>
        <v>2.6506395598008101</v>
      </c>
      <c r="Z111" s="31">
        <f>_xll.SRS1Splines.Functions25.OneWay_Spline($D$83:$D$86,Z$83:Z$86,$D111)</f>
        <v>0</v>
      </c>
      <c r="AB111" s="31">
        <f t="shared" si="26"/>
        <v>0.75</v>
      </c>
      <c r="AC111" s="31">
        <f>_xll.SRS1Splines.Functions25.OneWay_Spline($D$77:$D$81,AC$77:AC$81,AB111)</f>
        <v>10.4669973693027</v>
      </c>
      <c r="AD111" s="31">
        <f>_xll.SRS1Splines.Functions25.OneWay_Spline($D$77:$D$81,AD$77:AD$81,$D111)</f>
        <v>6.46219667478496</v>
      </c>
      <c r="AE111" s="31">
        <f>_xll.SRS1Splines.Functions25.OneWay_Spline($D$77:$D$81,AE$77:AE$81,$D111)</f>
        <v>4.1134042478330102</v>
      </c>
      <c r="AF111" s="31">
        <f>_xll.SRS1Splines.Functions25.OneWay_Spline($D$77:$D$81,AF$77:AF$81,$D111)</f>
        <v>9.5328758426117695</v>
      </c>
      <c r="AG111" s="31">
        <f>_xll.SRS1Splines.Functions25.OneWay_Spline($D$77:$D$81,AG$77:AG$81,$D111)</f>
        <v>33.897949208082601</v>
      </c>
      <c r="AH111" s="31">
        <f>_xll.SRS1Splines.Functions25.OneWay_Spline($D$77:$D$81,AH$77:AH$81,$D111)</f>
        <v>22.789391392028701</v>
      </c>
      <c r="AI111" s="31">
        <f>_xll.SRS1Splines.Functions25.OneWay_Spline($D$77:$D$81,AI$77:AI$81,$D111)</f>
        <v>57.462578159470503</v>
      </c>
      <c r="AJ111" s="31">
        <f>_xll.SRS1Splines.Functions25.OneWay_Spline($D$77:$D$81,AJ$77:AJ$81,$D111)</f>
        <v>2.83223664562813</v>
      </c>
      <c r="AK111" s="31">
        <f>_xll.SRS1Splines.Functions25.OneWay_Spline($D$77:$D$81,AK$77:AK$81,$D111)</f>
        <v>3.28426884924336</v>
      </c>
      <c r="AL111" s="31">
        <f>_xll.SRS1Splines.Functions25.OneWay_Spline($D$83:$D$86,AL$83:AL$86,$D111)</f>
        <v>0</v>
      </c>
      <c r="AO111" s="31">
        <v>0.75</v>
      </c>
      <c r="AP111" s="31">
        <v>6912.6106152979046</v>
      </c>
      <c r="AT111" s="31">
        <f t="shared" si="23"/>
        <v>4.8004240384013226</v>
      </c>
    </row>
    <row r="112" spans="1:46">
      <c r="B112" s="31">
        <v>5.723149636733643</v>
      </c>
      <c r="C112" s="95">
        <f t="shared" si="22"/>
        <v>1.8836451202144431</v>
      </c>
      <c r="D112" s="31">
        <f t="shared" si="24"/>
        <v>0.875</v>
      </c>
      <c r="E112" s="31">
        <f>_xll.SRS1Splines.Functions25.OneWay_Spline($D$77:$D$81,$E$77:$E$81,D112)</f>
        <v>6.5596599253496803</v>
      </c>
      <c r="F112" s="31">
        <f>_xll.SRS1Splines.Functions25.OneWay_Spline($D$77:$D$81,F$77:F$81,$D112)</f>
        <v>4.4054761668612397</v>
      </c>
      <c r="G112" s="31">
        <f>_xll.SRS1Splines.Functions25.OneWay_Spline($D$77:$D$81,G$77:G$81,$D112)</f>
        <v>2.6869372768820199</v>
      </c>
      <c r="H112" s="31">
        <f>_xll.SRS1Splines.Functions25.OneWay_Spline($D$77:$D$81,H$77:H$81,$D112)</f>
        <v>5.9870144594885</v>
      </c>
      <c r="I112" s="31">
        <f>_xll.SRS1Splines.Functions25.OneWay_Spline($D$77:$D$81,I$77:I$81,$D112)</f>
        <v>28.289340829826202</v>
      </c>
      <c r="J112" s="31">
        <f>_xll.SRS1Splines.Functions25.OneWay_Spline($D$77:$D$81,J$77:J$81,$D112)</f>
        <v>21.6542295903011</v>
      </c>
      <c r="K112" s="31">
        <f>_xll.SRS1Splines.Functions25.OneWay_Spline($D$77:$D$81,K$77:K$81,$D112)</f>
        <v>55.212457092394999</v>
      </c>
      <c r="L112" s="31">
        <f>_xll.SRS1Splines.Functions25.OneWay_Spline($D$77:$D$81,L$77:L$81,$D112)</f>
        <v>2.3347550458142901</v>
      </c>
      <c r="M112" s="31">
        <f>_xll.SRS1Splines.Functions25.OneWay_Spline($D$77:$D$81,M$77:M$81,$D112)</f>
        <v>2.9423874947720101</v>
      </c>
      <c r="N112" s="31">
        <f>_xll.SRS1Splines.Functions25.OneWay_Spline(($D$83:$D$86),N$83:N$86,$D112)</f>
        <v>0</v>
      </c>
      <c r="P112" s="31">
        <f t="shared" si="25"/>
        <v>0.875</v>
      </c>
      <c r="Q112" s="31">
        <f>_xll.SRS1Splines.Functions25.OneWay_Spline($D$77:$D$81,Q$77:Q$81,P112)</f>
        <v>5.0658857636125996</v>
      </c>
      <c r="R112" s="31">
        <f>_xll.SRS1Splines.Functions25.OneWay_Spline($D$77:$D$81,R$77:R$81,$D112)</f>
        <v>1.8782626338900901</v>
      </c>
      <c r="S112" s="31">
        <f>_xll.SRS1Splines.Functions25.OneWay_Spline($D$77:$D$81,S$77:S$81,$D112)</f>
        <v>1.5591424297101899</v>
      </c>
      <c r="T112" s="31">
        <f>_xll.SRS1Splines.Functions25.OneWay_Spline($D$77:$D$81,T$77:T$81,$D112)</f>
        <v>2.9202744789132402</v>
      </c>
      <c r="U112" s="31">
        <f>_xll.SRS1Splines.Functions25.OneWay_Spline($D$77:$D$81,U$77:U$81,$D112)</f>
        <v>22.339937108953599</v>
      </c>
      <c r="V112" s="31">
        <f>_xll.SRS1Splines.Functions25.OneWay_Spline($D$77:$D$81,V$77:V$81,$D112)</f>
        <v>18.4583230144166</v>
      </c>
      <c r="W112" s="31">
        <f>_xll.SRS1Splines.Functions25.OneWay_Spline($D$77:$D$81,W$77:W$81,$D112)</f>
        <v>51.112360952255401</v>
      </c>
      <c r="X112" s="31">
        <f>_xll.SRS1Splines.Functions25.OneWay_Spline($D$77:$D$81,X$77:X$81,$D112)</f>
        <v>1.9354075789882701</v>
      </c>
      <c r="Y112" s="31">
        <f>_xll.SRS1Splines.Functions25.OneWay_Spline($D$77:$D$81,Y$77:Y$81,$D112)</f>
        <v>2.6553663017829501</v>
      </c>
      <c r="Z112" s="31">
        <f>_xll.SRS1Splines.Functions25.OneWay_Spline($D$83:$D$86,Z$83:Z$86,$D112)</f>
        <v>0</v>
      </c>
      <c r="AB112" s="31">
        <f t="shared" si="26"/>
        <v>0.875</v>
      </c>
      <c r="AC112" s="31">
        <f>_xll.SRS1Splines.Functions25.OneWay_Spline($D$77:$D$81,AC$77:AC$81,AB112)</f>
        <v>7.9303598217515301</v>
      </c>
      <c r="AD112" s="31">
        <f>_xll.SRS1Splines.Functions25.OneWay_Spline($D$77:$D$81,AD$77:AD$81,$D112)</f>
        <v>6.7485518852215902</v>
      </c>
      <c r="AE112" s="31">
        <f>_xll.SRS1Splines.Functions25.OneWay_Spline($D$77:$D$81,AE$77:AE$81,$D112)</f>
        <v>3.8741666483241</v>
      </c>
      <c r="AF112" s="31">
        <f>_xll.SRS1Splines.Functions25.OneWay_Spline($D$77:$D$81,AF$77:AF$81,$D112)</f>
        <v>9.0755171157274006</v>
      </c>
      <c r="AG112" s="31">
        <f>_xll.SRS1Splines.Functions25.OneWay_Spline($D$77:$D$81,AG$77:AG$81,$D112)</f>
        <v>33.966195945858999</v>
      </c>
      <c r="AH112" s="31">
        <f>_xll.SRS1Splines.Functions25.OneWay_Spline($D$77:$D$81,AH$77:AH$81,$D112)</f>
        <v>24.546723175493302</v>
      </c>
      <c r="AI112" s="31">
        <f>_xll.SRS1Splines.Functions25.OneWay_Spline($D$77:$D$81,AI$77:AI$81,$D112)</f>
        <v>59.312553232534597</v>
      </c>
      <c r="AJ112" s="31">
        <f>_xll.SRS1Splines.Functions25.OneWay_Spline($D$77:$D$81,AJ$77:AJ$81,$D112)</f>
        <v>2.7341025126403098</v>
      </c>
      <c r="AK112" s="31">
        <f>_xll.SRS1Splines.Functions25.OneWay_Spline($D$77:$D$81,AK$77:AK$81,$D112)</f>
        <v>3.2324779801101799</v>
      </c>
      <c r="AL112" s="31">
        <f>_xll.SRS1Splines.Functions25.OneWay_Spline($D$83:$D$86,AL$83:AL$86,$D112)</f>
        <v>0</v>
      </c>
      <c r="AO112" s="31">
        <v>0.875</v>
      </c>
      <c r="AP112" s="31">
        <v>6897.0892476411418</v>
      </c>
      <c r="AT112" s="31">
        <f t="shared" si="23"/>
        <v>4.7896453108619044</v>
      </c>
    </row>
    <row r="113" spans="2:46">
      <c r="B113" s="31">
        <v>5.6792524847605561</v>
      </c>
      <c r="C113" s="95">
        <f t="shared" si="22"/>
        <v>1.8691973665553916</v>
      </c>
      <c r="D113" s="31">
        <f t="shared" si="24"/>
        <v>1</v>
      </c>
      <c r="E113" s="31">
        <f>_xll.SRS1Splines.Functions25.OneWay_Spline($D$77:$D$81,$E$77:$E$81,D113)</f>
        <v>5.5740350069708802</v>
      </c>
      <c r="F113" s="31">
        <f>_xll.SRS1Splines.Functions25.OneWay_Spline($D$77:$D$81,F$77:F$81,$D113)</f>
        <v>4.4162963623585298</v>
      </c>
      <c r="G113" s="31">
        <f>_xll.SRS1Splines.Functions25.OneWay_Spline($D$77:$D$81,G$77:G$81,$D113)</f>
        <v>2.5949093959711802</v>
      </c>
      <c r="H113" s="31">
        <f>_xll.SRS1Splines.Functions25.OneWay_Spline($D$77:$D$81,H$77:H$81,$D113)</f>
        <v>5.7728441145549603</v>
      </c>
      <c r="I113" s="31">
        <f>_xll.SRS1Splines.Functions25.OneWay_Spline($D$77:$D$81,I$77:I$81,$D113)</f>
        <v>27.646540329022901</v>
      </c>
      <c r="J113" s="31">
        <f>_xll.SRS1Splines.Functions25.OneWay_Spline($D$77:$D$81,J$77:J$81,$D113)</f>
        <v>22.458108600787501</v>
      </c>
      <c r="K113" s="31">
        <f>_xll.SRS1Splines.Functions25.OneWay_Spline($D$77:$D$81,K$77:K$81,$D113)</f>
        <v>56.029097014250297</v>
      </c>
      <c r="L113" s="31">
        <f>_xll.SRS1Splines.Functions25.OneWay_Spline($D$77:$D$81,L$77:L$81,$D113)</f>
        <v>2.2754018651942198</v>
      </c>
      <c r="M113" s="31">
        <f>_xll.SRS1Splines.Functions25.OneWay_Spline($D$77:$D$81,M$77:M$81,$D113)</f>
        <v>2.9248586640597201</v>
      </c>
      <c r="N113" s="31">
        <f>_xll.SRS1Splines.Functions25.OneWay_Spline(($D$83:$D$86),N$83:N$86,$D113)</f>
        <v>0</v>
      </c>
      <c r="P113" s="31">
        <f t="shared" si="25"/>
        <v>1</v>
      </c>
      <c r="Q113" s="31">
        <f>_xll.SRS1Splines.Functions25.OneWay_Spline($D$77:$D$81,Q$77:Q$81,P113)</f>
        <v>4.2607261921860697</v>
      </c>
      <c r="R113" s="31">
        <f>_xll.SRS1Splines.Functions25.OneWay_Spline($D$77:$D$81,R$77:R$81,$D113)</f>
        <v>1.8428009182890399</v>
      </c>
      <c r="S113" s="31">
        <f>_xll.SRS1Splines.Functions25.OneWay_Spline($D$77:$D$81,S$77:S$81,$D113)</f>
        <v>1.4014066200539099</v>
      </c>
      <c r="T113" s="31">
        <f>_xll.SRS1Splines.Functions25.OneWay_Spline($D$77:$D$81,T$77:T$81,$D113)</f>
        <v>2.75058110808583</v>
      </c>
      <c r="U113" s="31">
        <f>_xll.SRS1Splines.Functions25.OneWay_Spline($D$77:$D$81,U$77:U$81,$D113)</f>
        <v>21.3041357995947</v>
      </c>
      <c r="V113" s="31">
        <f>_xll.SRS1Splines.Functions25.OneWay_Spline($D$77:$D$81,V$77:V$81,$D113)</f>
        <v>19.0371831947344</v>
      </c>
      <c r="W113" s="31">
        <f>_xll.SRS1Splines.Functions25.OneWay_Spline($D$77:$D$81,W$77:W$81,$D113)</f>
        <v>52.021737506506099</v>
      </c>
      <c r="X113" s="31">
        <f>_xll.SRS1Splines.Functions25.OneWay_Spline($D$77:$D$81,X$77:X$81,$D113)</f>
        <v>1.8856046209430799</v>
      </c>
      <c r="Y113" s="31">
        <f>_xll.SRS1Splines.Functions25.OneWay_Spline($D$77:$D$81,Y$77:Y$81,$D113)</f>
        <v>2.6569418824436601</v>
      </c>
      <c r="Z113" s="31">
        <f>_xll.SRS1Splines.Functions25.OneWay_Spline($D$83:$D$86,Z$83:Z$86,$D113)</f>
        <v>0</v>
      </c>
      <c r="AB113" s="31">
        <f t="shared" si="26"/>
        <v>1</v>
      </c>
      <c r="AC113" s="31">
        <f>_xll.SRS1Splines.Functions25.OneWay_Spline($D$77:$D$81,AC$77:AC$81,AB113)</f>
        <v>6.8873438217556799</v>
      </c>
      <c r="AD113" s="31">
        <f>_xll.SRS1Splines.Functions25.OneWay_Spline($D$77:$D$81,AD$77:AD$81,$D113)</f>
        <v>6.9897918064280304</v>
      </c>
      <c r="AE113" s="31">
        <f>_xll.SRS1Splines.Functions25.OneWay_Spline($D$77:$D$81,AE$77:AE$81,$D113)</f>
        <v>3.78841217188844</v>
      </c>
      <c r="AF113" s="31">
        <f>_xll.SRS1Splines.Functions25.OneWay_Spline($D$77:$D$81,AF$77:AF$81,$D113)</f>
        <v>8.7951071210241007</v>
      </c>
      <c r="AG113" s="31">
        <f>_xll.SRS1Splines.Functions25.OneWay_Spline($D$77:$D$81,AG$77:AG$81,$D113)</f>
        <v>33.988944858451099</v>
      </c>
      <c r="AH113" s="31">
        <f>_xll.SRS1Splines.Functions25.OneWay_Spline($D$77:$D$81,AH$77:AH$81,$D113)</f>
        <v>25.879034006840499</v>
      </c>
      <c r="AI113" s="31">
        <f>_xll.SRS1Splines.Functions25.OneWay_Spline($D$77:$D$81,AI$77:AI$81,$D113)</f>
        <v>60.036456521994502</v>
      </c>
      <c r="AJ113" s="31">
        <f>_xll.SRS1Splines.Functions25.OneWay_Spline($D$77:$D$81,AJ$77:AJ$81,$D113)</f>
        <v>2.66519910944535</v>
      </c>
      <c r="AK113" s="31">
        <f>_xll.SRS1Splines.Functions25.OneWay_Spline($D$77:$D$81,AK$77:AK$81,$D113)</f>
        <v>3.19277544567578</v>
      </c>
      <c r="AL113" s="31">
        <f>_xll.SRS1Splines.Functions25.OneWay_Spline($D$83:$D$86,AL$83:AL$86,$D113)</f>
        <v>0</v>
      </c>
      <c r="AO113" s="31">
        <v>1</v>
      </c>
      <c r="AP113" s="31">
        <v>6888.1585750213426</v>
      </c>
      <c r="AT113" s="31">
        <f t="shared" si="23"/>
        <v>4.7834434548759326</v>
      </c>
    </row>
    <row r="114" spans="2:46">
      <c r="B114" s="31">
        <v>5.6357114239335626</v>
      </c>
      <c r="C114" s="95">
        <f t="shared" si="22"/>
        <v>1.8548668122345133</v>
      </c>
      <c r="D114" s="31">
        <f t="shared" si="24"/>
        <v>1.125</v>
      </c>
      <c r="E114" s="31">
        <f>_xll.SRS1Splines.Functions25.OneWay_Spline($D$77:$D$81,$E$77:$E$81,D114)</f>
        <v>5.5110920860955099</v>
      </c>
      <c r="F114" s="31">
        <f>_xll.SRS1Splines.Functions25.OneWay_Spline($D$77:$D$81,F$77:F$81,$D114)</f>
        <v>4.4299675953117896</v>
      </c>
      <c r="G114" s="31">
        <f>_xll.SRS1Splines.Functions25.OneWay_Spline($D$77:$D$81,G$77:G$81,$D114)</f>
        <v>2.59573071205469</v>
      </c>
      <c r="H114" s="31">
        <f>_xll.SRS1Splines.Functions25.OneWay_Spline($D$77:$D$81,H$77:H$81,$D114)</f>
        <v>5.6884827966261797</v>
      </c>
      <c r="I114" s="31">
        <f>_xll.SRS1Splines.Functions25.OneWay_Spline($D$77:$D$81,I$77:I$81,$D114)</f>
        <v>27.078318563954699</v>
      </c>
      <c r="J114" s="31">
        <f>_xll.SRS1Splines.Functions25.OneWay_Spline($D$77:$D$81,J$77:J$81,$D114)</f>
        <v>22.762710764343801</v>
      </c>
      <c r="K114" s="31">
        <f>_xll.SRS1Splines.Functions25.OneWay_Spline($D$77:$D$81,K$77:K$81,$D114)</f>
        <v>56.0064432283109</v>
      </c>
      <c r="L114" s="31">
        <f>_xll.SRS1Splines.Functions25.OneWay_Spline($D$77:$D$81,L$77:L$81,$D114)</f>
        <v>2.2458904062500298</v>
      </c>
      <c r="M114" s="31">
        <f>_xll.SRS1Splines.Functions25.OneWay_Spline($D$77:$D$81,M$77:M$81,$D114)</f>
        <v>2.9095609398767799</v>
      </c>
      <c r="N114" s="31">
        <f>_xll.SRS1Splines.Functions25.OneWay_Spline(($D$83:$D$86),N$83:N$86,$D114)</f>
        <v>0</v>
      </c>
      <c r="P114" s="31">
        <f t="shared" si="25"/>
        <v>1.125</v>
      </c>
      <c r="Q114" s="31">
        <f>_xll.SRS1Splines.Functions25.OneWay_Spline($D$77:$D$81,Q$77:Q$81,P114)</f>
        <v>4.2142222141122199</v>
      </c>
      <c r="R114" s="31">
        <f>_xll.SRS1Splines.Functions25.OneWay_Spline($D$77:$D$81,R$77:R$81,$D114)</f>
        <v>1.84330965844824</v>
      </c>
      <c r="S114" s="31">
        <f>_xll.SRS1Splines.Functions25.OneWay_Spline($D$77:$D$81,S$77:S$81,$D114)</f>
        <v>1.4038698799013101</v>
      </c>
      <c r="T114" s="31">
        <f>_xll.SRS1Splines.Functions25.OneWay_Spline($D$77:$D$81,T$77:T$81,$D114)</f>
        <v>2.7516918328818099</v>
      </c>
      <c r="U114" s="31">
        <f>_xll.SRS1Splines.Functions25.OneWay_Spline($D$77:$D$81,U$77:U$81,$D114)</f>
        <v>20.618298394582801</v>
      </c>
      <c r="V114" s="31">
        <f>_xll.SRS1Splines.Functions25.OneWay_Spline($D$77:$D$81,V$77:V$81,$D114)</f>
        <v>19.021697583617701</v>
      </c>
      <c r="W114" s="31">
        <f>_xll.SRS1Splines.Functions25.OneWay_Spline($D$77:$D$81,W$77:W$81,$D114)</f>
        <v>52.000150258812397</v>
      </c>
      <c r="X114" s="31">
        <f>_xll.SRS1Splines.Functions25.OneWay_Spline($D$77:$D$81,X$77:X$81,$D114)</f>
        <v>1.87474649007552</v>
      </c>
      <c r="Y114" s="31">
        <f>_xll.SRS1Splines.Functions25.OneWay_Spline($D$77:$D$81,Y$77:Y$81,$D114)</f>
        <v>2.6564345277190502</v>
      </c>
      <c r="Z114" s="31">
        <f>_xll.SRS1Splines.Functions25.OneWay_Spline($D$83:$D$86,Z$83:Z$86,$D114)</f>
        <v>0</v>
      </c>
      <c r="AB114" s="31">
        <f t="shared" si="26"/>
        <v>1.125</v>
      </c>
      <c r="AC114" s="31">
        <f>_xll.SRS1Splines.Functions25.OneWay_Spline($D$77:$D$81,AC$77:AC$81,AB114)</f>
        <v>6.8079448737224704</v>
      </c>
      <c r="AD114" s="31">
        <f>_xll.SRS1Splines.Functions25.OneWay_Spline($D$77:$D$81,AD$77:AD$81,$D114)</f>
        <v>7.1919109798721799</v>
      </c>
      <c r="AE114" s="31">
        <f>_xll.SRS1Splines.Functions25.OneWay_Spline($D$77:$D$81,AE$77:AE$81,$D114)</f>
        <v>3.77909253475462</v>
      </c>
      <c r="AF114" s="31">
        <f>_xll.SRS1Splines.Functions25.OneWay_Spline($D$77:$D$81,AF$77:AF$81,$D114)</f>
        <v>8.5966396516470294</v>
      </c>
      <c r="AG114" s="31">
        <f>_xll.SRS1Splines.Functions25.OneWay_Spline($D$77:$D$81,AG$77:AG$81,$D114)</f>
        <v>33.947826874547196</v>
      </c>
      <c r="AH114" s="31">
        <f>_xll.SRS1Splines.Functions25.OneWay_Spline($D$77:$D$81,AH$77:AH$81,$D114)</f>
        <v>26.902937750297401</v>
      </c>
      <c r="AI114" s="31">
        <f>_xll.SRS1Splines.Functions25.OneWay_Spline($D$77:$D$81,AI$77:AI$81,$D114)</f>
        <v>60.012736197809403</v>
      </c>
      <c r="AJ114" s="31">
        <f>_xll.SRS1Splines.Functions25.OneWay_Spline($D$77:$D$81,AJ$77:AJ$81,$D114)</f>
        <v>2.6168130861816499</v>
      </c>
      <c r="AK114" s="31">
        <f>_xll.SRS1Splines.Functions25.OneWay_Spline($D$77:$D$81,AK$77:AK$81,$D114)</f>
        <v>3.1621731524249901</v>
      </c>
      <c r="AL114" s="31">
        <f>_xll.SRS1Splines.Functions25.OneWay_Spline($D$83:$D$86,AL$83:AL$86,$D114)</f>
        <v>0</v>
      </c>
      <c r="AO114" s="31">
        <v>1.125</v>
      </c>
      <c r="AP114" s="31">
        <v>6883.7959067651736</v>
      </c>
      <c r="AT114" s="31">
        <f t="shared" si="23"/>
        <v>4.7804138241424816</v>
      </c>
    </row>
    <row r="115" spans="2:46">
      <c r="B115" s="31">
        <v>5.5567534850469595</v>
      </c>
      <c r="C115" s="95">
        <f t="shared" si="22"/>
        <v>1.8288795944040839</v>
      </c>
      <c r="D115" s="41">
        <f>D114+0.2</f>
        <v>1.325</v>
      </c>
      <c r="E115" s="31">
        <f>_xll.SRS1Splines.Functions25.OneWay_Spline($D$77:$D$81,$E$77:$E$81,D115)</f>
        <v>5.4173861004213304</v>
      </c>
      <c r="F115" s="31">
        <f>_xll.SRS1Splines.Functions25.OneWay_Spline($D$77:$D$81,F$77:F$81,$D115)</f>
        <v>4.4598527566067601</v>
      </c>
      <c r="G115" s="31">
        <f>_xll.SRS1Splines.Functions25.OneWay_Spline($D$77:$D$81,G$77:G$81,$D115)</f>
        <v>2.6003331429789101</v>
      </c>
      <c r="H115" s="31">
        <f>_xll.SRS1Splines.Functions25.OneWay_Spline($D$77:$D$81,H$77:H$81,$D115)</f>
        <v>5.5579470054411804</v>
      </c>
      <c r="I115" s="31">
        <f>_xll.SRS1Splines.Functions25.OneWay_Spline($D$77:$D$81,I$77:I$81,$D115)</f>
        <v>26.154220057441002</v>
      </c>
      <c r="J115" s="31">
        <f>_xll.SRS1Splines.Functions25.OneWay_Spline($D$77:$D$81,J$77:J$81,$D115)</f>
        <v>23.2340344159024</v>
      </c>
      <c r="K115" s="31">
        <f>_xll.SRS1Splines.Functions25.OneWay_Spline($D$77:$D$81,K$77:K$81,$D115)</f>
        <v>55.879409138291102</v>
      </c>
      <c r="L115" s="31">
        <f>_xll.SRS1Splines.Functions25.OneWay_Spline($D$77:$D$81,L$77:L$81,$D115)</f>
        <v>2.2012467943155598</v>
      </c>
      <c r="M115" s="31">
        <f>_xll.SRS1Splines.Functions25.OneWay_Spline($D$77:$D$81,M$77:M$81,$D115)</f>
        <v>2.88534924343457</v>
      </c>
      <c r="N115" s="31">
        <f>_xll.SRS1Splines.Functions25.OneWay_Spline(($D$83:$D$86),N$83:N$86,$D115)</f>
        <v>0</v>
      </c>
      <c r="P115" s="41">
        <f>P114+0.2</f>
        <v>1.325</v>
      </c>
      <c r="Q115" s="31">
        <f>_xll.SRS1Splines.Functions25.OneWay_Spline($D$77:$D$81,Q$77:Q$81,P115)</f>
        <v>4.1468962835558996</v>
      </c>
      <c r="R115" s="31">
        <f>_xll.SRS1Splines.Functions25.OneWay_Spline($D$77:$D$81,R$77:R$81,$D115)</f>
        <v>1.84623140344813</v>
      </c>
      <c r="S115" s="31">
        <f>_xll.SRS1Splines.Functions25.OneWay_Spline($D$77:$D$81,S$77:S$81,$D115)</f>
        <v>1.41760668681706</v>
      </c>
      <c r="T115" s="31">
        <f>_xll.SRS1Splines.Functions25.OneWay_Spline($D$77:$D$81,T$77:T$81,$D115)</f>
        <v>2.7578859873779602</v>
      </c>
      <c r="U115" s="31">
        <f>_xll.SRS1Splines.Functions25.OneWay_Spline($D$77:$D$81,U$77:U$81,$D115)</f>
        <v>19.569188126507498</v>
      </c>
      <c r="V115" s="31">
        <f>_xll.SRS1Splines.Functions25.OneWay_Spline($D$77:$D$81,V$77:V$81,$D115)</f>
        <v>18.9353393173119</v>
      </c>
      <c r="W115" s="31">
        <f>_xll.SRS1Splines.Functions25.OneWay_Spline($D$77:$D$81,W$77:W$81,$D115)</f>
        <v>51.8790025045327</v>
      </c>
      <c r="X115" s="31">
        <f>_xll.SRS1Splines.Functions25.OneWay_Spline($D$77:$D$81,X$77:X$81,$D115)</f>
        <v>1.8588734835159799</v>
      </c>
      <c r="Y115" s="31">
        <f>_xll.SRS1Splines.Functions25.OneWay_Spline($D$77:$D$81,Y$77:Y$81,$D115)</f>
        <v>2.6535913999967602</v>
      </c>
      <c r="Z115" s="31">
        <f>_xll.SRS1Splines.Functions25.OneWay_Spline($D$83:$D$86,Z$83:Z$86,$D115)</f>
        <v>0</v>
      </c>
      <c r="AB115" s="41">
        <f>AB114+0.2</f>
        <v>1.325</v>
      </c>
      <c r="AC115" s="31">
        <f>_xll.SRS1Splines.Functions25.OneWay_Spline($D$77:$D$81,AC$77:AC$81,AB115)</f>
        <v>6.6877651650994698</v>
      </c>
      <c r="AD115" s="31">
        <f>_xll.SRS1Splines.Functions25.OneWay_Spline($D$77:$D$81,AD$77:AD$81,$D115)</f>
        <v>7.4925891060396399</v>
      </c>
      <c r="AE115" s="31">
        <f>_xll.SRS1Splines.Functions25.OneWay_Spline($D$77:$D$81,AE$77:AE$81,$D115)</f>
        <v>3.76467187091616</v>
      </c>
      <c r="AF115" s="31">
        <f>_xll.SRS1Splines.Functions25.OneWay_Spline($D$77:$D$81,AF$77:AF$81,$D115)</f>
        <v>8.2895426458666108</v>
      </c>
      <c r="AG115" s="31">
        <f>_xll.SRS1Splines.Functions25.OneWay_Spline($D$77:$D$81,AG$77:AG$81,$D115)</f>
        <v>33.718355633526002</v>
      </c>
      <c r="AH115" s="31">
        <f>_xll.SRS1Splines.Functions25.OneWay_Spline($D$77:$D$81,AH$77:AH$81,$D115)</f>
        <v>28.487266783210899</v>
      </c>
      <c r="AI115" s="31">
        <f>_xll.SRS1Splines.Functions25.OneWay_Spline($D$77:$D$81,AI$77:AI$81,$D115)</f>
        <v>59.879815772049497</v>
      </c>
      <c r="AJ115" s="31">
        <f>_xll.SRS1Splines.Functions25.OneWay_Spline($D$77:$D$81,AJ$77:AJ$81,$D115)</f>
        <v>2.5421859042978601</v>
      </c>
      <c r="AK115" s="31">
        <f>_xll.SRS1Splines.Functions25.OneWay_Spline($D$77:$D$81,AK$77:AK$81,$D115)</f>
        <v>3.1158776136316799</v>
      </c>
      <c r="AL115" s="31">
        <f>_xll.SRS1Splines.Functions25.OneWay_Spline($D$83:$D$86,AL$83:AL$86,$D115)</f>
        <v>0</v>
      </c>
      <c r="AO115" s="31">
        <v>1.33</v>
      </c>
      <c r="AP115" s="31">
        <v>6880.378748225904</v>
      </c>
      <c r="AT115" s="31">
        <f t="shared" si="23"/>
        <v>4.7780407973791004</v>
      </c>
    </row>
    <row r="116" spans="2:46">
      <c r="B116" s="31">
        <v>5.4808287584433284</v>
      </c>
      <c r="C116" s="95">
        <f t="shared" si="22"/>
        <v>1.8038906897190461</v>
      </c>
      <c r="D116" s="41">
        <f t="shared" ref="D116:D117" si="27">D115+0.2</f>
        <v>1.5249999999999999</v>
      </c>
      <c r="E116" s="31">
        <f>_xll.SRS1Splines.Functions25.OneWay_Spline($D$77:$D$81,$E$77:$E$81,D116)</f>
        <v>5.3317820442683699</v>
      </c>
      <c r="F116" s="31">
        <f>_xll.SRS1Splines.Functions25.OneWay_Spline($D$77:$D$81,F$77:F$81,$D116)</f>
        <v>4.4992011941967398</v>
      </c>
      <c r="G116" s="31">
        <f>_xll.SRS1Splines.Functions25.OneWay_Spline($D$77:$D$81,G$77:G$81,$D116)</f>
        <v>2.6087275628664601</v>
      </c>
      <c r="H116" s="31">
        <f>_xll.SRS1Splines.Functions25.OneWay_Spline($D$77:$D$81,H$77:H$81,$D116)</f>
        <v>5.4328786819498003</v>
      </c>
      <c r="I116" s="31">
        <f>_xll.SRS1Splines.Functions25.OneWay_Spline($D$77:$D$81,I$77:I$81,$D116)</f>
        <v>25.215310689865099</v>
      </c>
      <c r="J116" s="31">
        <f>_xll.SRS1Splines.Functions25.OneWay_Spline($D$77:$D$81,J$77:J$81,$D116)</f>
        <v>23.685616762683701</v>
      </c>
      <c r="K116" s="31">
        <f>_xll.SRS1Splines.Functions25.OneWay_Spline($D$77:$D$81,K$77:K$81,$D116)</f>
        <v>55.6474985165883</v>
      </c>
      <c r="L116" s="31">
        <f>_xll.SRS1Splines.Functions25.OneWay_Spline($D$77:$D$81,L$77:L$81,$D116)</f>
        <v>2.1596290593881999</v>
      </c>
      <c r="M116" s="31">
        <f>_xll.SRS1Splines.Functions25.OneWay_Spline($D$77:$D$81,M$77:M$81,$D116)</f>
        <v>2.8614716609770499</v>
      </c>
      <c r="N116" s="31">
        <f>_xll.SRS1Splines.Functions25.OneWay_Spline(($D$83:$D$86),N$83:N$86,$D116)</f>
        <v>0</v>
      </c>
      <c r="P116" s="41">
        <f t="shared" ref="P116:P117" si="28">P115+0.2</f>
        <v>1.5249999999999999</v>
      </c>
      <c r="Q116" s="31">
        <f>_xll.SRS1Splines.Functions25.OneWay_Spline($D$77:$D$81,Q$77:Q$81,P116)</f>
        <v>4.0876357905050398</v>
      </c>
      <c r="R116" s="31">
        <f>_xll.SRS1Splines.Functions25.OneWay_Spline($D$77:$D$81,R$77:R$81,$D116)</f>
        <v>1.8517302206400099</v>
      </c>
      <c r="S116" s="31">
        <f>_xll.SRS1Splines.Functions25.OneWay_Spline($D$77:$D$81,S$77:S$81,$D116)</f>
        <v>1.4425018103405101</v>
      </c>
      <c r="T116" s="31">
        <f>_xll.SRS1Splines.Functions25.OneWay_Spline($D$77:$D$81,T$77:T$81,$D116)</f>
        <v>2.76911161224485</v>
      </c>
      <c r="U116" s="31">
        <f>_xll.SRS1Splines.Functions25.OneWay_Spline($D$77:$D$81,U$77:U$81,$D116)</f>
        <v>18.5777399459466</v>
      </c>
      <c r="V116" s="31">
        <f>_xll.SRS1Splines.Functions25.OneWay_Spline($D$77:$D$81,V$77:V$81,$D116)</f>
        <v>18.778832807455601</v>
      </c>
      <c r="W116" s="31">
        <f>_xll.SRS1Splines.Functions25.OneWay_Spline($D$77:$D$81,W$77:W$81,$D116)</f>
        <v>51.657611870968402</v>
      </c>
      <c r="X116" s="31">
        <f>_xll.SRS1Splines.Functions25.OneWay_Spline($D$77:$D$81,X$77:X$81,$D116)</f>
        <v>1.8447165780995001</v>
      </c>
      <c r="Y116" s="31">
        <f>_xll.SRS1Splines.Functions25.OneWay_Spline($D$77:$D$81,Y$77:Y$81,$D116)</f>
        <v>2.6484056699742302</v>
      </c>
      <c r="Z116" s="31">
        <f>_xll.SRS1Splines.Functions25.OneWay_Spline($D$83:$D$86,Z$83:Z$86,$D116)</f>
        <v>0</v>
      </c>
      <c r="AB116" s="41">
        <f t="shared" ref="AB116:AB117" si="29">AB115+0.2</f>
        <v>1.5249999999999999</v>
      </c>
      <c r="AC116" s="31">
        <f>_xll.SRS1Splines.Functions25.OneWay_Spline($D$77:$D$81,AC$77:AC$81,AB116)</f>
        <v>6.5756516576205799</v>
      </c>
      <c r="AD116" s="31">
        <f>_xll.SRS1Splines.Functions25.OneWay_Spline($D$77:$D$81,AD$77:AD$81,$D116)</f>
        <v>7.7670153189578999</v>
      </c>
      <c r="AE116" s="31">
        <f>_xll.SRS1Splines.Functions25.OneWay_Spline($D$77:$D$81,AE$77:AE$81,$D116)</f>
        <v>3.7508552139400502</v>
      </c>
      <c r="AF116" s="31">
        <f>_xll.SRS1Splines.Functions25.OneWay_Spline($D$77:$D$81,AF$77:AF$81,$D116)</f>
        <v>7.9953083418989799</v>
      </c>
      <c r="AG116" s="31">
        <f>_xll.SRS1Splines.Functions25.OneWay_Spline($D$77:$D$81,AG$77:AG$81,$D116)</f>
        <v>33.302078541948198</v>
      </c>
      <c r="AH116" s="31">
        <f>_xll.SRS1Splines.Functions25.OneWay_Spline($D$77:$D$81,AH$77:AH$81,$D116)</f>
        <v>30.005236484902799</v>
      </c>
      <c r="AI116" s="31">
        <f>_xll.SRS1Splines.Functions25.OneWay_Spline($D$77:$D$81,AI$77:AI$81,$D116)</f>
        <v>59.637385162208197</v>
      </c>
      <c r="AJ116" s="31">
        <f>_xll.SRS1Splines.Functions25.OneWay_Spline($D$77:$D$81,AJ$77:AJ$81,$D116)</f>
        <v>2.4709591472865302</v>
      </c>
      <c r="AK116" s="31">
        <f>_xll.SRS1Splines.Functions25.OneWay_Spline($D$77:$D$81,AK$77:AK$81,$D116)</f>
        <v>3.0727178762351799</v>
      </c>
      <c r="AL116" s="31">
        <f>_xll.SRS1Splines.Functions25.OneWay_Spline($D$83:$D$86,AL$83:AL$86,$D116)</f>
        <v>0</v>
      </c>
      <c r="AO116" s="31">
        <v>1.53</v>
      </c>
      <c r="AP116" s="31">
        <v>6879.2295439940081</v>
      </c>
      <c r="AT116" s="31">
        <f t="shared" si="23"/>
        <v>4.7772427388847278</v>
      </c>
    </row>
    <row r="117" spans="2:46">
      <c r="B117" s="31">
        <v>5.4053401492739956</v>
      </c>
      <c r="C117" s="95">
        <f t="shared" si="22"/>
        <v>1.7790453232130006</v>
      </c>
      <c r="D117" s="41">
        <f t="shared" si="27"/>
        <v>1.7249999999999999</v>
      </c>
      <c r="E117" s="31">
        <f>_xll.SRS1Splines.Functions25.OneWay_Spline($D$77:$D$81,$E$77:$E$81,D117)</f>
        <v>5.2536893312764699</v>
      </c>
      <c r="F117" s="31">
        <f>_xll.SRS1Splines.Functions25.OneWay_Spline($D$77:$D$81,F$77:F$81,$D117)</f>
        <v>4.5475595959690898</v>
      </c>
      <c r="G117" s="31">
        <f>_xll.SRS1Splines.Functions25.OneWay_Spline($D$77:$D$81,G$77:G$81,$D117)</f>
        <v>2.6206223368578598</v>
      </c>
      <c r="H117" s="31">
        <f>_xll.SRS1Splines.Functions25.OneWay_Spline($D$77:$D$81,H$77:H$81,$D117)</f>
        <v>5.3132778261520297</v>
      </c>
      <c r="I117" s="31">
        <f>_xll.SRS1Splines.Functions25.OneWay_Spline($D$77:$D$81,I$77:I$81,$D117)</f>
        <v>24.265683448011199</v>
      </c>
      <c r="J117" s="31">
        <f>_xll.SRS1Splines.Functions25.OneWay_Spline($D$77:$D$81,J$77:J$81,$D117)</f>
        <v>24.1174578046876</v>
      </c>
      <c r="K117" s="31">
        <f>_xll.SRS1Splines.Functions25.OneWay_Spline($D$77:$D$81,K$77:K$81,$D117)</f>
        <v>55.318554317786102</v>
      </c>
      <c r="L117" s="31">
        <f>_xll.SRS1Splines.Functions25.OneWay_Spline($D$77:$D$81,L$77:L$81,$D117)</f>
        <v>2.1208737591007099</v>
      </c>
      <c r="M117" s="31">
        <f>_xll.SRS1Splines.Functions25.OneWay_Spline($D$77:$D$81,M$77:M$81,$D117)</f>
        <v>2.8379377648816302</v>
      </c>
      <c r="N117" s="31">
        <f>_xll.SRS1Splines.Functions25.OneWay_Spline(($D$83:$D$86),N$83:N$86,$D117)</f>
        <v>0</v>
      </c>
      <c r="P117" s="41">
        <f t="shared" si="28"/>
        <v>1.7249999999999999</v>
      </c>
      <c r="Q117" s="31">
        <f>_xll.SRS1Splines.Functions25.OneWay_Spline($D$77:$D$81,Q$77:Q$81,P117)</f>
        <v>4.0356990855338699</v>
      </c>
      <c r="R117" s="31">
        <f>_xll.SRS1Splines.Functions25.OneWay_Spline($D$77:$D$81,R$77:R$81,$D117)</f>
        <v>1.8597865730193299</v>
      </c>
      <c r="S117" s="31">
        <f>_xll.SRS1Splines.Functions25.OneWay_Spline($D$77:$D$81,S$77:S$81,$D117)</f>
        <v>1.4775291983698</v>
      </c>
      <c r="T117" s="31">
        <f>_xll.SRS1Splines.Functions25.OneWay_Spline($D$77:$D$81,T$77:T$81,$D117)</f>
        <v>2.7849060435403299</v>
      </c>
      <c r="U117" s="31">
        <f>_xll.SRS1Splines.Functions25.OneWay_Spline($D$77:$D$81,U$77:U$81,$D117)</f>
        <v>17.6420139723364</v>
      </c>
      <c r="V117" s="31">
        <f>_xll.SRS1Splines.Functions25.OneWay_Spline($D$77:$D$81,V$77:V$81,$D117)</f>
        <v>18.558628467248699</v>
      </c>
      <c r="W117" s="31">
        <f>_xll.SRS1Splines.Functions25.OneWay_Spline($D$77:$D$81,W$77:W$81,$D117)</f>
        <v>51.343237531466002</v>
      </c>
      <c r="X117" s="31">
        <f>_xll.SRS1Splines.Functions25.OneWay_Spline($D$77:$D$81,X$77:X$81,$D117)</f>
        <v>1.8321271381867601</v>
      </c>
      <c r="Y117" s="31">
        <f>_xll.SRS1Splines.Functions25.OneWay_Spline($D$77:$D$81,Y$77:Y$81,$D117)</f>
        <v>2.6410573756912998</v>
      </c>
      <c r="Z117" s="31">
        <f>_xll.SRS1Splines.Functions25.OneWay_Spline($D$83:$D$86,Z$83:Z$86,$D117)</f>
        <v>0</v>
      </c>
      <c r="AB117" s="41">
        <f t="shared" si="29"/>
        <v>1.7249999999999999</v>
      </c>
      <c r="AC117" s="31">
        <f>_xll.SRS1Splines.Functions25.OneWay_Spline($D$77:$D$81,AC$77:AC$81,AB117)</f>
        <v>6.4711755937640998</v>
      </c>
      <c r="AD117" s="31">
        <f>_xll.SRS1Splines.Functions25.OneWay_Spline($D$77:$D$81,AD$77:AD$81,$D117)</f>
        <v>8.0171347570226992</v>
      </c>
      <c r="AE117" s="31">
        <f>_xll.SRS1Splines.Functions25.OneWay_Spline($D$77:$D$81,AE$77:AE$81,$D117)</f>
        <v>3.73764256382628</v>
      </c>
      <c r="AF117" s="31">
        <f>_xll.SRS1Splines.Functions25.OneWay_Spline($D$77:$D$81,AF$77:AF$81,$D117)</f>
        <v>7.7139367397441498</v>
      </c>
      <c r="AG117" s="31">
        <f>_xll.SRS1Splines.Functions25.OneWay_Spline($D$77:$D$81,AG$77:AG$81,$D117)</f>
        <v>32.715737877718603</v>
      </c>
      <c r="AH117" s="31">
        <f>_xll.SRS1Splines.Functions25.OneWay_Spline($D$77:$D$81,AH$77:AH$81,$D117)</f>
        <v>31.4568468553733</v>
      </c>
      <c r="AI117" s="31">
        <f>_xll.SRS1Splines.Functions25.OneWay_Spline($D$77:$D$81,AI$77:AI$81,$D117)</f>
        <v>59.293871104106103</v>
      </c>
      <c r="AJ117" s="31">
        <f>_xll.SRS1Splines.Functions25.OneWay_Spline($D$77:$D$81,AJ$77:AJ$81,$D117)</f>
        <v>2.4030939789219099</v>
      </c>
      <c r="AK117" s="31">
        <f>_xll.SRS1Splines.Functions25.OneWay_Spline($D$77:$D$81,AK$77:AK$81,$D117)</f>
        <v>3.0325247386206899</v>
      </c>
      <c r="AL117" s="31">
        <f>_xll.SRS1Splines.Functions25.OneWay_Spline($D$83:$D$86,AL$83:AL$86,$D117)</f>
        <v>0</v>
      </c>
      <c r="AO117" s="31">
        <v>1.73</v>
      </c>
      <c r="AP117" s="31">
        <v>6878.811261921438</v>
      </c>
      <c r="AT117" s="31">
        <f t="shared" si="23"/>
        <v>4.7769522652232208</v>
      </c>
    </row>
    <row r="118" spans="2:46">
      <c r="B118" s="31">
        <v>5.3047651223178489</v>
      </c>
      <c r="C118" s="95">
        <f t="shared" si="22"/>
        <v>1.745943330295425</v>
      </c>
      <c r="D118" s="31">
        <v>2</v>
      </c>
      <c r="E118" s="31">
        <f>_xll.SRS1Splines.Functions25.OneWay_Spline($D$77:$D$81,$E$77:$E$81,D118)</f>
        <v>5.1574916095276704</v>
      </c>
      <c r="F118" s="31">
        <f>_xll.SRS1Splines.Functions25.OneWay_Spline($D$77:$D$81,F$77:F$81,$D118)</f>
        <v>4.6279312851532097</v>
      </c>
      <c r="G118" s="31">
        <f>_xll.SRS1Splines.Functions25.OneWay_Spline($D$77:$D$81,G$77:G$81,$D118)</f>
        <v>2.64215736485674</v>
      </c>
      <c r="H118" s="31">
        <f>_xll.SRS1Splines.Functions25.OneWay_Spline($D$77:$D$81,H$77:H$81,$D118)</f>
        <v>5.1577539990235701</v>
      </c>
      <c r="I118" s="31">
        <f>_xll.SRS1Splines.Functions25.OneWay_Spline($D$77:$D$81,I$77:I$81,$D118)</f>
        <v>22.949964176348299</v>
      </c>
      <c r="J118" s="31">
        <f>_xll.SRS1Splines.Functions25.OneWay_Spline($D$77:$D$81,J$77:J$81,$D118)</f>
        <v>24.679005388236298</v>
      </c>
      <c r="K118" s="31">
        <f>_xll.SRS1Splines.Functions25.OneWay_Spline($D$77:$D$81,K$77:K$81,$D118)</f>
        <v>54.722225240391602</v>
      </c>
      <c r="L118" s="31">
        <f>_xll.SRS1Splines.Functions25.OneWay_Spline($D$77:$D$81,L$77:L$81,$D118)</f>
        <v>2.07195881068307</v>
      </c>
      <c r="M118" s="31">
        <f>_xll.SRS1Splines.Functions25.OneWay_Spline($D$77:$D$81,M$77:M$81,$D118)</f>
        <v>2.8061574167732299</v>
      </c>
      <c r="N118" s="31">
        <f>_xll.SRS1Splines.Functions25.OneWay_Spline(($D$83:$D$86),N$83:N$86,$D118)</f>
        <v>0</v>
      </c>
      <c r="P118" s="31">
        <v>2</v>
      </c>
      <c r="Q118" s="31">
        <f>_xll.SRS1Splines.Functions25.OneWay_Spline($D$77:$D$81,Q$77:Q$81,P118)</f>
        <v>3.9748821426626799</v>
      </c>
      <c r="R118" s="31">
        <f>_xll.SRS1Splines.Functions25.OneWay_Spline($D$77:$D$81,R$77:R$81,$D118)</f>
        <v>1.87500414516573</v>
      </c>
      <c r="S118" s="31">
        <f>_xll.SRS1Splines.Functions25.OneWay_Spline($D$77:$D$81,S$77:S$81,$D118)</f>
        <v>1.54035117551375</v>
      </c>
      <c r="T118" s="31">
        <f>_xll.SRS1Splines.Functions25.OneWay_Spline($D$77:$D$81,T$77:T$81,$D118)</f>
        <v>2.8132335169167799</v>
      </c>
      <c r="U118" s="31">
        <f>_xll.SRS1Splines.Functions25.OneWay_Spline($D$77:$D$81,U$77:U$81,$D118)</f>
        <v>16.442811280772101</v>
      </c>
      <c r="V118" s="31">
        <f>_xll.SRS1Splines.Functions25.OneWay_Spline($D$77:$D$81,V$77:V$81,$D118)</f>
        <v>18.163689740561399</v>
      </c>
      <c r="W118" s="31">
        <f>_xll.SRS1Splines.Functions25.OneWay_Spline($D$77:$D$81,W$77:W$81,$D118)</f>
        <v>50.772482334900097</v>
      </c>
      <c r="X118" s="31">
        <f>_xll.SRS1Splines.Functions25.OneWay_Spline($D$77:$D$81,X$77:X$81,$D118)</f>
        <v>1.81710300467849</v>
      </c>
      <c r="Y118" s="31">
        <f>_xll.SRS1Splines.Functions25.OneWay_Spline($D$77:$D$81,Y$77:Y$81,$D118)</f>
        <v>2.6277531235030298</v>
      </c>
      <c r="Z118" s="31">
        <f>_xll.SRS1Splines.Functions25.OneWay_Spline($D$83:$D$86,Z$83:Z$86,$D118)</f>
        <v>0</v>
      </c>
      <c r="AB118" s="31">
        <v>2</v>
      </c>
      <c r="AC118" s="31">
        <f>_xll.SRS1Splines.Functions25.OneWay_Spline($D$77:$D$81,AC$77:AC$81,AB118)</f>
        <v>6.3392039286552198</v>
      </c>
      <c r="AD118" s="31">
        <f>_xll.SRS1Splines.Functions25.OneWay_Spline($D$77:$D$81,AD$77:AD$81,$D118)</f>
        <v>8.3249336306190092</v>
      </c>
      <c r="AE118" s="31">
        <f>_xll.SRS1Splines.Functions25.OneWay_Spline($D$77:$D$81,AE$77:AE$81,$D118)</f>
        <v>3.7204613998747602</v>
      </c>
      <c r="AF118" s="31">
        <f>_xll.SRS1Splines.Functions25.OneWay_Spline($D$77:$D$81,AF$77:AF$81,$D118)</f>
        <v>7.3480531670849496</v>
      </c>
      <c r="AG118" s="31">
        <f>_xll.SRS1Splines.Functions25.OneWay_Spline($D$77:$D$81,AG$77:AG$81,$D118)</f>
        <v>31.662591662903299</v>
      </c>
      <c r="AH118" s="31">
        <f>_xll.SRS1Splines.Functions25.OneWay_Spline($D$77:$D$81,AH$77:AH$81,$D118)</f>
        <v>33.3444587692601</v>
      </c>
      <c r="AI118" s="31">
        <f>_xll.SRS1Splines.Functions25.OneWay_Spline($D$77:$D$81,AI$77:AI$81,$D118)</f>
        <v>58.671968145883</v>
      </c>
      <c r="AJ118" s="31">
        <f>_xll.SRS1Splines.Functions25.OneWay_Spline($D$77:$D$81,AJ$77:AJ$81,$D118)</f>
        <v>2.3151968775735101</v>
      </c>
      <c r="AK118" s="31">
        <f>_xll.SRS1Splines.Functions25.OneWay_Spline($D$77:$D$81,AK$77:AK$81,$D118)</f>
        <v>2.9817922667816701</v>
      </c>
      <c r="AL118" s="31">
        <f>_xll.SRS1Splines.Functions25.OneWay_Spline($D$83:$D$86,AL$83:AL$86,$D118)</f>
        <v>0</v>
      </c>
      <c r="AO118" s="31">
        <v>2</v>
      </c>
      <c r="AP118" s="31">
        <v>6878.6329916192872</v>
      </c>
      <c r="AT118" s="31">
        <f t="shared" si="23"/>
        <v>4.7768284664022831</v>
      </c>
    </row>
    <row r="119" spans="2:46">
      <c r="B119" s="31">
        <v>5.213213290382976</v>
      </c>
      <c r="C119" s="95">
        <f t="shared" si="22"/>
        <v>1.7158111177172408</v>
      </c>
      <c r="D119" s="31">
        <f>D118+0.25</f>
        <v>2.25</v>
      </c>
      <c r="E119" s="31">
        <f>_xll.SRS1Splines.Functions25.OneWay_Spline($D$77:$D$81,$E$77:$E$81,D119)</f>
        <v>5.0801015941742298</v>
      </c>
      <c r="F119" s="31">
        <f>_xll.SRS1Splines.Functions25.OneWay_Spline($D$77:$D$81,F$77:F$81,$D119)</f>
        <v>4.7140430941943503</v>
      </c>
      <c r="G119" s="31">
        <f>_xll.SRS1Splines.Functions25.OneWay_Spline($D$77:$D$81,G$77:G$81,$D119)</f>
        <v>2.6663610167927598</v>
      </c>
      <c r="H119" s="31">
        <f>_xll.SRS1Splines.Functions25.OneWay_Spline($D$77:$D$81,H$77:H$81,$D119)</f>
        <v>5.0253387658189004</v>
      </c>
      <c r="I119" s="31">
        <f>_xll.SRS1Splines.Functions25.OneWay_Spline($D$77:$D$81,I$77:I$81,$D119)</f>
        <v>21.751940200108798</v>
      </c>
      <c r="J119" s="31">
        <f>_xll.SRS1Splines.Functions25.OneWay_Spline($D$77:$D$81,J$77:J$81,$D119)</f>
        <v>25.157115113312098</v>
      </c>
      <c r="K119" s="31">
        <f>_xll.SRS1Splines.Functions25.OneWay_Spline($D$77:$D$81,K$77:K$81,$D119)</f>
        <v>54.0509359953924</v>
      </c>
      <c r="L119" s="31">
        <f>_xll.SRS1Splines.Functions25.OneWay_Spline($D$77:$D$81,L$77:L$81,$D119)</f>
        <v>2.03156117977694</v>
      </c>
      <c r="M119" s="31">
        <f>_xll.SRS1Splines.Functions25.OneWay_Spline($D$77:$D$81,M$77:M$81,$D119)</f>
        <v>2.77786669591524</v>
      </c>
      <c r="N119" s="31">
        <f>_xll.SRS1Splines.Functions25.OneWay_Spline(($D$83:$D$86),N$83:N$86,$D119)</f>
        <v>0</v>
      </c>
      <c r="P119" s="31">
        <f>P118+0.25</f>
        <v>2.25</v>
      </c>
      <c r="Q119" s="31">
        <f>_xll.SRS1Splines.Functions25.OneWay_Spline($D$77:$D$81,Q$77:Q$81,P119)</f>
        <v>3.9287704758899098</v>
      </c>
      <c r="R119" s="31">
        <f>_xll.SRS1Splines.Functions25.OneWay_Spline($D$77:$D$81,R$77:R$81,$D119)</f>
        <v>1.89295946773378</v>
      </c>
      <c r="S119" s="31">
        <f>_xll.SRS1Splines.Functions25.OneWay_Spline($D$77:$D$81,S$77:S$81,$D119)</f>
        <v>1.6101574545789199</v>
      </c>
      <c r="T119" s="31">
        <f>_xll.SRS1Splines.Functions25.OneWay_Spline($D$77:$D$81,T$77:T$81,$D119)</f>
        <v>2.8447103280842501</v>
      </c>
      <c r="U119" s="31">
        <f>_xll.SRS1Splines.Functions25.OneWay_Spline($D$77:$D$81,U$77:U$81,$D119)</f>
        <v>15.436620156209299</v>
      </c>
      <c r="V119" s="31">
        <f>_xll.SRS1Splines.Functions25.OneWay_Spline($D$77:$D$81,V$77:V$81,$D119)</f>
        <v>17.7248432695947</v>
      </c>
      <c r="W119" s="31">
        <f>_xll.SRS1Splines.Functions25.OneWay_Spline($D$77:$D$81,W$77:W$81,$D119)</f>
        <v>50.128851604797802</v>
      </c>
      <c r="X119" s="31">
        <f>_xll.SRS1Splines.Functions25.OneWay_Spline($D$77:$D$81,X$77:X$81,$D119)</f>
        <v>1.8054473287744299</v>
      </c>
      <c r="Y119" s="31">
        <f>_xll.SRS1Splines.Functions25.OneWay_Spline($D$77:$D$81,Y$77:Y$81,$D119)</f>
        <v>2.61279959991802</v>
      </c>
      <c r="Z119" s="31">
        <f>_xll.SRS1Splines.Functions25.OneWay_Spline($D$83:$D$86,Z$83:Z$86,$D119)</f>
        <v>0</v>
      </c>
      <c r="AB119" s="31">
        <f>AB118+0.25</f>
        <v>2.25</v>
      </c>
      <c r="AC119" s="31">
        <f>_xll.SRS1Splines.Functions25.OneWay_Spline($D$77:$D$81,AC$77:AC$81,AB119)</f>
        <v>6.2301185312025398</v>
      </c>
      <c r="AD119" s="31">
        <f>_xll.SRS1Splines.Functions25.OneWay_Spline($D$77:$D$81,AD$77:AD$81,$D119)</f>
        <v>8.5723187188610606</v>
      </c>
      <c r="AE119" s="31">
        <f>_xll.SRS1Splines.Functions25.OneWay_Spline($D$77:$D$81,AE$77:AE$81,$D119)</f>
        <v>3.7058331086773699</v>
      </c>
      <c r="AF119" s="31">
        <f>_xll.SRS1Splines.Functions25.OneWay_Spline($D$77:$D$81,AF$77:AF$81,$D119)</f>
        <v>7.0365346075563799</v>
      </c>
      <c r="AG119" s="31">
        <f>_xll.SRS1Splines.Functions25.OneWay_Spline($D$77:$D$81,AG$77:AG$81,$D119)</f>
        <v>30.490266996792499</v>
      </c>
      <c r="AH119" s="31">
        <f>_xll.SRS1Splines.Functions25.OneWay_Spline($D$77:$D$81,AH$77:AH$81,$D119)</f>
        <v>34.951598822280999</v>
      </c>
      <c r="AI119" s="31">
        <f>_xll.SRS1Splines.Functions25.OneWay_Spline($D$77:$D$81,AI$77:AI$81,$D119)</f>
        <v>57.973020385986899</v>
      </c>
      <c r="AJ119" s="31">
        <f>_xll.SRS1Splines.Functions25.OneWay_Spline($D$77:$D$81,AJ$77:AJ$81,$D119)</f>
        <v>2.2406568582489599</v>
      </c>
      <c r="AK119" s="31">
        <f>_xll.SRS1Splines.Functions25.OneWay_Spline($D$77:$D$81,AK$77:AK$81,$D119)</f>
        <v>2.9398911906727401</v>
      </c>
      <c r="AL119" s="31">
        <f>_xll.SRS1Splines.Functions25.OneWay_Spline($D$83:$D$86,AL$83:AL$86,$D119)</f>
        <v>0</v>
      </c>
      <c r="AO119" s="31">
        <v>2.25</v>
      </c>
      <c r="AP119" s="31">
        <v>6878.5890830052485</v>
      </c>
      <c r="AT119" s="31">
        <f t="shared" si="23"/>
        <v>4.7767979743092006</v>
      </c>
    </row>
    <row r="120" spans="2:46">
      <c r="B120" s="31">
        <v>5.123216939769021</v>
      </c>
      <c r="C120" s="95">
        <f t="shared" si="22"/>
        <v>1.6861908565968564</v>
      </c>
      <c r="D120" s="31">
        <f t="shared" ref="D120:D138" si="30">D119+0.25</f>
        <v>2.5</v>
      </c>
      <c r="E120" s="31">
        <f>_xll.SRS1Splines.Functions25.OneWay_Spline($D$77:$D$81,$E$77:$E$81,D120)</f>
        <v>5.0111029344543701</v>
      </c>
      <c r="F120" s="31">
        <f>_xll.SRS1Splines.Functions25.OneWay_Spline($D$77:$D$81,F$77:F$81,$D120)</f>
        <v>4.8116653841325103</v>
      </c>
      <c r="G120" s="31">
        <f>_xll.SRS1Splines.Functions25.OneWay_Spline($D$77:$D$81,G$77:G$81,$D120)</f>
        <v>2.69438213394481</v>
      </c>
      <c r="H120" s="31">
        <f>_xll.SRS1Splines.Functions25.OneWay_Spline($D$77:$D$81,H$77:H$81,$D120)</f>
        <v>4.9014664508854997</v>
      </c>
      <c r="I120" s="31">
        <f>_xll.SRS1Splines.Functions25.OneWay_Spline($D$77:$D$81,I$77:I$81,$D120)</f>
        <v>20.560352478265798</v>
      </c>
      <c r="J120" s="31">
        <f>_xll.SRS1Splines.Functions25.OneWay_Spline($D$77:$D$81,J$77:J$81,$D120)</f>
        <v>25.604379049673302</v>
      </c>
      <c r="K120" s="31">
        <f>_xll.SRS1Splines.Functions25.OneWay_Spline($D$77:$D$81,K$77:K$81,$D120)</f>
        <v>53.272454771121602</v>
      </c>
      <c r="L120" s="31">
        <f>_xll.SRS1Splines.Functions25.OneWay_Spline($D$77:$D$81,L$77:L$81,$D120)</f>
        <v>1.9947103552124701</v>
      </c>
      <c r="M120" s="31">
        <f>_xll.SRS1Splines.Functions25.OneWay_Spline($D$77:$D$81,M$77:M$81,$D120)</f>
        <v>2.7501672035419702</v>
      </c>
      <c r="N120" s="31">
        <f>_xll.SRS1Splines.Functions25.OneWay_Spline(($D$83:$D$86),N$83:N$86,$D120)</f>
        <v>0</v>
      </c>
      <c r="P120" s="31">
        <f t="shared" ref="P120:P138" si="31">P119+0.25</f>
        <v>2.5</v>
      </c>
      <c r="Q120" s="31">
        <f>_xll.SRS1Splines.Functions25.OneWay_Spline($D$77:$D$81,Q$77:Q$81,P120)</f>
        <v>3.8899014792908599</v>
      </c>
      <c r="R120" s="31">
        <f>_xll.SRS1Splines.Functions25.OneWay_Spline($D$77:$D$81,R$77:R$81,$D120)</f>
        <v>1.91480028021736</v>
      </c>
      <c r="S120" s="31">
        <f>_xll.SRS1Splines.Functions25.OneWay_Spline($D$77:$D$81,S$77:S$81,$D120)</f>
        <v>1.6899837737012799</v>
      </c>
      <c r="T120" s="31">
        <f>_xll.SRS1Splines.Functions25.OneWay_Spline($D$77:$D$81,T$77:T$81,$D120)</f>
        <v>2.8807053418116499</v>
      </c>
      <c r="U120" s="31">
        <f>_xll.SRS1Splines.Functions25.OneWay_Spline($D$77:$D$81,U$77:U$81,$D120)</f>
        <v>14.506507375251701</v>
      </c>
      <c r="V120" s="31">
        <f>_xll.SRS1Splines.Functions25.OneWay_Spline($D$77:$D$81,V$77:V$81,$D120)</f>
        <v>17.223004482221199</v>
      </c>
      <c r="W120" s="31">
        <f>_xll.SRS1Splines.Functions25.OneWay_Spline($D$77:$D$81,W$77:W$81,$D120)</f>
        <v>49.381050245699498</v>
      </c>
      <c r="X120" s="31">
        <f>_xll.SRS1Splines.Functions25.OneWay_Spline($D$77:$D$81,X$77:X$81,$D120)</f>
        <v>1.7953989361690901</v>
      </c>
      <c r="Y120" s="31">
        <f>_xll.SRS1Splines.Functions25.OneWay_Spline($D$77:$D$81,Y$77:Y$81,$D120)</f>
        <v>2.5954868163862201</v>
      </c>
      <c r="Z120" s="31">
        <f>_xll.SRS1Splines.Functions25.OneWay_Spline($D$83:$D$86,Z$83:Z$86,$D120)</f>
        <v>0</v>
      </c>
      <c r="AB120" s="31">
        <f t="shared" ref="AB120:AB138" si="32">AB119+0.25</f>
        <v>2.5</v>
      </c>
      <c r="AC120" s="31">
        <f>_xll.SRS1Splines.Functions25.OneWay_Spline($D$77:$D$81,AC$77:AC$81,AB120)</f>
        <v>6.1305381300097803</v>
      </c>
      <c r="AD120" s="31">
        <f>_xll.SRS1Splines.Functions25.OneWay_Spline($D$77:$D$81,AD$77:AD$81,$D120)</f>
        <v>8.7927418568391609</v>
      </c>
      <c r="AE120" s="31">
        <f>_xll.SRS1Splines.Functions25.OneWay_Spline($D$77:$D$81,AE$77:AE$81,$D120)</f>
        <v>3.69214857820239</v>
      </c>
      <c r="AF120" s="31">
        <f>_xll.SRS1Splines.Functions25.OneWay_Spline($D$77:$D$81,AF$77:AF$81,$D120)</f>
        <v>6.7451140196103001</v>
      </c>
      <c r="AG120" s="31">
        <f>_xll.SRS1Splines.Functions25.OneWay_Spline($D$77:$D$81,AG$77:AG$81,$D120)</f>
        <v>29.147047306857001</v>
      </c>
      <c r="AH120" s="31">
        <f>_xll.SRS1Splines.Functions25.OneWay_Spline($D$77:$D$81,AH$77:AH$81,$D120)</f>
        <v>36.455052420268302</v>
      </c>
      <c r="AI120" s="31">
        <f>_xll.SRS1Splines.Functions25.OneWay_Spline($D$77:$D$81,AI$77:AI$81,$D120)</f>
        <v>57.163859296543698</v>
      </c>
      <c r="AJ120" s="31">
        <f>_xll.SRS1Splines.Functions25.OneWay_Spline($D$77:$D$81,AJ$77:AJ$81,$D120)</f>
        <v>2.1711493503748698</v>
      </c>
      <c r="AK120" s="31">
        <f>_xll.SRS1Splines.Functions25.OneWay_Spline($D$77:$D$81,AK$77:AK$81,$D120)</f>
        <v>2.9016670582017801</v>
      </c>
      <c r="AL120" s="31">
        <f>_xll.SRS1Splines.Functions25.OneWay_Spline($D$83:$D$86,AL$83:AL$86,$D120)</f>
        <v>0</v>
      </c>
      <c r="AO120" s="31">
        <v>2.5</v>
      </c>
      <c r="AP120" s="31">
        <v>6878.5766644798587</v>
      </c>
      <c r="AT120" s="31">
        <f t="shared" si="23"/>
        <v>4.7767893503332353</v>
      </c>
    </row>
    <row r="121" spans="2:46">
      <c r="B121" s="31">
        <v>5.0347673818922694</v>
      </c>
      <c r="C121" s="95">
        <f t="shared" si="22"/>
        <v>1.6570796872836675</v>
      </c>
      <c r="D121" s="31">
        <f t="shared" si="30"/>
        <v>2.75</v>
      </c>
      <c r="E121" s="31">
        <f>_xll.SRS1Splines.Functions25.OneWay_Spline($D$77:$D$81,$E$77:$E$81,D121)</f>
        <v>4.9493421413834104</v>
      </c>
      <c r="F121" s="31">
        <f>_xll.SRS1Splines.Functions25.OneWay_Spline($D$77:$D$81,F$77:F$81,$D121)</f>
        <v>4.9199127797477402</v>
      </c>
      <c r="G121" s="31">
        <f>_xll.SRS1Splines.Functions25.OneWay_Spline($D$77:$D$81,G$77:G$81,$D121)</f>
        <v>2.7256511169780002</v>
      </c>
      <c r="H121" s="31">
        <f>_xll.SRS1Splines.Functions25.OneWay_Spline($D$77:$D$81,H$77:H$81,$D121)</f>
        <v>4.7861370542233601</v>
      </c>
      <c r="I121" s="31">
        <f>_xll.SRS1Splines.Functions25.OneWay_Spline($D$77:$D$81,I$77:I$81,$D121)</f>
        <v>19.383195125631801</v>
      </c>
      <c r="J121" s="31">
        <f>_xll.SRS1Splines.Functions25.OneWay_Spline($D$77:$D$81,J$77:J$81,$D121)</f>
        <v>26.02079719732</v>
      </c>
      <c r="K121" s="31">
        <f>_xll.SRS1Splines.Functions25.OneWay_Spline($D$77:$D$81,K$77:K$81,$D121)</f>
        <v>52.4020998382504</v>
      </c>
      <c r="L121" s="31">
        <f>_xll.SRS1Splines.Functions25.OneWay_Spline($D$77:$D$81,L$77:L$81,$D121)</f>
        <v>1.96108711361618</v>
      </c>
      <c r="M121" s="31">
        <f>_xll.SRS1Splines.Functions25.OneWay_Spline($D$77:$D$81,M$77:M$81,$D121)</f>
        <v>2.7230776357030302</v>
      </c>
      <c r="N121" s="31">
        <f>_xll.SRS1Splines.Functions25.OneWay_Spline(($D$83:$D$86),N$83:N$86,$D121)</f>
        <v>0</v>
      </c>
      <c r="P121" s="31">
        <f t="shared" si="31"/>
        <v>2.75</v>
      </c>
      <c r="Q121" s="31">
        <f>_xll.SRS1Splines.Functions25.OneWay_Spline($D$77:$D$81,Q$77:Q$81,P121)</f>
        <v>3.85682661883081</v>
      </c>
      <c r="R121" s="31">
        <f>_xll.SRS1Splines.Functions25.OneWay_Spline($D$77:$D$81,R$77:R$81,$D121)</f>
        <v>1.94048842440443</v>
      </c>
      <c r="S121" s="31">
        <f>_xll.SRS1Splines.Functions25.OneWay_Spline($D$77:$D$81,S$77:S$81,$D121)</f>
        <v>1.7778261248694001</v>
      </c>
      <c r="T121" s="31">
        <f>_xll.SRS1Splines.Functions25.OneWay_Spline($D$77:$D$81,T$77:T$81,$D121)</f>
        <v>2.9203149175869898</v>
      </c>
      <c r="U121" s="31">
        <f>_xll.SRS1Splines.Functions25.OneWay_Spline($D$77:$D$81,U$77:U$81,$D121)</f>
        <v>13.6486841086735</v>
      </c>
      <c r="V121" s="31">
        <f>_xll.SRS1Splines.Functions25.OneWay_Spline($D$77:$D$81,V$77:V$81,$D121)</f>
        <v>16.670771841722502</v>
      </c>
      <c r="W121" s="31">
        <f>_xll.SRS1Splines.Functions25.OneWay_Spline($D$77:$D$81,W$77:W$81,$D121)</f>
        <v>48.543256330547599</v>
      </c>
      <c r="X121" s="31">
        <f>_xll.SRS1Splines.Functions25.OneWay_Spline($D$77:$D$81,X$77:X$81,$D121)</f>
        <v>1.78666752287943</v>
      </c>
      <c r="Y121" s="31">
        <f>_xll.SRS1Splines.Functions25.OneWay_Spline($D$77:$D$81,Y$77:Y$81,$D121)</f>
        <v>2.5761664097042201</v>
      </c>
      <c r="Z121" s="31">
        <f>_xll.SRS1Splines.Functions25.OneWay_Spline($D$83:$D$86,Z$83:Z$86,$D121)</f>
        <v>0</v>
      </c>
      <c r="AB121" s="31">
        <f t="shared" si="32"/>
        <v>2.75</v>
      </c>
      <c r="AC121" s="31">
        <f>_xll.SRS1Splines.Functions25.OneWay_Spline($D$77:$D$81,AC$77:AC$81,AB121)</f>
        <v>6.0396253080424502</v>
      </c>
      <c r="AD121" s="31">
        <f>_xll.SRS1Splines.Functions25.OneWay_Spline($D$77:$D$81,AD$77:AD$81,$D121)</f>
        <v>8.9900021429824992</v>
      </c>
      <c r="AE121" s="31">
        <f>_xll.SRS1Splines.Functions25.OneWay_Spline($D$77:$D$81,AE$77:AE$81,$D121)</f>
        <v>3.6794078084498301</v>
      </c>
      <c r="AF121" s="31">
        <f>_xll.SRS1Splines.Functions25.OneWay_Spline($D$77:$D$81,AF$77:AF$81,$D121)</f>
        <v>6.4737914032467101</v>
      </c>
      <c r="AG121" s="31">
        <f>_xll.SRS1Splines.Functions25.OneWay_Spline($D$77:$D$81,AG$77:AG$81,$D121)</f>
        <v>27.6656323546291</v>
      </c>
      <c r="AH121" s="31">
        <f>_xll.SRS1Splines.Functions25.OneWay_Spline($D$77:$D$81,AH$77:AH$81,$D121)</f>
        <v>37.854819563221902</v>
      </c>
      <c r="AI121" s="31">
        <f>_xll.SRS1Splines.Functions25.OneWay_Spline($D$77:$D$81,AI$77:AI$81,$D121)</f>
        <v>56.260943345953201</v>
      </c>
      <c r="AJ121" s="31">
        <f>_xll.SRS1Splines.Functions25.OneWay_Spline($D$77:$D$81,AJ$77:AJ$81,$D121)</f>
        <v>2.10659850194779</v>
      </c>
      <c r="AK121" s="31">
        <f>_xll.SRS1Splines.Functions25.OneWay_Spline($D$77:$D$81,AK$77:AK$81,$D121)</f>
        <v>2.8667893974648702</v>
      </c>
      <c r="AL121" s="31">
        <f>_xll.SRS1Splines.Functions25.OneWay_Spline($D$83:$D$86,AL$83:AL$86,$D121)</f>
        <v>0</v>
      </c>
      <c r="AO121" s="31">
        <v>2.75</v>
      </c>
      <c r="AP121" s="31">
        <v>6878.5731524125122</v>
      </c>
      <c r="AT121" s="31">
        <f t="shared" si="23"/>
        <v>4.7767869113975783</v>
      </c>
    </row>
    <row r="122" spans="2:46">
      <c r="B122" s="31">
        <v>4.9478429603168541</v>
      </c>
      <c r="C122" s="95">
        <f t="shared" si="22"/>
        <v>1.6284704820521507</v>
      </c>
      <c r="D122" s="31">
        <f t="shared" si="30"/>
        <v>3</v>
      </c>
      <c r="E122" s="31">
        <f>_xll.SRS1Splines.Functions25.OneWay_Spline($D$77:$D$81,$E$77:$E$81,D122)</f>
        <v>4.8936657259766703</v>
      </c>
      <c r="F122" s="31">
        <f>_xll.SRS1Splines.Functions25.OneWay_Spline($D$77:$D$81,F$77:F$81,$D122)</f>
        <v>5.0378999058200504</v>
      </c>
      <c r="G122" s="31">
        <f>_xll.SRS1Splines.Functions25.OneWay_Spline($D$77:$D$81,G$77:G$81,$D122)</f>
        <v>2.75959836655742</v>
      </c>
      <c r="H122" s="31">
        <f>_xll.SRS1Splines.Functions25.OneWay_Spline($D$77:$D$81,H$77:H$81,$D122)</f>
        <v>4.6793505758324896</v>
      </c>
      <c r="I122" s="31">
        <f>_xll.SRS1Splines.Functions25.OneWay_Spline($D$77:$D$81,I$77:I$81,$D122)</f>
        <v>18.228462257019299</v>
      </c>
      <c r="J122" s="31">
        <f>_xll.SRS1Splines.Functions25.OneWay_Spline($D$77:$D$81,J$77:J$81,$D122)</f>
        <v>26.406369556252098</v>
      </c>
      <c r="K122" s="31">
        <f>_xll.SRS1Splines.Functions25.OneWay_Spline($D$77:$D$81,K$77:K$81,$D122)</f>
        <v>51.455189467449898</v>
      </c>
      <c r="L122" s="31">
        <f>_xll.SRS1Splines.Functions25.OneWay_Spline($D$77:$D$81,L$77:L$81,$D122)</f>
        <v>1.93037223161456</v>
      </c>
      <c r="M122" s="31">
        <f>_xll.SRS1Splines.Functions25.OneWay_Spline($D$77:$D$81,M$77:M$81,$D122)</f>
        <v>2.6966166884480698</v>
      </c>
      <c r="N122" s="31">
        <f>_xll.SRS1Splines.Functions25.OneWay_Spline(($D$83:$D$86),N$83:N$86,$D122)</f>
        <v>0</v>
      </c>
      <c r="P122" s="31">
        <f t="shared" si="31"/>
        <v>3</v>
      </c>
      <c r="Q122" s="31">
        <f>_xll.SRS1Splines.Functions25.OneWay_Spline($D$77:$D$81,Q$77:Q$81,P122)</f>
        <v>3.8280973604750002</v>
      </c>
      <c r="R122" s="31">
        <f>_xll.SRS1Splines.Functions25.OneWay_Spline($D$77:$D$81,R$77:R$81,$D122)</f>
        <v>1.9699857420829801</v>
      </c>
      <c r="S122" s="31">
        <f>_xll.SRS1Splines.Functions25.OneWay_Spline($D$77:$D$81,S$77:S$81,$D122)</f>
        <v>1.8716805000718399</v>
      </c>
      <c r="T122" s="31">
        <f>_xll.SRS1Splines.Functions25.OneWay_Spline($D$77:$D$81,T$77:T$81,$D122)</f>
        <v>2.9626354148982799</v>
      </c>
      <c r="U122" s="31">
        <f>_xll.SRS1Splines.Functions25.OneWay_Spline($D$77:$D$81,U$77:U$81,$D122)</f>
        <v>12.859361527248501</v>
      </c>
      <c r="V122" s="31">
        <f>_xll.SRS1Splines.Functions25.OneWay_Spline($D$77:$D$81,V$77:V$81,$D122)</f>
        <v>16.080743811379602</v>
      </c>
      <c r="W122" s="31">
        <f>_xll.SRS1Splines.Functions25.OneWay_Spline($D$77:$D$81,W$77:W$81,$D122)</f>
        <v>47.6296479322843</v>
      </c>
      <c r="X122" s="31">
        <f>_xll.SRS1Splines.Functions25.OneWay_Spline($D$77:$D$81,X$77:X$81,$D122)</f>
        <v>1.7789627849223799</v>
      </c>
      <c r="Y122" s="31">
        <f>_xll.SRS1Splines.Functions25.OneWay_Spline($D$77:$D$81,Y$77:Y$81,$D122)</f>
        <v>2.5551900166685999</v>
      </c>
      <c r="Z122" s="31">
        <f>_xll.SRS1Splines.Functions25.OneWay_Spline($D$83:$D$86,Z$83:Z$86,$D122)</f>
        <v>0</v>
      </c>
      <c r="AB122" s="31">
        <f t="shared" si="32"/>
        <v>3</v>
      </c>
      <c r="AC122" s="31">
        <f>_xll.SRS1Splines.Functions25.OneWay_Spline($D$77:$D$81,AC$77:AC$81,AB122)</f>
        <v>5.9565426482660104</v>
      </c>
      <c r="AD122" s="31">
        <f>_xll.SRS1Splines.Functions25.OneWay_Spline($D$77:$D$81,AD$77:AD$81,$D122)</f>
        <v>9.1678986757202292</v>
      </c>
      <c r="AE122" s="31">
        <f>_xll.SRS1Splines.Functions25.OneWay_Spline($D$77:$D$81,AE$77:AE$81,$D122)</f>
        <v>3.66761079941968</v>
      </c>
      <c r="AF122" s="31">
        <f>_xll.SRS1Splines.Functions25.OneWay_Spline($D$77:$D$81,AF$77:AF$81,$D122)</f>
        <v>6.2225667584656099</v>
      </c>
      <c r="AG122" s="31">
        <f>_xll.SRS1Splines.Functions25.OneWay_Spline($D$77:$D$81,AG$77:AG$81,$D122)</f>
        <v>26.078721901641199</v>
      </c>
      <c r="AH122" s="31">
        <f>_xll.SRS1Splines.Functions25.OneWay_Spline($D$77:$D$81,AH$77:AH$81,$D122)</f>
        <v>39.150900251141998</v>
      </c>
      <c r="AI122" s="31">
        <f>_xll.SRS1Splines.Functions25.OneWay_Spline($D$77:$D$81,AI$77:AI$81,$D122)</f>
        <v>55.280731002615603</v>
      </c>
      <c r="AJ122" s="31">
        <f>_xll.SRS1Splines.Functions25.OneWay_Spline($D$77:$D$81,AJ$77:AJ$81,$D122)</f>
        <v>2.0469284609642799</v>
      </c>
      <c r="AK122" s="31">
        <f>_xll.SRS1Splines.Functions25.OneWay_Spline($D$77:$D$81,AK$77:AK$81,$D122)</f>
        <v>2.8349277365580599</v>
      </c>
      <c r="AL122" s="31">
        <f>_xll.SRS1Splines.Functions25.OneWay_Spline($D$83:$D$86,AL$83:AL$86,$D122)</f>
        <v>0</v>
      </c>
      <c r="AO122" s="31">
        <v>3</v>
      </c>
      <c r="AP122" s="31">
        <v>6878.5721591221318</v>
      </c>
      <c r="AT122" s="31">
        <f t="shared" si="23"/>
        <v>4.7767862216125918</v>
      </c>
    </row>
    <row r="123" spans="2:46">
      <c r="B123" s="31">
        <v>4.862418747293682</v>
      </c>
      <c r="C123" s="95">
        <f t="shared" si="22"/>
        <v>1.6003550364981021</v>
      </c>
      <c r="D123" s="31">
        <f t="shared" si="30"/>
        <v>3.25</v>
      </c>
      <c r="E123" s="31">
        <f>_xll.SRS1Splines.Functions25.OneWay_Spline($D$77:$D$81,$E$77:$E$81,D123)</f>
        <v>4.8429201992494697</v>
      </c>
      <c r="F123" s="31">
        <f>_xll.SRS1Splines.Functions25.OneWay_Spline($D$77:$D$81,F$77:F$81,$D123)</f>
        <v>5.1647413871294798</v>
      </c>
      <c r="G123" s="31">
        <f>_xll.SRS1Splines.Functions25.OneWay_Spline($D$77:$D$81,G$77:G$81,$D123)</f>
        <v>2.7956542833481501</v>
      </c>
      <c r="H123" s="31">
        <f>_xll.SRS1Splines.Functions25.OneWay_Spline($D$77:$D$81,H$77:H$81,$D123)</f>
        <v>4.5811070157128997</v>
      </c>
      <c r="I123" s="31">
        <f>_xll.SRS1Splines.Functions25.OneWay_Spline($D$77:$D$81,I$77:I$81,$D123)</f>
        <v>17.104147987240701</v>
      </c>
      <c r="J123" s="31">
        <f>_xll.SRS1Splines.Functions25.OneWay_Spline($D$77:$D$81,J$77:J$81,$D123)</f>
        <v>26.761096126469599</v>
      </c>
      <c r="K123" s="31">
        <f>_xll.SRS1Splines.Functions25.OneWay_Spline($D$77:$D$81,K$77:K$81,$D123)</f>
        <v>50.447041929391297</v>
      </c>
      <c r="L123" s="31">
        <f>_xll.SRS1Splines.Functions25.OneWay_Spline($D$77:$D$81,L$77:L$81,$D123)</f>
        <v>1.9022464858341099</v>
      </c>
      <c r="M123" s="31">
        <f>_xll.SRS1Splines.Functions25.OneWay_Spline($D$77:$D$81,M$77:M$81,$D123)</f>
        <v>2.6708030578267099</v>
      </c>
      <c r="N123" s="31">
        <f>_xll.SRS1Splines.Functions25.OneWay_Spline(($D$83:$D$86),N$83:N$86,$D123)</f>
        <v>0</v>
      </c>
      <c r="P123" s="31">
        <f t="shared" si="31"/>
        <v>3.25</v>
      </c>
      <c r="Q123" s="31">
        <f>_xll.SRS1Splines.Functions25.OneWay_Spline($D$77:$D$81,Q$77:Q$81,P123)</f>
        <v>3.8022651701886798</v>
      </c>
      <c r="R123" s="31">
        <f>_xll.SRS1Splines.Functions25.OneWay_Spline($D$77:$D$81,R$77:R$81,$D123)</f>
        <v>2.0032540750409802</v>
      </c>
      <c r="S123" s="31">
        <f>_xll.SRS1Splines.Functions25.OneWay_Spline($D$77:$D$81,S$77:S$81,$D123)</f>
        <v>1.96954289129716</v>
      </c>
      <c r="T123" s="31">
        <f>_xll.SRS1Splines.Functions25.OneWay_Spline($D$77:$D$81,T$77:T$81,$D123)</f>
        <v>3.0067631932335499</v>
      </c>
      <c r="U123" s="31">
        <f>_xll.SRS1Splines.Functions25.OneWay_Spline($D$77:$D$81,U$77:U$81,$D123)</f>
        <v>12.134750801750901</v>
      </c>
      <c r="V123" s="31">
        <f>_xll.SRS1Splines.Functions25.OneWay_Spline($D$77:$D$81,V$77:V$81,$D123)</f>
        <v>15.4655188544741</v>
      </c>
      <c r="W123" s="31">
        <f>_xll.SRS1Splines.Functions25.OneWay_Spline($D$77:$D$81,W$77:W$81,$D123)</f>
        <v>46.6544031238518</v>
      </c>
      <c r="X123" s="31">
        <f>_xll.SRS1Splines.Functions25.OneWay_Spline($D$77:$D$81,X$77:X$81,$D123)</f>
        <v>1.7719944183148899</v>
      </c>
      <c r="Y123" s="31">
        <f>_xll.SRS1Splines.Functions25.OneWay_Spline($D$77:$D$81,Y$77:Y$81,$D123)</f>
        <v>2.5329092740759398</v>
      </c>
      <c r="Z123" s="31">
        <f>_xll.SRS1Splines.Functions25.OneWay_Spline($D$83:$D$86,Z$83:Z$86,$D123)</f>
        <v>0</v>
      </c>
      <c r="AB123" s="31">
        <f t="shared" si="32"/>
        <v>3.25</v>
      </c>
      <c r="AC123" s="31">
        <f>_xll.SRS1Splines.Functions25.OneWay_Spline($D$77:$D$81,AC$77:AC$81,AB123)</f>
        <v>5.88045273364596</v>
      </c>
      <c r="AD123" s="31">
        <f>_xll.SRS1Splines.Functions25.OneWay_Spline($D$77:$D$81,AD$77:AD$81,$D123)</f>
        <v>9.33023055348154</v>
      </c>
      <c r="AE123" s="31">
        <f>_xll.SRS1Splines.Functions25.OneWay_Spline($D$77:$D$81,AE$77:AE$81,$D123)</f>
        <v>3.6567575511119301</v>
      </c>
      <c r="AF123" s="31">
        <f>_xll.SRS1Splines.Functions25.OneWay_Spline($D$77:$D$81,AF$77:AF$81,$D123)</f>
        <v>5.9914400852669898</v>
      </c>
      <c r="AG123" s="31">
        <f>_xll.SRS1Splines.Functions25.OneWay_Spline($D$77:$D$81,AG$77:AG$81,$D123)</f>
        <v>24.4190157094257</v>
      </c>
      <c r="AH123" s="31">
        <f>_xll.SRS1Splines.Functions25.OneWay_Spline($D$77:$D$81,AH$77:AH$81,$D123)</f>
        <v>40.343294484028398</v>
      </c>
      <c r="AI123" s="31">
        <f>_xll.SRS1Splines.Functions25.OneWay_Spline($D$77:$D$81,AI$77:AI$81,$D123)</f>
        <v>54.239680734930801</v>
      </c>
      <c r="AJ123" s="31">
        <f>_xll.SRS1Splines.Functions25.OneWay_Spline($D$77:$D$81,AJ$77:AJ$81,$D123)</f>
        <v>1.9920633754208701</v>
      </c>
      <c r="AK123" s="31">
        <f>_xll.SRS1Splines.Functions25.OneWay_Spline($D$77:$D$81,AK$77:AK$81,$D123)</f>
        <v>2.8057516035774102</v>
      </c>
      <c r="AL123" s="31">
        <f>_xll.SRS1Splines.Functions25.OneWay_Spline($D$83:$D$86,AL$83:AL$86,$D123)</f>
        <v>0</v>
      </c>
      <c r="AO123" s="31">
        <v>3.25</v>
      </c>
      <c r="AP123" s="31">
        <v>6878.5718782057138</v>
      </c>
      <c r="AT123" s="31">
        <f t="shared" si="23"/>
        <v>4.7767860265317461</v>
      </c>
    </row>
    <row r="124" spans="2:46">
      <c r="B124" s="31">
        <v>4.7784692323015427</v>
      </c>
      <c r="C124" s="95">
        <f t="shared" si="22"/>
        <v>1.5727249544110711</v>
      </c>
      <c r="D124" s="31">
        <f t="shared" si="30"/>
        <v>3.5</v>
      </c>
      <c r="E124" s="31">
        <f>_xll.SRS1Splines.Functions25.OneWay_Spline($D$77:$D$81,$E$77:$E$81,D124)</f>
        <v>4.7959520722171298</v>
      </c>
      <c r="F124" s="31">
        <f>_xll.SRS1Splines.Functions25.OneWay_Spline($D$77:$D$81,F$77:F$81,$D124)</f>
        <v>5.2995518484560504</v>
      </c>
      <c r="G124" s="31">
        <f>_xll.SRS1Splines.Functions25.OneWay_Spline($D$77:$D$81,G$77:G$81,$D124)</f>
        <v>2.8332492680152899</v>
      </c>
      <c r="H124" s="31">
        <f>_xll.SRS1Splines.Functions25.OneWay_Spline($D$77:$D$81,H$77:H$81,$D124)</f>
        <v>4.49140637386457</v>
      </c>
      <c r="I124" s="31">
        <f>_xll.SRS1Splines.Functions25.OneWay_Spline($D$77:$D$81,I$77:I$81,$D124)</f>
        <v>16.018246431108501</v>
      </c>
      <c r="J124" s="31">
        <f>_xll.SRS1Splines.Functions25.OneWay_Spline($D$77:$D$81,J$77:J$81,$D124)</f>
        <v>27.0849769079725</v>
      </c>
      <c r="K124" s="31">
        <f>_xll.SRS1Splines.Functions25.OneWay_Spline($D$77:$D$81,K$77:K$81,$D124)</f>
        <v>49.392975494745599</v>
      </c>
      <c r="L124" s="31">
        <f>_xll.SRS1Splines.Functions25.OneWay_Spline($D$77:$D$81,L$77:L$81,$D124)</f>
        <v>1.8763906529013401</v>
      </c>
      <c r="M124" s="31">
        <f>_xll.SRS1Splines.Functions25.OneWay_Spline($D$77:$D$81,M$77:M$81,$D124)</f>
        <v>2.6456554398885799</v>
      </c>
      <c r="N124" s="31">
        <f>_xll.SRS1Splines.Functions25.OneWay_Spline(($D$83:$D$86),N$83:N$86,$D124)</f>
        <v>0</v>
      </c>
      <c r="P124" s="31">
        <f t="shared" si="31"/>
        <v>3.5</v>
      </c>
      <c r="Q124" s="31">
        <f>_xll.SRS1Splines.Functions25.OneWay_Spline($D$77:$D$81,Q$77:Q$81,P124)</f>
        <v>3.7778815139370998</v>
      </c>
      <c r="R124" s="31">
        <f>_xll.SRS1Splines.Functions25.OneWay_Spline($D$77:$D$81,R$77:R$81,$D124)</f>
        <v>2.0402552650664298</v>
      </c>
      <c r="S124" s="31">
        <f>_xll.SRS1Splines.Functions25.OneWay_Spline($D$77:$D$81,S$77:S$81,$D124)</f>
        <v>2.0694092905339199</v>
      </c>
      <c r="T124" s="31">
        <f>_xll.SRS1Splines.Functions25.OneWay_Spline($D$77:$D$81,T$77:T$81,$D124)</f>
        <v>3.0517946120807902</v>
      </c>
      <c r="U124" s="31">
        <f>_xll.SRS1Splines.Functions25.OneWay_Spline($D$77:$D$81,U$77:U$81,$D124)</f>
        <v>11.471063102954799</v>
      </c>
      <c r="V124" s="31">
        <f>_xll.SRS1Splines.Functions25.OneWay_Spline($D$77:$D$81,V$77:V$81,$D124)</f>
        <v>14.8376954342873</v>
      </c>
      <c r="W124" s="31">
        <f>_xll.SRS1Splines.Functions25.OneWay_Spline($D$77:$D$81,W$77:W$81,$D124)</f>
        <v>45.631699978192302</v>
      </c>
      <c r="X124" s="31">
        <f>_xll.SRS1Splines.Functions25.OneWay_Spline($D$77:$D$81,X$77:X$81,$D124)</f>
        <v>1.7654721190739</v>
      </c>
      <c r="Y124" s="31">
        <f>_xll.SRS1Splines.Functions25.OneWay_Spline($D$77:$D$81,Y$77:Y$81,$D124)</f>
        <v>2.5096758187228199</v>
      </c>
      <c r="Z124" s="31">
        <f>_xll.SRS1Splines.Functions25.OneWay_Spline($D$83:$D$86,Z$83:Z$86,$D124)</f>
        <v>0</v>
      </c>
      <c r="AB124" s="31">
        <f t="shared" si="32"/>
        <v>3.5</v>
      </c>
      <c r="AC124" s="31">
        <f>_xll.SRS1Splines.Functions25.OneWay_Spline($D$77:$D$81,AC$77:AC$81,AB124)</f>
        <v>5.8105181471477696</v>
      </c>
      <c r="AD124" s="31">
        <f>_xll.SRS1Splines.Functions25.OneWay_Spline($D$77:$D$81,AD$77:AD$81,$D124)</f>
        <v>9.4807968746955797</v>
      </c>
      <c r="AE124" s="31">
        <f>_xll.SRS1Splines.Functions25.OneWay_Spline($D$77:$D$81,AE$77:AE$81,$D124)</f>
        <v>3.6468480635266101</v>
      </c>
      <c r="AF124" s="31">
        <f>_xll.SRS1Splines.Functions25.OneWay_Spline($D$77:$D$81,AF$77:AF$81,$D124)</f>
        <v>5.7804113836508604</v>
      </c>
      <c r="AG124" s="31">
        <f>_xll.SRS1Splines.Functions25.OneWay_Spline($D$77:$D$81,AG$77:AG$81,$D124)</f>
        <v>22.7192135395149</v>
      </c>
      <c r="AH124" s="31">
        <f>_xll.SRS1Splines.Functions25.OneWay_Spline($D$77:$D$81,AH$77:AH$81,$D124)</f>
        <v>41.432002261881301</v>
      </c>
      <c r="AI124" s="31">
        <f>_xll.SRS1Splines.Functions25.OneWay_Spline($D$77:$D$81,AI$77:AI$81,$D124)</f>
        <v>53.154251011298797</v>
      </c>
      <c r="AJ124" s="31">
        <f>_xll.SRS1Splines.Functions25.OneWay_Spline($D$77:$D$81,AJ$77:AJ$81,$D124)</f>
        <v>1.9419273933141199</v>
      </c>
      <c r="AK124" s="31">
        <f>_xll.SRS1Splines.Functions25.OneWay_Spline($D$77:$D$81,AK$77:AK$81,$D124)</f>
        <v>2.7789305266190101</v>
      </c>
      <c r="AL124" s="31">
        <f>_xll.SRS1Splines.Functions25.OneWay_Spline($D$83:$D$86,AL$83:AL$86,$D124)</f>
        <v>0</v>
      </c>
      <c r="AO124" s="31">
        <v>3.5</v>
      </c>
      <c r="AP124" s="31">
        <v>6878.571798760333</v>
      </c>
      <c r="AT124" s="31">
        <f t="shared" si="23"/>
        <v>4.7767859713613428</v>
      </c>
    </row>
    <row r="125" spans="2:46">
      <c r="B125" s="31">
        <v>4.6959690621322761</v>
      </c>
      <c r="C125" s="95">
        <f t="shared" si="22"/>
        <v>1.5455718913566352</v>
      </c>
      <c r="D125" s="31">
        <f t="shared" si="30"/>
        <v>3.75</v>
      </c>
      <c r="E125" s="31">
        <f>_xll.SRS1Splines.Functions25.OneWay_Spline($D$77:$D$81,$E$77:$E$81,D125)</f>
        <v>4.7516078558949699</v>
      </c>
      <c r="F125" s="31">
        <f>_xll.SRS1Splines.Functions25.OneWay_Spline($D$77:$D$81,F$77:F$81,$D125)</f>
        <v>5.4414459145797798</v>
      </c>
      <c r="G125" s="31">
        <f>_xll.SRS1Splines.Functions25.OneWay_Spline($D$77:$D$81,G$77:G$81,$D125)</f>
        <v>2.8718137212239401</v>
      </c>
      <c r="H125" s="31">
        <f>_xll.SRS1Splines.Functions25.OneWay_Spline($D$77:$D$81,H$77:H$81,$D125)</f>
        <v>4.4102486502875102</v>
      </c>
      <c r="I125" s="31">
        <f>_xll.SRS1Splines.Functions25.OneWay_Spline($D$77:$D$81,I$77:I$81,$D125)</f>
        <v>14.978751703435099</v>
      </c>
      <c r="J125" s="31">
        <f>_xll.SRS1Splines.Functions25.OneWay_Spline($D$77:$D$81,J$77:J$81,$D125)</f>
        <v>27.3780119007609</v>
      </c>
      <c r="K125" s="31">
        <f>_xll.SRS1Splines.Functions25.OneWay_Spline($D$77:$D$81,K$77:K$81,$D125)</f>
        <v>48.3083084341839</v>
      </c>
      <c r="L125" s="31">
        <f>_xll.SRS1Splines.Functions25.OneWay_Spline($D$77:$D$81,L$77:L$81,$D125)</f>
        <v>1.8524855094427499</v>
      </c>
      <c r="M125" s="31">
        <f>_xll.SRS1Splines.Functions25.OneWay_Spline($D$77:$D$81,M$77:M$81,$D125)</f>
        <v>2.6211925306833002</v>
      </c>
      <c r="N125" s="31">
        <f>_xll.SRS1Splines.Functions25.OneWay_Spline(($D$83:$D$86),N$83:N$86,$D125)</f>
        <v>0</v>
      </c>
      <c r="P125" s="31">
        <f t="shared" si="31"/>
        <v>3.75</v>
      </c>
      <c r="Q125" s="31">
        <f>_xll.SRS1Splines.Functions25.OneWay_Spline($D$77:$D$81,Q$77:Q$81,P125)</f>
        <v>3.75349785768553</v>
      </c>
      <c r="R125" s="31">
        <f>_xll.SRS1Splines.Functions25.OneWay_Spline($D$77:$D$81,R$77:R$81,$D125)</f>
        <v>2.0809511539473</v>
      </c>
      <c r="S125" s="31">
        <f>_xll.SRS1Splines.Functions25.OneWay_Spline($D$77:$D$81,S$77:S$81,$D125)</f>
        <v>2.1692756897706902</v>
      </c>
      <c r="T125" s="31">
        <f>_xll.SRS1Splines.Functions25.OneWay_Spline($D$77:$D$81,T$77:T$81,$D125)</f>
        <v>3.0968260309280402</v>
      </c>
      <c r="U125" s="31">
        <f>_xll.SRS1Splines.Functions25.OneWay_Spline($D$77:$D$81,U$77:U$81,$D125)</f>
        <v>10.8645096016342</v>
      </c>
      <c r="V125" s="31">
        <f>_xll.SRS1Splines.Functions25.OneWay_Spline($D$77:$D$81,V$77:V$81,$D125)</f>
        <v>14.209872014100499</v>
      </c>
      <c r="W125" s="31">
        <f>_xll.SRS1Splines.Functions25.OneWay_Spline($D$77:$D$81,W$77:W$81,$D125)</f>
        <v>44.575716568248197</v>
      </c>
      <c r="X125" s="31">
        <f>_xll.SRS1Splines.Functions25.OneWay_Spline($D$77:$D$81,X$77:X$81,$D125)</f>
        <v>1.75910558321637</v>
      </c>
      <c r="Y125" s="31">
        <f>_xll.SRS1Splines.Functions25.OneWay_Spline($D$77:$D$81,Y$77:Y$81,$D125)</f>
        <v>2.48584128740583</v>
      </c>
      <c r="Z125" s="31">
        <f>_xll.SRS1Splines.Functions25.OneWay_Spline($D$83:$D$86,Z$83:Z$86,$D125)</f>
        <v>0</v>
      </c>
      <c r="AB125" s="31">
        <f t="shared" si="32"/>
        <v>3.75</v>
      </c>
      <c r="AC125" s="31">
        <f>_xll.SRS1Splines.Functions25.OneWay_Spline($D$77:$D$81,AC$77:AC$81,AB125)</f>
        <v>5.7459014717369303</v>
      </c>
      <c r="AD125" s="31">
        <f>_xll.SRS1Splines.Functions25.OneWay_Spline($D$77:$D$81,AD$77:AD$81,$D125)</f>
        <v>9.6233967377915306</v>
      </c>
      <c r="AE125" s="31">
        <f>_xll.SRS1Splines.Functions25.OneWay_Spline($D$77:$D$81,AE$77:AE$81,$D125)</f>
        <v>3.6378823366636901</v>
      </c>
      <c r="AF125" s="31">
        <f>_xll.SRS1Splines.Functions25.OneWay_Spline($D$77:$D$81,AF$77:AF$81,$D125)</f>
        <v>5.5894806536172199</v>
      </c>
      <c r="AG125" s="31">
        <f>_xll.SRS1Splines.Functions25.OneWay_Spline($D$77:$D$81,AG$77:AG$81,$D125)</f>
        <v>21.012015153441201</v>
      </c>
      <c r="AH125" s="31">
        <f>_xll.SRS1Splines.Functions25.OneWay_Spline($D$77:$D$81,AH$77:AH$81,$D125)</f>
        <v>42.417023584700601</v>
      </c>
      <c r="AI125" s="31">
        <f>_xll.SRS1Splines.Functions25.OneWay_Spline($D$77:$D$81,AI$77:AI$81,$D125)</f>
        <v>52.040900300119603</v>
      </c>
      <c r="AJ125" s="31">
        <f>_xll.SRS1Splines.Functions25.OneWay_Spline($D$77:$D$81,AJ$77:AJ$81,$D125)</f>
        <v>1.89644466264057</v>
      </c>
      <c r="AK125" s="31">
        <f>_xll.SRS1Splines.Functions25.OneWay_Spline($D$77:$D$81,AK$77:AK$81,$D125)</f>
        <v>2.75413403377891</v>
      </c>
      <c r="AL125" s="31">
        <f>_xll.SRS1Splines.Functions25.OneWay_Spline($D$83:$D$86,AL$83:AL$86,$D125)</f>
        <v>0</v>
      </c>
      <c r="AO125" s="31">
        <v>3.75</v>
      </c>
      <c r="AP125" s="31">
        <v>6878.5717762903751</v>
      </c>
      <c r="AT125" s="31">
        <f t="shared" si="23"/>
        <v>4.7767859557572052</v>
      </c>
    </row>
    <row r="126" spans="2:46">
      <c r="B126" s="31">
        <v>4.614893244521503</v>
      </c>
      <c r="C126" s="95">
        <f t="shared" si="22"/>
        <v>1.5188876216968454</v>
      </c>
      <c r="D126" s="31">
        <f t="shared" si="30"/>
        <v>4</v>
      </c>
      <c r="E126" s="31">
        <f>_xll.SRS1Splines.Functions25.OneWay_Spline($D$77:$D$81,$E$77:$E$81,D126)</f>
        <v>4.7087340612983004</v>
      </c>
      <c r="F126" s="31">
        <f>_xll.SRS1Splines.Functions25.OneWay_Spline($D$77:$D$81,F$77:F$81,$D126)</f>
        <v>5.5895382102806996</v>
      </c>
      <c r="G126" s="31">
        <f>_xll.SRS1Splines.Functions25.OneWay_Spline($D$77:$D$81,G$77:G$81,$D126)</f>
        <v>2.9107780436391901</v>
      </c>
      <c r="H126" s="31">
        <f>_xll.SRS1Splines.Functions25.OneWay_Spline($D$77:$D$81,H$77:H$81,$D126)</f>
        <v>4.3376338449817204</v>
      </c>
      <c r="I126" s="31">
        <f>_xll.SRS1Splines.Functions25.OneWay_Spline($D$77:$D$81,I$77:I$81,$D126)</f>
        <v>13.993657919033099</v>
      </c>
      <c r="J126" s="31">
        <f>_xll.SRS1Splines.Functions25.OneWay_Spline($D$77:$D$81,J$77:J$81,$D126)</f>
        <v>27.640201104834802</v>
      </c>
      <c r="K126" s="31">
        <f>_xll.SRS1Splines.Functions25.OneWay_Spline($D$77:$D$81,K$77:K$81,$D126)</f>
        <v>47.2083590183775</v>
      </c>
      <c r="L126" s="31">
        <f>_xll.SRS1Splines.Functions25.OneWay_Spline($D$77:$D$81,L$77:L$81,$D126)</f>
        <v>1.8302118320848499</v>
      </c>
      <c r="M126" s="31">
        <f>_xll.SRS1Splines.Functions25.OneWay_Spline($D$77:$D$81,M$77:M$81,$D126)</f>
        <v>2.5974330262605201</v>
      </c>
      <c r="N126" s="31">
        <f>_xll.SRS1Splines.Functions25.OneWay_Spline(($D$83:$D$86),N$83:N$86,$D126)</f>
        <v>0</v>
      </c>
      <c r="P126" s="31">
        <f t="shared" si="31"/>
        <v>4</v>
      </c>
      <c r="Q126" s="31">
        <f>_xll.SRS1Splines.Functions25.OneWay_Spline($D$77:$D$81,Q$77:Q$81,P126)</f>
        <v>3.7276656673992101</v>
      </c>
      <c r="R126" s="31">
        <f>_xll.SRS1Splines.Functions25.OneWay_Spline($D$77:$D$81,R$77:R$81,$D126)</f>
        <v>2.1253035834715601</v>
      </c>
      <c r="S126" s="31">
        <f>_xll.SRS1Splines.Functions25.OneWay_Spline($D$77:$D$81,S$77:S$81,$D126)</f>
        <v>2.26713808099601</v>
      </c>
      <c r="T126" s="31">
        <f>_xll.SRS1Splines.Functions25.OneWay_Spline($D$77:$D$81,T$77:T$81,$D126)</f>
        <v>3.1409538092633</v>
      </c>
      <c r="U126" s="31">
        <f>_xll.SRS1Splines.Functions25.OneWay_Spline($D$77:$D$81,U$77:U$81,$D126)</f>
        <v>10.3113014685631</v>
      </c>
      <c r="V126" s="31">
        <f>_xll.SRS1Splines.Functions25.OneWay_Spline($D$77:$D$81,V$77:V$81,$D126)</f>
        <v>13.594647057195001</v>
      </c>
      <c r="W126" s="31">
        <f>_xll.SRS1Splines.Functions25.OneWay_Spline($D$77:$D$81,W$77:W$81,$D126)</f>
        <v>43.500630966961602</v>
      </c>
      <c r="X126" s="31">
        <f>_xll.SRS1Splines.Functions25.OneWay_Spline($D$77:$D$81,X$77:X$81,$D126)</f>
        <v>1.75260450675923</v>
      </c>
      <c r="Y126" s="31">
        <f>_xll.SRS1Splines.Functions25.OneWay_Spline($D$77:$D$81,Y$77:Y$81,$D126)</f>
        <v>2.4617573169215401</v>
      </c>
      <c r="Z126" s="31">
        <f>_xll.SRS1Splines.Functions25.OneWay_Spline($D$83:$D$86,Z$83:Z$86,$D126)</f>
        <v>0</v>
      </c>
      <c r="AB126" s="31">
        <f t="shared" si="32"/>
        <v>4</v>
      </c>
      <c r="AC126" s="31">
        <f>_xll.SRS1Splines.Functions25.OneWay_Spline($D$77:$D$81,AC$77:AC$81,AB126)</f>
        <v>5.68576529037892</v>
      </c>
      <c r="AD126" s="31">
        <f>_xll.SRS1Splines.Functions25.OneWay_Spline($D$77:$D$81,AD$77:AD$81,$D126)</f>
        <v>9.7618292411985692</v>
      </c>
      <c r="AE126" s="31">
        <f>_xll.SRS1Splines.Functions25.OneWay_Spline($D$77:$D$81,AE$77:AE$81,$D126)</f>
        <v>3.62986037052318</v>
      </c>
      <c r="AF126" s="31">
        <f>_xll.SRS1Splines.Functions25.OneWay_Spline($D$77:$D$81,AF$77:AF$81,$D126)</f>
        <v>5.4186478951660701</v>
      </c>
      <c r="AG126" s="31">
        <f>_xll.SRS1Splines.Functions25.OneWay_Spline($D$77:$D$81,AG$77:AG$81,$D126)</f>
        <v>19.330120312737101</v>
      </c>
      <c r="AH126" s="31">
        <f>_xll.SRS1Splines.Functions25.OneWay_Spline($D$77:$D$81,AH$77:AH$81,$D126)</f>
        <v>43.298358452486198</v>
      </c>
      <c r="AI126" s="31">
        <f>_xll.SRS1Splines.Functions25.OneWay_Spline($D$77:$D$81,AI$77:AI$81,$D126)</f>
        <v>50.916087069793399</v>
      </c>
      <c r="AJ126" s="31">
        <f>_xll.SRS1Splines.Functions25.OneWay_Spline($D$77:$D$81,AJ$77:AJ$81,$D126)</f>
        <v>1.8555393313967801</v>
      </c>
      <c r="AK126" s="31">
        <f>_xll.SRS1Splines.Functions25.OneWay_Spline($D$77:$D$81,AK$77:AK$81,$D126)</f>
        <v>2.7310316531531802</v>
      </c>
      <c r="AL126" s="31">
        <f>_xll.SRS1Splines.Functions25.OneWay_Spline($D$83:$D$86,AL$83:AL$86,$D126)</f>
        <v>0</v>
      </c>
      <c r="AO126" s="31">
        <v>4</v>
      </c>
      <c r="AP126" s="31">
        <v>6878.5717699353318</v>
      </c>
      <c r="AT126" s="31">
        <f t="shared" si="23"/>
        <v>4.7767859513439808</v>
      </c>
    </row>
    <row r="127" spans="2:46">
      <c r="B127" s="31">
        <v>4.5352171962326793</v>
      </c>
      <c r="C127" s="95">
        <f t="shared" si="22"/>
        <v>1.492664054416003</v>
      </c>
      <c r="D127" s="31">
        <f t="shared" si="30"/>
        <v>4.25</v>
      </c>
      <c r="E127" s="31">
        <f>_xll.SRS1Splines.Functions25.OneWay_Spline($D$77:$D$81,$E$77:$E$81,D127)</f>
        <v>4.6661771994424601</v>
      </c>
      <c r="F127" s="31">
        <f>_xll.SRS1Splines.Functions25.OneWay_Spline($D$77:$D$81,F$77:F$81,$D127)</f>
        <v>5.7429433603388302</v>
      </c>
      <c r="G127" s="31">
        <f>_xll.SRS1Splines.Functions25.OneWay_Spline($D$77:$D$81,G$77:G$81,$D127)</f>
        <v>2.9495726359261298</v>
      </c>
      <c r="H127" s="31">
        <f>_xll.SRS1Splines.Functions25.OneWay_Spline($D$77:$D$81,H$77:H$81,$D127)</f>
        <v>4.2735619579471997</v>
      </c>
      <c r="I127" s="31">
        <f>_xll.SRS1Splines.Functions25.OneWay_Spline($D$77:$D$81,I$77:I$81,$D127)</f>
        <v>13.0709591927147</v>
      </c>
      <c r="J127" s="31">
        <f>_xll.SRS1Splines.Functions25.OneWay_Spline($D$77:$D$81,J$77:J$81,$D127)</f>
        <v>27.871544520194</v>
      </c>
      <c r="K127" s="31">
        <f>_xll.SRS1Splines.Functions25.OneWay_Spline($D$77:$D$81,K$77:K$81,$D127)</f>
        <v>46.108445517997403</v>
      </c>
      <c r="L127" s="31">
        <f>_xll.SRS1Splines.Functions25.OneWay_Spline($D$77:$D$81,L$77:L$81,$D127)</f>
        <v>1.8092503974541301</v>
      </c>
      <c r="M127" s="31">
        <f>_xll.SRS1Splines.Functions25.OneWay_Spline($D$77:$D$81,M$77:M$81,$D127)</f>
        <v>2.5743956226698601</v>
      </c>
      <c r="N127" s="31">
        <f>_xll.SRS1Splines.Functions25.OneWay_Spline(($D$83:$D$86),N$83:N$86,$D127)</f>
        <v>0</v>
      </c>
      <c r="P127" s="31">
        <f t="shared" si="31"/>
        <v>4.25</v>
      </c>
      <c r="Q127" s="31">
        <f>_xll.SRS1Splines.Functions25.OneWay_Spline($D$77:$D$81,Q$77:Q$81,P127)</f>
        <v>3.6989364090433998</v>
      </c>
      <c r="R127" s="31">
        <f>_xll.SRS1Splines.Functions25.OneWay_Spline($D$77:$D$81,R$77:R$81,$D127)</f>
        <v>2.1732743954272098</v>
      </c>
      <c r="S127" s="31">
        <f>_xll.SRS1Splines.Functions25.OneWay_Spline($D$77:$D$81,S$77:S$81,$D127)</f>
        <v>2.3609924561984501</v>
      </c>
      <c r="T127" s="31">
        <f>_xll.SRS1Splines.Functions25.OneWay_Spline($D$77:$D$81,T$77:T$81,$D127)</f>
        <v>3.1832743065745999</v>
      </c>
      <c r="U127" s="31">
        <f>_xll.SRS1Splines.Functions25.OneWay_Spline($D$77:$D$81,U$77:U$81,$D127)</f>
        <v>9.8076498745156009</v>
      </c>
      <c r="V127" s="31">
        <f>_xll.SRS1Splines.Functions25.OneWay_Spline($D$77:$D$81,V$77:V$81,$D127)</f>
        <v>13.0046190268522</v>
      </c>
      <c r="W127" s="31">
        <f>_xll.SRS1Splines.Functions25.OneWay_Spline($D$77:$D$81,W$77:W$81,$D127)</f>
        <v>42.420621247274802</v>
      </c>
      <c r="X127" s="31">
        <f>_xll.SRS1Splines.Functions25.OneWay_Spline($D$77:$D$81,X$77:X$81,$D127)</f>
        <v>1.7456785857194299</v>
      </c>
      <c r="Y127" s="31">
        <f>_xll.SRS1Splines.Functions25.OneWay_Spline($D$77:$D$81,Y$77:Y$81,$D127)</f>
        <v>2.4377755440665299</v>
      </c>
      <c r="Z127" s="31">
        <f>_xll.SRS1Splines.Functions25.OneWay_Spline($D$83:$D$86,Z$83:Z$86,$D127)</f>
        <v>0</v>
      </c>
      <c r="AB127" s="31">
        <f t="shared" si="32"/>
        <v>4.25</v>
      </c>
      <c r="AC127" s="31">
        <f>_xll.SRS1Splines.Functions25.OneWay_Spline($D$77:$D$81,AC$77:AC$81,AB127)</f>
        <v>5.6292721860392199</v>
      </c>
      <c r="AD127" s="31">
        <f>_xll.SRS1Splines.Functions25.OneWay_Spline($D$77:$D$81,AD$77:AD$81,$D127)</f>
        <v>9.8998934833458492</v>
      </c>
      <c r="AE127" s="31">
        <f>_xll.SRS1Splines.Functions25.OneWay_Spline($D$77:$D$81,AE$77:AE$81,$D127)</f>
        <v>3.62278216510509</v>
      </c>
      <c r="AF127" s="31">
        <f>_xll.SRS1Splines.Functions25.OneWay_Spline($D$77:$D$81,AF$77:AF$81,$D127)</f>
        <v>5.2679131082974102</v>
      </c>
      <c r="AG127" s="31">
        <f>_xll.SRS1Splines.Functions25.OneWay_Spline($D$77:$D$81,AG$77:AG$81,$D127)</f>
        <v>17.706228778934801</v>
      </c>
      <c r="AH127" s="31">
        <f>_xll.SRS1Splines.Functions25.OneWay_Spline($D$77:$D$81,AH$77:AH$81,$D127)</f>
        <v>44.076006865238199</v>
      </c>
      <c r="AI127" s="31">
        <f>_xll.SRS1Splines.Functions25.OneWay_Spline($D$77:$D$81,AI$77:AI$81,$D127)</f>
        <v>49.796269788719997</v>
      </c>
      <c r="AJ127" s="31">
        <f>_xll.SRS1Splines.Functions25.OneWay_Spline($D$77:$D$81,AJ$77:AJ$81,$D127)</f>
        <v>1.8191355475792901</v>
      </c>
      <c r="AK127" s="31">
        <f>_xll.SRS1Splines.Functions25.OneWay_Spline($D$77:$D$81,AK$77:AK$81,$D127)</f>
        <v>2.70929291283788</v>
      </c>
      <c r="AL127" s="31">
        <f>_xll.SRS1Splines.Functions25.OneWay_Spline($D$83:$D$86,AL$83:AL$86,$D127)</f>
        <v>0</v>
      </c>
      <c r="AO127" s="31">
        <v>4.25</v>
      </c>
      <c r="AP127" s="31">
        <v>6878.571768137962</v>
      </c>
      <c r="AT127" s="31">
        <f t="shared" si="23"/>
        <v>4.7767859500958068</v>
      </c>
    </row>
    <row r="128" spans="2:46">
      <c r="B128" s="31">
        <v>4.4569167525971123</v>
      </c>
      <c r="C128" s="95">
        <f t="shared" si="22"/>
        <v>1.4668932362605409</v>
      </c>
      <c r="D128" s="31">
        <f t="shared" si="30"/>
        <v>4.5</v>
      </c>
      <c r="E128" s="31">
        <f>_xll.SRS1Splines.Functions25.OneWay_Spline($D$77:$D$81,$E$77:$E$81,D128)</f>
        <v>4.6227837813427604</v>
      </c>
      <c r="F128" s="31">
        <f>_xll.SRS1Splines.Functions25.OneWay_Spline($D$77:$D$81,F$77:F$81,$D128)</f>
        <v>5.9007759895342096</v>
      </c>
      <c r="G128" s="31">
        <f>_xll.SRS1Splines.Functions25.OneWay_Spline($D$77:$D$81,G$77:G$81,$D128)</f>
        <v>2.9876278987498601</v>
      </c>
      <c r="H128" s="31">
        <f>_xll.SRS1Splines.Functions25.OneWay_Spline($D$77:$D$81,H$77:H$81,$D128)</f>
        <v>4.2180329891839499</v>
      </c>
      <c r="I128" s="31">
        <f>_xll.SRS1Splines.Functions25.OneWay_Spline($D$77:$D$81,I$77:I$81,$D128)</f>
        <v>12.2186496392926</v>
      </c>
      <c r="J128" s="31">
        <f>_xll.SRS1Splines.Functions25.OneWay_Spline($D$77:$D$81,J$77:J$81,$D128)</f>
        <v>28.072042146838701</v>
      </c>
      <c r="K128" s="31">
        <f>_xll.SRS1Splines.Functions25.OneWay_Spline($D$77:$D$81,K$77:K$81,$D128)</f>
        <v>45.023886203714703</v>
      </c>
      <c r="L128" s="31">
        <f>_xll.SRS1Splines.Functions25.OneWay_Spline($D$77:$D$81,L$77:L$81,$D128)</f>
        <v>1.7892819821771</v>
      </c>
      <c r="M128" s="31">
        <f>_xll.SRS1Splines.Functions25.OneWay_Spline($D$77:$D$81,M$77:M$81,$D128)</f>
        <v>2.5520990159609398</v>
      </c>
      <c r="N128" s="31">
        <f>_xll.SRS1Splines.Functions25.OneWay_Spline(($D$83:$D$86),N$83:N$86,$D128)</f>
        <v>0</v>
      </c>
      <c r="P128" s="31">
        <f t="shared" si="31"/>
        <v>4.5</v>
      </c>
      <c r="Q128" s="31">
        <f>_xll.SRS1Splines.Functions25.OneWay_Spline($D$77:$D$81,Q$77:Q$81,P128)</f>
        <v>3.6658615485833401</v>
      </c>
      <c r="R128" s="31">
        <f>_xll.SRS1Splines.Functions25.OneWay_Spline($D$77:$D$81,R$77:R$81,$D128)</f>
        <v>2.22482543160223</v>
      </c>
      <c r="S128" s="31">
        <f>_xll.SRS1Splines.Functions25.OneWay_Spline($D$77:$D$81,S$77:S$81,$D128)</f>
        <v>2.4488348073665702</v>
      </c>
      <c r="T128" s="31">
        <f>_xll.SRS1Splines.Functions25.OneWay_Spline($D$77:$D$81,T$77:T$81,$D128)</f>
        <v>3.22288388234993</v>
      </c>
      <c r="U128" s="31">
        <f>_xll.SRS1Splines.Functions25.OneWay_Spline($D$77:$D$81,U$77:U$81,$D128)</f>
        <v>9.3497659902657499</v>
      </c>
      <c r="V128" s="31">
        <f>_xll.SRS1Splines.Functions25.OneWay_Spline($D$77:$D$81,V$77:V$81,$D128)</f>
        <v>12.4523863863534</v>
      </c>
      <c r="W128" s="31">
        <f>_xll.SRS1Splines.Functions25.OneWay_Spline($D$77:$D$81,W$77:W$81,$D128)</f>
        <v>41.349865482129999</v>
      </c>
      <c r="X128" s="31">
        <f>_xll.SRS1Splines.Functions25.OneWay_Spline($D$77:$D$81,X$77:X$81,$D128)</f>
        <v>1.7380375161139101</v>
      </c>
      <c r="Y128" s="31">
        <f>_xll.SRS1Splines.Functions25.OneWay_Spline($D$77:$D$81,Y$77:Y$81,$D128)</f>
        <v>2.41424760563739</v>
      </c>
      <c r="Z128" s="31">
        <f>_xll.SRS1Splines.Functions25.OneWay_Spline($D$83:$D$86,Z$83:Z$86,$D128)</f>
        <v>0</v>
      </c>
      <c r="AB128" s="31">
        <f t="shared" si="32"/>
        <v>4.5</v>
      </c>
      <c r="AC128" s="31">
        <f>_xll.SRS1Splines.Functions25.OneWay_Spline($D$77:$D$81,AC$77:AC$81,AB128)</f>
        <v>5.5755847416833104</v>
      </c>
      <c r="AD128" s="31">
        <f>_xll.SRS1Splines.Functions25.OneWay_Spline($D$77:$D$81,AD$77:AD$81,$D128)</f>
        <v>10.0413885626626</v>
      </c>
      <c r="AE128" s="31">
        <f>_xll.SRS1Splines.Functions25.OneWay_Spline($D$77:$D$81,AE$77:AE$81,$D128)</f>
        <v>3.6166477204094098</v>
      </c>
      <c r="AF128" s="31">
        <f>_xll.SRS1Splines.Functions25.OneWay_Spline($D$77:$D$81,AF$77:AF$81,$D128)</f>
        <v>5.1372762930112401</v>
      </c>
      <c r="AG128" s="31">
        <f>_xll.SRS1Splines.Functions25.OneWay_Spline($D$77:$D$81,AG$77:AG$81,$D128)</f>
        <v>16.173040313566801</v>
      </c>
      <c r="AH128" s="31">
        <f>_xll.SRS1Splines.Functions25.OneWay_Spline($D$77:$D$81,AH$77:AH$81,$D128)</f>
        <v>44.749968822956703</v>
      </c>
      <c r="AI128" s="31">
        <f>_xll.SRS1Splines.Functions25.OneWay_Spline($D$77:$D$81,AI$77:AI$81,$D128)</f>
        <v>48.697906925299499</v>
      </c>
      <c r="AJ128" s="31">
        <f>_xll.SRS1Splines.Functions25.OneWay_Spline($D$77:$D$81,AJ$77:AJ$81,$D128)</f>
        <v>1.78715745918465</v>
      </c>
      <c r="AK128" s="31">
        <f>_xll.SRS1Splines.Functions25.OneWay_Spline($D$77:$D$81,AK$77:AK$81,$D128)</f>
        <v>2.6885873409290899</v>
      </c>
      <c r="AL128" s="31">
        <f>_xll.SRS1Splines.Functions25.OneWay_Spline($D$83:$D$86,AL$83:AL$86,$D128)</f>
        <v>0</v>
      </c>
      <c r="AO128" s="31">
        <v>4.5</v>
      </c>
      <c r="AP128" s="31">
        <v>6878.5717676296135</v>
      </c>
      <c r="AT128" s="31">
        <f t="shared" si="23"/>
        <v>4.7767859497427869</v>
      </c>
    </row>
    <row r="129" spans="2:46">
      <c r="B129" s="31">
        <v>4.3799681644711175</v>
      </c>
      <c r="C129" s="95">
        <f t="shared" si="22"/>
        <v>1.4415673507375399</v>
      </c>
      <c r="D129" s="31">
        <f t="shared" si="30"/>
        <v>4.75</v>
      </c>
      <c r="E129" s="31">
        <f>_xll.SRS1Splines.Functions25.OneWay_Spline($D$77:$D$81,$E$77:$E$81,D129)</f>
        <v>4.5774003180145098</v>
      </c>
      <c r="F129" s="31">
        <f>_xll.SRS1Splines.Functions25.OneWay_Spline($D$77:$D$81,F$77:F$81,$D129)</f>
        <v>6.0621507226468498</v>
      </c>
      <c r="G129" s="31">
        <f>_xll.SRS1Splines.Functions25.OneWay_Spline($D$77:$D$81,G$77:G$81,$D129)</f>
        <v>3.0243742327754601</v>
      </c>
      <c r="H129" s="31">
        <f>_xll.SRS1Splines.Functions25.OneWay_Spline($D$77:$D$81,H$77:H$81,$D129)</f>
        <v>4.17104693869197</v>
      </c>
      <c r="I129" s="31">
        <f>_xll.SRS1Splines.Functions25.OneWay_Spline($D$77:$D$81,I$77:I$81,$D129)</f>
        <v>11.4447233735791</v>
      </c>
      <c r="J129" s="31">
        <f>_xll.SRS1Splines.Functions25.OneWay_Spline($D$77:$D$81,J$77:J$81,$D129)</f>
        <v>28.241693984768801</v>
      </c>
      <c r="K129" s="31">
        <f>_xll.SRS1Splines.Functions25.OneWay_Spline($D$77:$D$81,K$77:K$81,$D129)</f>
        <v>43.969999346200602</v>
      </c>
      <c r="L129" s="31">
        <f>_xll.SRS1Splines.Functions25.OneWay_Spline($D$77:$D$81,L$77:L$81,$D129)</f>
        <v>1.76998736288026</v>
      </c>
      <c r="M129" s="31">
        <f>_xll.SRS1Splines.Functions25.OneWay_Spline($D$77:$D$81,M$77:M$81,$D129)</f>
        <v>2.5305619021834</v>
      </c>
      <c r="N129" s="31">
        <f>_xll.SRS1Splines.Functions25.OneWay_Spline(($D$83:$D$86),N$83:N$86,$D129)</f>
        <v>0</v>
      </c>
      <c r="P129" s="31">
        <f t="shared" si="31"/>
        <v>4.75</v>
      </c>
      <c r="Q129" s="31">
        <f>_xll.SRS1Splines.Functions25.OneWay_Spline($D$77:$D$81,Q$77:Q$81,P129)</f>
        <v>3.6269925519843</v>
      </c>
      <c r="R129" s="31">
        <f>_xll.SRS1Splines.Functions25.OneWay_Spline($D$77:$D$81,R$77:R$81,$D129)</f>
        <v>2.27991853378458</v>
      </c>
      <c r="S129" s="31">
        <f>_xll.SRS1Splines.Functions25.OneWay_Spline($D$77:$D$81,S$77:S$81,$D129)</f>
        <v>2.52866112648893</v>
      </c>
      <c r="T129" s="31">
        <f>_xll.SRS1Splines.Functions25.OneWay_Spline($D$77:$D$81,T$77:T$81,$D129)</f>
        <v>3.2588788960773298</v>
      </c>
      <c r="U129" s="31">
        <f>_xll.SRS1Splines.Functions25.OneWay_Spline($D$77:$D$81,U$77:U$81,$D129)</f>
        <v>8.9338609865875895</v>
      </c>
      <c r="V129" s="31">
        <f>_xll.SRS1Splines.Functions25.OneWay_Spline($D$77:$D$81,V$77:V$81,$D129)</f>
        <v>11.95054759898</v>
      </c>
      <c r="W129" s="31">
        <f>_xll.SRS1Splines.Functions25.OneWay_Spline($D$77:$D$81,W$77:W$81,$D129)</f>
        <v>40.302541744469401</v>
      </c>
      <c r="X129" s="31">
        <f>_xll.SRS1Splines.Functions25.OneWay_Spline($D$77:$D$81,X$77:X$81,$D129)</f>
        <v>1.7293909939596299</v>
      </c>
      <c r="Y129" s="31">
        <f>_xll.SRS1Splines.Functions25.OneWay_Spline($D$77:$D$81,Y$77:Y$81,$D129)</f>
        <v>2.3915251384306999</v>
      </c>
      <c r="Z129" s="31">
        <f>_xll.SRS1Splines.Functions25.OneWay_Spline($D$83:$D$86,Z$83:Z$86,$D129)</f>
        <v>0</v>
      </c>
      <c r="AB129" s="31">
        <f t="shared" si="32"/>
        <v>4.75</v>
      </c>
      <c r="AC129" s="31">
        <f>_xll.SRS1Splines.Functions25.OneWay_Spline($D$77:$D$81,AC$77:AC$81,AB129)</f>
        <v>5.5238655402766801</v>
      </c>
      <c r="AD129" s="31">
        <f>_xll.SRS1Splines.Functions25.OneWay_Spline($D$77:$D$81,AD$77:AD$81,$D129)</f>
        <v>10.190113577577799</v>
      </c>
      <c r="AE129" s="31">
        <f>_xll.SRS1Splines.Functions25.OneWay_Spline($D$77:$D$81,AE$77:AE$81,$D129)</f>
        <v>3.6114570364361498</v>
      </c>
      <c r="AF129" s="31">
        <f>_xll.SRS1Splines.Functions25.OneWay_Spline($D$77:$D$81,AF$77:AF$81,$D129)</f>
        <v>5.0267374493075501</v>
      </c>
      <c r="AG129" s="31">
        <f>_xll.SRS1Splines.Functions25.OneWay_Spline($D$77:$D$81,AG$77:AG$81,$D129)</f>
        <v>14.763254678165399</v>
      </c>
      <c r="AH129" s="31">
        <f>_xll.SRS1Splines.Functions25.OneWay_Spline($D$77:$D$81,AH$77:AH$81,$D129)</f>
        <v>45.320244325641497</v>
      </c>
      <c r="AI129" s="31">
        <f>_xll.SRS1Splines.Functions25.OneWay_Spline($D$77:$D$81,AI$77:AI$81,$D129)</f>
        <v>47.637456947931902</v>
      </c>
      <c r="AJ129" s="31">
        <f>_xll.SRS1Splines.Functions25.OneWay_Spline($D$77:$D$81,AJ$77:AJ$81,$D129)</f>
        <v>1.7595292142093999</v>
      </c>
      <c r="AK129" s="31">
        <f>_xll.SRS1Splines.Functions25.OneWay_Spline($D$77:$D$81,AK$77:AK$81,$D129)</f>
        <v>2.6685844655228599</v>
      </c>
      <c r="AL129" s="31">
        <f>_xll.SRS1Splines.Functions25.OneWay_Spline($D$83:$D$86,AL$83:AL$86,$D129)</f>
        <v>0</v>
      </c>
      <c r="AO129" s="31">
        <v>4.75</v>
      </c>
      <c r="AP129" s="31">
        <v>6878.5717674858388</v>
      </c>
      <c r="AT129" s="31">
        <f t="shared" si="23"/>
        <v>4.7767859496429432</v>
      </c>
    </row>
    <row r="130" spans="2:46">
      <c r="B130" s="31">
        <v>4.3043480922607609</v>
      </c>
      <c r="C130" s="95">
        <f t="shared" si="22"/>
        <v>1.4166787161481083</v>
      </c>
      <c r="D130" s="31">
        <f t="shared" si="30"/>
        <v>5</v>
      </c>
      <c r="E130" s="31">
        <f>_xll.SRS1Splines.Functions25.OneWay_Spline($D$77:$D$81,$E$77:$E$81,D130)</f>
        <v>4.52887332047304</v>
      </c>
      <c r="F130" s="31">
        <f>_xll.SRS1Splines.Functions25.OneWay_Spline($D$77:$D$81,F$77:F$81,$D130)</f>
        <v>6.2261821844567899</v>
      </c>
      <c r="G130" s="31">
        <f>_xll.SRS1Splines.Functions25.OneWay_Spline($D$77:$D$81,G$77:G$81,$D130)</f>
        <v>3.0592420386680401</v>
      </c>
      <c r="H130" s="31">
        <f>_xll.SRS1Splines.Functions25.OneWay_Spline($D$77:$D$81,H$77:H$81,$D130)</f>
        <v>4.13260380647126</v>
      </c>
      <c r="I130" s="31">
        <f>_xll.SRS1Splines.Functions25.OneWay_Spline($D$77:$D$81,I$77:I$81,$D130)</f>
        <v>10.7571745103868</v>
      </c>
      <c r="J130" s="31">
        <f>_xll.SRS1Splines.Functions25.OneWay_Spline($D$77:$D$81,J$77:J$81,$D130)</f>
        <v>28.380500033984401</v>
      </c>
      <c r="K130" s="31">
        <f>_xll.SRS1Splines.Functions25.OneWay_Spline($D$77:$D$81,K$77:K$81,$D130)</f>
        <v>42.962103216126302</v>
      </c>
      <c r="L130" s="31">
        <f>_xll.SRS1Splines.Functions25.OneWay_Spline($D$77:$D$81,L$77:L$81,$D130)</f>
        <v>1.7510473161901201</v>
      </c>
      <c r="M130" s="31">
        <f>_xll.SRS1Splines.Functions25.OneWay_Spline($D$77:$D$81,M$77:M$81,$D130)</f>
        <v>2.5098029773868702</v>
      </c>
      <c r="N130" s="31">
        <f>_xll.SRS1Splines.Functions25.OneWay_Spline(($D$83:$D$86),N$83:N$86,$D130)</f>
        <v>0</v>
      </c>
      <c r="P130" s="31">
        <f t="shared" si="31"/>
        <v>5</v>
      </c>
      <c r="Q130" s="31">
        <f>_xll.SRS1Splines.Functions25.OneWay_Spline($D$77:$D$81,Q$77:Q$81,P130)</f>
        <v>3.5808808852115201</v>
      </c>
      <c r="R130" s="31">
        <f>_xll.SRS1Splines.Functions25.OneWay_Spline($D$77:$D$81,R$77:R$81,$D130)</f>
        <v>2.33851554376227</v>
      </c>
      <c r="S130" s="31">
        <f>_xll.SRS1Splines.Functions25.OneWay_Spline($D$77:$D$81,S$77:S$81,$D130)</f>
        <v>2.5984674055540902</v>
      </c>
      <c r="T130" s="31">
        <f>_xll.SRS1Splines.Functions25.OneWay_Spline($D$77:$D$81,T$77:T$81,$D130)</f>
        <v>3.2903557072448</v>
      </c>
      <c r="U130" s="31">
        <f>_xll.SRS1Splines.Functions25.OneWay_Spline($D$77:$D$81,U$77:U$81,$D130)</f>
        <v>8.5561460342551801</v>
      </c>
      <c r="V130" s="31">
        <f>_xll.SRS1Splines.Functions25.OneWay_Spline($D$77:$D$81,V$77:V$81,$D130)</f>
        <v>11.5117011280132</v>
      </c>
      <c r="W130" s="31">
        <f>_xll.SRS1Splines.Functions25.OneWay_Spline($D$77:$D$81,W$77:W$81,$D130)</f>
        <v>39.292828107235302</v>
      </c>
      <c r="X130" s="31">
        <f>_xll.SRS1Splines.Functions25.OneWay_Spline($D$77:$D$81,X$77:X$81,$D130)</f>
        <v>1.7194487152735201</v>
      </c>
      <c r="Y130" s="31">
        <f>_xll.SRS1Splines.Functions25.OneWay_Spline($D$77:$D$81,Y$77:Y$81,$D130)</f>
        <v>2.36995977924304</v>
      </c>
      <c r="Z130" s="31">
        <f>_xll.SRS1Splines.Functions25.OneWay_Spline($D$83:$D$86,Z$83:Z$86,$D130)</f>
        <v>0</v>
      </c>
      <c r="AB130" s="31">
        <f t="shared" si="32"/>
        <v>5</v>
      </c>
      <c r="AC130" s="31">
        <f>_xll.SRS1Splines.Functions25.OneWay_Spline($D$77:$D$81,AC$77:AC$81,AB130)</f>
        <v>5.4732771647848102</v>
      </c>
      <c r="AD130" s="31">
        <f>_xll.SRS1Splines.Functions25.OneWay_Spline($D$77:$D$81,AD$77:AD$81,$D130)</f>
        <v>10.349867626520901</v>
      </c>
      <c r="AE130" s="31">
        <f>_xll.SRS1Splines.Functions25.OneWay_Spline($D$77:$D$81,AE$77:AE$81,$D130)</f>
        <v>3.6072101131852898</v>
      </c>
      <c r="AF130" s="31">
        <f>_xll.SRS1Splines.Functions25.OneWay_Spline($D$77:$D$81,AF$77:AF$81,$D130)</f>
        <v>4.9362965771863596</v>
      </c>
      <c r="AG130" s="31">
        <f>_xll.SRS1Splines.Functions25.OneWay_Spline($D$77:$D$81,AG$77:AG$81,$D130)</f>
        <v>13.5095716342631</v>
      </c>
      <c r="AH130" s="31">
        <f>_xll.SRS1Splines.Functions25.OneWay_Spline($D$77:$D$81,AH$77:AH$81,$D130)</f>
        <v>45.786833373292701</v>
      </c>
      <c r="AI130" s="31">
        <f>_xll.SRS1Splines.Functions25.OneWay_Spline($D$77:$D$81,AI$77:AI$81,$D130)</f>
        <v>46.631378325017302</v>
      </c>
      <c r="AJ130" s="31">
        <f>_xll.SRS1Splines.Functions25.OneWay_Spline($D$77:$D$81,AJ$77:AJ$81,$D130)</f>
        <v>1.73617496065011</v>
      </c>
      <c r="AK130" s="31">
        <f>_xll.SRS1Splines.Functions25.OneWay_Spline($D$77:$D$81,AK$77:AK$81,$D130)</f>
        <v>2.64895381471527</v>
      </c>
      <c r="AL130" s="31">
        <f>_xll.SRS1Splines.Functions25.OneWay_Spline($D$83:$D$86,AL$83:AL$86,$D130)</f>
        <v>0</v>
      </c>
      <c r="AO130" s="31">
        <v>5</v>
      </c>
      <c r="AP130" s="31">
        <v>6878.5717674451726</v>
      </c>
      <c r="AT130" s="31">
        <f t="shared" si="23"/>
        <v>4.7767859496147036</v>
      </c>
    </row>
    <row r="131" spans="2:46">
      <c r="B131" s="31">
        <v>4.2300335991808602</v>
      </c>
      <c r="C131" s="95">
        <f t="shared" si="22"/>
        <v>1.3922197833687346</v>
      </c>
      <c r="D131" s="31">
        <f t="shared" si="30"/>
        <v>5.25</v>
      </c>
      <c r="E131" s="31">
        <f>_xll.SRS1Splines.Functions25.OneWay_Spline($D$77:$D$81,$E$77:$E$81,D131)</f>
        <v>4.4760492997336696</v>
      </c>
      <c r="F131" s="31">
        <f>_xll.SRS1Splines.Functions25.OneWay_Spline($D$77:$D$81,F$77:F$81,$D131)</f>
        <v>6.3919849997440403</v>
      </c>
      <c r="G131" s="31">
        <f>_xll.SRS1Splines.Functions25.OneWay_Spline($D$77:$D$81,G$77:G$81,$D131)</f>
        <v>3.0916617170926899</v>
      </c>
      <c r="H131" s="31">
        <f>_xll.SRS1Splines.Functions25.OneWay_Spline($D$77:$D$81,H$77:H$81,$D131)</f>
        <v>4.10270359252182</v>
      </c>
      <c r="I131" s="31">
        <f>_xll.SRS1Splines.Functions25.OneWay_Spline($D$77:$D$81,I$77:I$81,$D131)</f>
        <v>10.163997164528</v>
      </c>
      <c r="J131" s="31">
        <f>_xll.SRS1Splines.Functions25.OneWay_Spline($D$77:$D$81,J$77:J$81,$D131)</f>
        <v>28.4884602944854</v>
      </c>
      <c r="K131" s="31">
        <f>_xll.SRS1Splines.Functions25.OneWay_Spline($D$77:$D$81,K$77:K$81,$D131)</f>
        <v>42.015516084162698</v>
      </c>
      <c r="L131" s="31">
        <f>_xll.SRS1Splines.Functions25.OneWay_Spline($D$77:$D$81,L$77:L$81,$D131)</f>
        <v>1.7321426187331701</v>
      </c>
      <c r="M131" s="31">
        <f>_xll.SRS1Splines.Functions25.OneWay_Spline($D$77:$D$81,M$77:M$81,$D131)</f>
        <v>2.48984093762098</v>
      </c>
      <c r="N131" s="31">
        <f>_xll.SRS1Splines.Functions25.OneWay_Spline(($D$83:$D$86),N$83:N$86,$D131)</f>
        <v>0</v>
      </c>
      <c r="P131" s="31">
        <f t="shared" si="31"/>
        <v>5.25</v>
      </c>
      <c r="Q131" s="31">
        <f>_xll.SRS1Splines.Functions25.OneWay_Spline($D$77:$D$81,Q$77:Q$81,P131)</f>
        <v>3.5260780142302601</v>
      </c>
      <c r="R131" s="31">
        <f>_xll.SRS1Splines.Functions25.OneWay_Spline($D$77:$D$81,R$77:R$81,$D131)</f>
        <v>2.40057830332325</v>
      </c>
      <c r="S131" s="31">
        <f>_xll.SRS1Splines.Functions25.OneWay_Spline($D$77:$D$81,S$77:S$81,$D131)</f>
        <v>2.6562496365506201</v>
      </c>
      <c r="T131" s="31">
        <f>_xll.SRS1Splines.Functions25.OneWay_Spline($D$77:$D$81,T$77:T$81,$D131)</f>
        <v>3.3164106753403702</v>
      </c>
      <c r="U131" s="31">
        <f>_xll.SRS1Splines.Functions25.OneWay_Spline($D$77:$D$81,U$77:U$81,$D131)</f>
        <v>8.2128323040425695</v>
      </c>
      <c r="V131" s="31">
        <f>_xll.SRS1Splines.Functions25.OneWay_Spline($D$77:$D$81,V$77:V$81,$D131)</f>
        <v>11.148445436734599</v>
      </c>
      <c r="W131" s="31">
        <f>_xll.SRS1Splines.Functions25.OneWay_Spline($D$77:$D$81,W$77:W$81,$D131)</f>
        <v>38.334902643369901</v>
      </c>
      <c r="X131" s="31">
        <f>_xll.SRS1Splines.Functions25.OneWay_Spline($D$77:$D$81,X$77:X$81,$D131)</f>
        <v>1.7079203760725199</v>
      </c>
      <c r="Y131" s="31">
        <f>_xll.SRS1Splines.Functions25.OneWay_Spline($D$77:$D$81,Y$77:Y$81,$D131)</f>
        <v>2.3499031648709798</v>
      </c>
      <c r="Z131" s="31">
        <f>_xll.SRS1Splines.Functions25.OneWay_Spline($D$83:$D$86,Z$83:Z$86,$D131)</f>
        <v>0</v>
      </c>
      <c r="AB131" s="31">
        <f t="shared" si="32"/>
        <v>5.25</v>
      </c>
      <c r="AC131" s="31">
        <f>_xll.SRS1Splines.Functions25.OneWay_Spline($D$77:$D$81,AC$77:AC$81,AB131)</f>
        <v>5.4229821981731696</v>
      </c>
      <c r="AD131" s="31">
        <f>_xll.SRS1Splines.Functions25.OneWay_Spline($D$77:$D$81,AD$77:AD$81,$D131)</f>
        <v>10.524449807920901</v>
      </c>
      <c r="AE131" s="31">
        <f>_xll.SRS1Splines.Functions25.OneWay_Spline($D$77:$D$81,AE$77:AE$81,$D131)</f>
        <v>3.60390695065685</v>
      </c>
      <c r="AF131" s="31">
        <f>_xll.SRS1Splines.Functions25.OneWay_Spline($D$77:$D$81,AF$77:AF$81,$D131)</f>
        <v>4.8659536766476501</v>
      </c>
      <c r="AG131" s="31">
        <f>_xll.SRS1Splines.Functions25.OneWay_Spline($D$77:$D$81,AG$77:AG$81,$D131)</f>
        <v>12.4446909433921</v>
      </c>
      <c r="AH131" s="31">
        <f>_xll.SRS1Splines.Functions25.OneWay_Spline($D$77:$D$81,AH$77:AH$81,$D131)</f>
        <v>46.149735965910303</v>
      </c>
      <c r="AI131" s="31">
        <f>_xll.SRS1Splines.Functions25.OneWay_Spline($D$77:$D$81,AI$77:AI$81,$D131)</f>
        <v>45.696129524955502</v>
      </c>
      <c r="AJ131" s="31">
        <f>_xll.SRS1Splines.Functions25.OneWay_Spline($D$77:$D$81,AJ$77:AJ$81,$D131)</f>
        <v>1.71701884650331</v>
      </c>
      <c r="AK131" s="31">
        <f>_xll.SRS1Splines.Functions25.OneWay_Spline($D$77:$D$81,AK$77:AK$81,$D131)</f>
        <v>2.62936491660238</v>
      </c>
      <c r="AL131" s="31">
        <f>_xll.SRS1Splines.Functions25.OneWay_Spline($D$83:$D$86,AL$83:AL$86,$D131)</f>
        <v>0</v>
      </c>
      <c r="AO131" s="31">
        <v>5.25</v>
      </c>
      <c r="AP131" s="31">
        <v>6878.571767433672</v>
      </c>
      <c r="AT131" s="31">
        <f t="shared" si="23"/>
        <v>4.7767859496067171</v>
      </c>
    </row>
    <row r="132" spans="2:46">
      <c r="B132" s="31">
        <v>4.1570021443518987</v>
      </c>
      <c r="C132" s="95">
        <f t="shared" si="22"/>
        <v>1.3681831335792933</v>
      </c>
      <c r="D132" s="31">
        <f t="shared" si="30"/>
        <v>5.5</v>
      </c>
      <c r="E132" s="31">
        <f>_xll.SRS1Splines.Functions25.OneWay_Spline($D$77:$D$81,$E$77:$E$81,D132)</f>
        <v>4.4177747668117204</v>
      </c>
      <c r="F132" s="31">
        <f>_xll.SRS1Splines.Functions25.OneWay_Spline($D$77:$D$81,F$77:F$81,$D132)</f>
        <v>6.5586737932886399</v>
      </c>
      <c r="G132" s="31">
        <f>_xll.SRS1Splines.Functions25.OneWay_Spline($D$77:$D$81,G$77:G$81,$D132)</f>
        <v>3.1210636687145001</v>
      </c>
      <c r="H132" s="31">
        <f>_xll.SRS1Splines.Functions25.OneWay_Spline($D$77:$D$81,H$77:H$81,$D132)</f>
        <v>4.0813462968436403</v>
      </c>
      <c r="I132" s="31">
        <f>_xll.SRS1Splines.Functions25.OneWay_Spline($D$77:$D$81,I$77:I$81,$D132)</f>
        <v>9.6731854508152502</v>
      </c>
      <c r="J132" s="31">
        <f>_xll.SRS1Splines.Functions25.OneWay_Spline($D$77:$D$81,J$77:J$81,$D132)</f>
        <v>28.565574766271801</v>
      </c>
      <c r="K132" s="31">
        <f>_xll.SRS1Splines.Functions25.OneWay_Spline($D$77:$D$81,K$77:K$81,$D132)</f>
        <v>41.145556220981099</v>
      </c>
      <c r="L132" s="31">
        <f>_xll.SRS1Splines.Functions25.OneWay_Spline($D$77:$D$81,L$77:L$81,$D132)</f>
        <v>1.7129540471359299</v>
      </c>
      <c r="M132" s="31">
        <f>_xll.SRS1Splines.Functions25.OneWay_Spline($D$77:$D$81,M$77:M$81,$D132)</f>
        <v>2.47069447893535</v>
      </c>
      <c r="N132" s="31">
        <f>_xll.SRS1Splines.Functions25.OneWay_Spline(($D$83:$D$86),N$83:N$86,$D132)</f>
        <v>0</v>
      </c>
      <c r="P132" s="31">
        <f t="shared" si="31"/>
        <v>5.5</v>
      </c>
      <c r="Q132" s="31">
        <f>_xll.SRS1Splines.Functions25.OneWay_Spline($D$77:$D$81,Q$77:Q$81,P132)</f>
        <v>3.4611354050057801</v>
      </c>
      <c r="R132" s="31">
        <f>_xll.SRS1Splines.Functions25.OneWay_Spline($D$77:$D$81,R$77:R$81,$D132)</f>
        <v>2.4660686542555301</v>
      </c>
      <c r="S132" s="31">
        <f>_xll.SRS1Splines.Functions25.OneWay_Spline($D$77:$D$81,S$77:S$81,$D132)</f>
        <v>2.7000038114670599</v>
      </c>
      <c r="T132" s="31">
        <f>_xll.SRS1Splines.Functions25.OneWay_Spline($D$77:$D$81,T$77:T$81,$D132)</f>
        <v>3.3361401598520399</v>
      </c>
      <c r="U132" s="31">
        <f>_xll.SRS1Splines.Functions25.OneWay_Spline($D$77:$D$81,U$77:U$81,$D132)</f>
        <v>7.9001309667238102</v>
      </c>
      <c r="V132" s="31">
        <f>_xll.SRS1Splines.Functions25.OneWay_Spline($D$77:$D$81,V$77:V$81,$D132)</f>
        <v>10.8733789884253</v>
      </c>
      <c r="W132" s="31">
        <f>_xll.SRS1Splines.Functions25.OneWay_Spline($D$77:$D$81,W$77:W$81,$D132)</f>
        <v>37.4429434258155</v>
      </c>
      <c r="X132" s="31">
        <f>_xll.SRS1Splines.Functions25.OneWay_Spline($D$77:$D$81,X$77:X$81,$D132)</f>
        <v>1.6945156723735999</v>
      </c>
      <c r="Y132" s="31">
        <f>_xll.SRS1Splines.Functions25.OneWay_Spline($D$77:$D$81,Y$77:Y$81,$D132)</f>
        <v>2.3317069321111101</v>
      </c>
      <c r="Z132" s="31">
        <f>_xll.SRS1Splines.Functions25.OneWay_Spline($D$83:$D$86,Z$83:Z$86,$D132)</f>
        <v>0</v>
      </c>
      <c r="AB132" s="31">
        <f t="shared" si="32"/>
        <v>5.5</v>
      </c>
      <c r="AC132" s="31">
        <f>_xll.SRS1Splines.Functions25.OneWay_Spline($D$77:$D$81,AC$77:AC$81,AB132)</f>
        <v>5.3721432234072601</v>
      </c>
      <c r="AD132" s="31">
        <f>_xll.SRS1Splines.Functions25.OneWay_Spline($D$77:$D$81,AD$77:AD$81,$D132)</f>
        <v>10.717659220207</v>
      </c>
      <c r="AE132" s="31">
        <f>_xll.SRS1Splines.Functions25.OneWay_Spline($D$77:$D$81,AE$77:AE$81,$D132)</f>
        <v>3.60154754885082</v>
      </c>
      <c r="AF132" s="31">
        <f>_xll.SRS1Splines.Functions25.OneWay_Spline($D$77:$D$81,AF$77:AF$81,$D132)</f>
        <v>4.8157087476914304</v>
      </c>
      <c r="AG132" s="31">
        <f>_xll.SRS1Splines.Functions25.OneWay_Spline($D$77:$D$81,AG$77:AG$81,$D132)</f>
        <v>11.601312367084899</v>
      </c>
      <c r="AH132" s="31">
        <f>_xll.SRS1Splines.Functions25.OneWay_Spline($D$77:$D$81,AH$77:AH$81,$D132)</f>
        <v>46.4089521034943</v>
      </c>
      <c r="AI132" s="31">
        <f>_xll.SRS1Splines.Functions25.OneWay_Spline($D$77:$D$81,AI$77:AI$81,$D132)</f>
        <v>44.848169016146798</v>
      </c>
      <c r="AJ132" s="31">
        <f>_xll.SRS1Splines.Functions25.OneWay_Spline($D$77:$D$81,AJ$77:AJ$81,$D132)</f>
        <v>1.7019850197655599</v>
      </c>
      <c r="AK132" s="31">
        <f>_xll.SRS1Splines.Functions25.OneWay_Spline($D$77:$D$81,AK$77:AK$81,$D132)</f>
        <v>2.60948729928025</v>
      </c>
      <c r="AL132" s="31">
        <f>_xll.SRS1Splines.Functions25.OneWay_Spline($D$83:$D$86,AL$83:AL$86,$D132)</f>
        <v>0</v>
      </c>
      <c r="AO132" s="31">
        <v>5.5</v>
      </c>
      <c r="AP132" s="31">
        <v>6878.5717674304187</v>
      </c>
      <c r="AT132" s="31">
        <f t="shared" si="23"/>
        <v>4.7767859496044576</v>
      </c>
    </row>
    <row r="133" spans="2:46">
      <c r="B133" s="31">
        <v>4.0852315758698081</v>
      </c>
      <c r="C133" s="95">
        <f t="shared" si="22"/>
        <v>1.3445614759821205</v>
      </c>
      <c r="D133" s="31">
        <f t="shared" si="30"/>
        <v>5.75</v>
      </c>
      <c r="E133" s="31">
        <f>_xll.SRS1Splines.Functions25.OneWay_Spline($D$77:$D$81,$E$77:$E$81,D133)</f>
        <v>4.3528962327225003</v>
      </c>
      <c r="F133" s="31">
        <f>_xll.SRS1Splines.Functions25.OneWay_Spline($D$77:$D$81,F$77:F$81,$D133)</f>
        <v>6.7253631898706097</v>
      </c>
      <c r="G133" s="31">
        <f>_xll.SRS1Splines.Functions25.OneWay_Spline($D$77:$D$81,G$77:G$81,$D133)</f>
        <v>3.1468782941985598</v>
      </c>
      <c r="H133" s="31">
        <f>_xll.SRS1Splines.Functions25.OneWay_Spline($D$77:$D$81,H$77:H$81,$D133)</f>
        <v>4.0685319194367402</v>
      </c>
      <c r="I133" s="31">
        <f>_xll.SRS1Splines.Functions25.OneWay_Spline($D$77:$D$81,I$77:I$81,$D133)</f>
        <v>9.2927334840609994</v>
      </c>
      <c r="J133" s="31">
        <f>_xll.SRS1Splines.Functions25.OneWay_Spline($D$77:$D$81,J$77:J$81,$D133)</f>
        <v>28.611843449343599</v>
      </c>
      <c r="K133" s="31">
        <f>_xll.SRS1Splines.Functions25.OneWay_Spline($D$77:$D$81,K$77:K$81,$D133)</f>
        <v>40.3675418972526</v>
      </c>
      <c r="L133" s="31">
        <f>_xll.SRS1Splines.Functions25.OneWay_Spline($D$77:$D$81,L$77:L$81,$D133)</f>
        <v>1.6931623780248899</v>
      </c>
      <c r="M133" s="31">
        <f>_xll.SRS1Splines.Functions25.OneWay_Spline($D$77:$D$81,M$77:M$81,$D133)</f>
        <v>2.4523822973796201</v>
      </c>
      <c r="N133" s="31">
        <f>_xll.SRS1Splines.Functions25.OneWay_Spline(($D$83:$D$86),N$83:N$86,$D133)</f>
        <v>0</v>
      </c>
      <c r="P133" s="31">
        <f t="shared" si="31"/>
        <v>5.75</v>
      </c>
      <c r="Q133" s="31">
        <f>_xll.SRS1Splines.Functions25.OneWay_Spline($D$77:$D$81,Q$77:Q$81,P133)</f>
        <v>3.3846045235033202</v>
      </c>
      <c r="R133" s="31">
        <f>_xll.SRS1Splines.Functions25.OneWay_Spline($D$77:$D$81,R$77:R$81,$D133)</f>
        <v>2.5349484383470702</v>
      </c>
      <c r="S133" s="31">
        <f>_xll.SRS1Splines.Functions25.OneWay_Spline($D$77:$D$81,S$77:S$81,$D133)</f>
        <v>2.7277259222919801</v>
      </c>
      <c r="T133" s="31">
        <f>_xll.SRS1Splines.Functions25.OneWay_Spline($D$77:$D$81,T$77:T$81,$D133)</f>
        <v>3.3486405202678302</v>
      </c>
      <c r="U133" s="31">
        <f>_xll.SRS1Splines.Functions25.OneWay_Spline($D$77:$D$81,U$77:U$81,$D133)</f>
        <v>7.6142531930729502</v>
      </c>
      <c r="V133" s="31">
        <f>_xll.SRS1Splines.Functions25.OneWay_Spline($D$77:$D$81,V$77:V$81,$D133)</f>
        <v>10.699100246366701</v>
      </c>
      <c r="W133" s="31">
        <f>_xll.SRS1Splines.Functions25.OneWay_Spline($D$77:$D$81,W$77:W$81,$D133)</f>
        <v>36.6311285275142</v>
      </c>
      <c r="X133" s="31">
        <f>_xll.SRS1Splines.Functions25.OneWay_Spline($D$77:$D$81,X$77:X$81,$D133)</f>
        <v>1.6789443001936799</v>
      </c>
      <c r="Y133" s="31">
        <f>_xll.SRS1Splines.Functions25.OneWay_Spline($D$77:$D$81,Y$77:Y$81,$D133)</f>
        <v>2.3157227177600199</v>
      </c>
      <c r="Z133" s="31">
        <f>_xll.SRS1Splines.Functions25.OneWay_Spline($D$83:$D$86,Z$83:Z$86,$D133)</f>
        <v>0</v>
      </c>
      <c r="AB133" s="31">
        <f t="shared" si="32"/>
        <v>5.75</v>
      </c>
      <c r="AC133" s="31">
        <f>_xll.SRS1Splines.Functions25.OneWay_Spline($D$77:$D$81,AC$77:AC$81,AB133)</f>
        <v>5.3199228234525604</v>
      </c>
      <c r="AD133" s="31">
        <f>_xll.SRS1Splines.Functions25.OneWay_Spline($D$77:$D$81,AD$77:AD$81,$D133)</f>
        <v>10.933294961808301</v>
      </c>
      <c r="AE133" s="31">
        <f>_xll.SRS1Splines.Functions25.OneWay_Spline($D$77:$D$81,AE$77:AE$81,$D133)</f>
        <v>3.6001319077671998</v>
      </c>
      <c r="AF133" s="31">
        <f>_xll.SRS1Splines.Functions25.OneWay_Spline($D$77:$D$81,AF$77:AF$81,$D133)</f>
        <v>4.7855617903176899</v>
      </c>
      <c r="AG133" s="31">
        <f>_xll.SRS1Splines.Functions25.OneWay_Spline($D$77:$D$81,AG$77:AG$81,$D133)</f>
        <v>11.0121356668738</v>
      </c>
      <c r="AH133" s="31">
        <f>_xll.SRS1Splines.Functions25.OneWay_Spline($D$77:$D$81,AH$77:AH$81,$D133)</f>
        <v>46.564481786044801</v>
      </c>
      <c r="AI133" s="31">
        <f>_xll.SRS1Splines.Functions25.OneWay_Spline($D$77:$D$81,AI$77:AI$81,$D133)</f>
        <v>44.103955266991001</v>
      </c>
      <c r="AJ133" s="31">
        <f>_xll.SRS1Splines.Functions25.OneWay_Spline($D$77:$D$81,AJ$77:AJ$81,$D133)</f>
        <v>1.6909976284334001</v>
      </c>
      <c r="AK133" s="31">
        <f>_xll.SRS1Splines.Functions25.OneWay_Spline($D$77:$D$81,AK$77:AK$81,$D133)</f>
        <v>2.5889904908449499</v>
      </c>
      <c r="AL133" s="31">
        <f>_xll.SRS1Splines.Functions25.OneWay_Spline($D$83:$D$86,AL$83:AL$86,$D133)</f>
        <v>0</v>
      </c>
      <c r="AO133" s="31">
        <v>5.75</v>
      </c>
      <c r="AP133" s="31">
        <v>6878.5717674294974</v>
      </c>
      <c r="AT133" s="31">
        <f t="shared" si="23"/>
        <v>4.7767859496038181</v>
      </c>
    </row>
    <row r="134" spans="2:46">
      <c r="B134" s="31">
        <v>4.0147001252548176</v>
      </c>
      <c r="C134" s="95">
        <f t="shared" si="22"/>
        <v>1.3213476459749782</v>
      </c>
      <c r="D134" s="31">
        <f t="shared" si="30"/>
        <v>6</v>
      </c>
      <c r="E134" s="31">
        <f>_xll.SRS1Splines.Functions25.OneWay_Spline($D$77:$D$81,$E$77:$E$81,D134)</f>
        <v>4.2802602084813399</v>
      </c>
      <c r="F134" s="31">
        <f>_xll.SRS1Splines.Functions25.OneWay_Spline($D$77:$D$81,F$77:F$81,$D134)</f>
        <v>6.8911678142699699</v>
      </c>
      <c r="G134" s="31">
        <f>_xll.SRS1Splines.Functions25.OneWay_Spline($D$77:$D$81,G$77:G$81,$D134)</f>
        <v>3.16853599420996</v>
      </c>
      <c r="H134" s="31">
        <f>_xll.SRS1Splines.Functions25.OneWay_Spline($D$77:$D$81,H$77:H$81,$D134)</f>
        <v>4.0642604603011003</v>
      </c>
      <c r="I134" s="31">
        <f>_xll.SRS1Splines.Functions25.OneWay_Spline($D$77:$D$81,I$77:I$81,$D134)</f>
        <v>9.0306353790776708</v>
      </c>
      <c r="J134" s="31">
        <f>_xll.SRS1Splines.Functions25.OneWay_Spline($D$77:$D$81,J$77:J$81,$D134)</f>
        <v>28.627266343700899</v>
      </c>
      <c r="K134" s="31">
        <f>_xll.SRS1Splines.Functions25.OneWay_Spline($D$77:$D$81,K$77:K$81,$D134)</f>
        <v>39.696791383648304</v>
      </c>
      <c r="L134" s="31">
        <f>_xll.SRS1Splines.Functions25.OneWay_Spline($D$77:$D$81,L$77:L$81,$D134)</f>
        <v>1.6724483880265499</v>
      </c>
      <c r="M134" s="31">
        <f>_xll.SRS1Splines.Functions25.OneWay_Spline($D$77:$D$81,M$77:M$81,$D134)</f>
        <v>2.4349230890034099</v>
      </c>
      <c r="N134" s="31">
        <f>_xll.SRS1Splines.Functions25.OneWay_Spline(($D$83:$D$86),N$83:N$86,$D134)</f>
        <v>0</v>
      </c>
      <c r="P134" s="31">
        <f t="shared" si="31"/>
        <v>6</v>
      </c>
      <c r="Q134" s="31">
        <f>_xll.SRS1Splines.Functions25.OneWay_Spline($D$77:$D$81,Q$77:Q$81,P134)</f>
        <v>3.2950368356881299</v>
      </c>
      <c r="R134" s="31">
        <f>_xll.SRS1Splines.Functions25.OneWay_Spline($D$77:$D$81,R$77:R$81,$D134)</f>
        <v>2.6071794973858502</v>
      </c>
      <c r="S134" s="31">
        <f>_xll.SRS1Splines.Functions25.OneWay_Spline($D$77:$D$81,S$77:S$81,$D134)</f>
        <v>2.7374119610139398</v>
      </c>
      <c r="T134" s="31">
        <f>_xll.SRS1Splines.Functions25.OneWay_Spline($D$77:$D$81,T$77:T$81,$D134)</f>
        <v>3.3530081160757601</v>
      </c>
      <c r="U134" s="31">
        <f>_xll.SRS1Splines.Functions25.OneWay_Spline($D$77:$D$81,U$77:U$81,$D134)</f>
        <v>7.3514101538640499</v>
      </c>
      <c r="V134" s="31">
        <f>_xll.SRS1Splines.Functions25.OneWay_Spline($D$77:$D$81,V$77:V$81,$D134)</f>
        <v>10.638207673840199</v>
      </c>
      <c r="W134" s="31">
        <f>_xll.SRS1Splines.Functions25.OneWay_Spline($D$77:$D$81,W$77:W$81,$D134)</f>
        <v>35.913636021408401</v>
      </c>
      <c r="X134" s="31">
        <f>_xll.SRS1Splines.Functions25.OneWay_Spline($D$77:$D$81,X$77:X$81,$D134)</f>
        <v>1.6609159555497199</v>
      </c>
      <c r="Y134" s="31">
        <f>_xll.SRS1Splines.Functions25.OneWay_Spline($D$77:$D$81,Y$77:Y$81,$D134)</f>
        <v>2.3023021586142698</v>
      </c>
      <c r="Z134" s="31">
        <f>_xll.SRS1Splines.Functions25.OneWay_Spline($D$83:$D$86,Z$83:Z$86,$D134)</f>
        <v>0</v>
      </c>
      <c r="AB134" s="31">
        <f t="shared" si="32"/>
        <v>6</v>
      </c>
      <c r="AC134" s="31">
        <f>_xll.SRS1Splines.Functions25.OneWay_Spline($D$77:$D$81,AC$77:AC$81,AB134)</f>
        <v>5.2654835812745402</v>
      </c>
      <c r="AD134" s="31">
        <f>_xll.SRS1Splines.Functions25.OneWay_Spline($D$77:$D$81,AD$77:AD$81,$D134)</f>
        <v>11.1751561311541</v>
      </c>
      <c r="AE134" s="31">
        <f>_xll.SRS1Splines.Functions25.OneWay_Spline($D$77:$D$81,AE$77:AE$81,$D134)</f>
        <v>3.59966002740599</v>
      </c>
      <c r="AF134" s="31">
        <f>_xll.SRS1Splines.Functions25.OneWay_Spline($D$77:$D$81,AF$77:AF$81,$D134)</f>
        <v>4.7755128045264499</v>
      </c>
      <c r="AG134" s="31">
        <f>_xll.SRS1Splines.Functions25.OneWay_Spline($D$77:$D$81,AG$77:AG$81,$D134)</f>
        <v>10.7098606042913</v>
      </c>
      <c r="AH134" s="31">
        <f>_xll.SRS1Splines.Functions25.OneWay_Spline($D$77:$D$81,AH$77:AH$81,$D134)</f>
        <v>46.6163250135616</v>
      </c>
      <c r="AI134" s="31">
        <f>_xll.SRS1Splines.Functions25.OneWay_Spline($D$77:$D$81,AI$77:AI$81,$D134)</f>
        <v>43.479946745888199</v>
      </c>
      <c r="AJ134" s="31">
        <f>_xll.SRS1Splines.Functions25.OneWay_Spline($D$77:$D$81,AJ$77:AJ$81,$D134)</f>
        <v>1.6839808205033799</v>
      </c>
      <c r="AK134" s="31">
        <f>_xll.SRS1Splines.Functions25.OneWay_Spline($D$77:$D$81,AK$77:AK$81,$D134)</f>
        <v>2.5675440193925598</v>
      </c>
      <c r="AL134" s="31">
        <f>_xll.SRS1Splines.Functions25.OneWay_Spline($D$83:$D$86,AL$83:AL$86,$D134)</f>
        <v>0</v>
      </c>
      <c r="AO134" s="31">
        <v>6</v>
      </c>
      <c r="AP134" s="31">
        <v>6878.57176742924</v>
      </c>
      <c r="AT134" s="31">
        <f t="shared" si="23"/>
        <v>4.7767859496036387</v>
      </c>
    </row>
    <row r="135" spans="2:46">
      <c r="B135" s="31">
        <v>3.9453863986922619</v>
      </c>
      <c r="C135" s="95">
        <f t="shared" si="22"/>
        <v>1.298534602268165</v>
      </c>
      <c r="D135" s="31">
        <f t="shared" si="30"/>
        <v>6.25</v>
      </c>
      <c r="E135" s="31">
        <f>_xll.SRS1Splines.Functions25.OneWay_Spline($D$77:$D$81,$E$77:$E$81,D135)</f>
        <v>4.2027504165499296</v>
      </c>
      <c r="F135" s="31">
        <f>_xll.SRS1Splines.Functions25.OneWay_Spline($D$77:$D$81,F$77:F$81,$D135)</f>
        <v>7.0583011045366701</v>
      </c>
      <c r="G135" s="31">
        <f>_xll.SRS1Splines.Functions25.OneWay_Spline($D$77:$D$81,G$77:G$81,$D135)</f>
        <v>3.18746076708599</v>
      </c>
      <c r="H135" s="31">
        <f>_xll.SRS1Splines.Functions25.OneWay_Spline($D$77:$D$81,H$77:H$81,$D135)</f>
        <v>4.0645677174570798</v>
      </c>
      <c r="I135" s="31">
        <f>_xll.SRS1Splines.Functions25.OneWay_Spline($D$77:$D$81,I$77:I$81,$D135)</f>
        <v>8.8366369245785794</v>
      </c>
      <c r="J135" s="31">
        <f>_xll.SRS1Splines.Functions25.OneWay_Spline($D$77:$D$81,J$77:J$81,$D135)</f>
        <v>28.593127898726099</v>
      </c>
      <c r="K135" s="31">
        <f>_xll.SRS1Splines.Functions25.OneWay_Spline($D$77:$D$81,K$77:K$81,$D135)</f>
        <v>39.095009003490297</v>
      </c>
      <c r="L135" s="31">
        <f>_xll.SRS1Splines.Functions25.OneWay_Spline($D$77:$D$81,L$77:L$81,$D135)</f>
        <v>1.65161013557466</v>
      </c>
      <c r="M135" s="31">
        <f>_xll.SRS1Splines.Functions25.OneWay_Spline($D$77:$D$81,M$77:M$81,$D135)</f>
        <v>2.4182701136826599</v>
      </c>
      <c r="N135" s="31">
        <f>_xll.SRS1Splines.Functions25.OneWay_Spline(($D$83:$D$86),N$83:N$86,$D135)</f>
        <v>0</v>
      </c>
      <c r="P135" s="31">
        <f t="shared" si="31"/>
        <v>6.25</v>
      </c>
      <c r="Q135" s="31">
        <f>_xll.SRS1Splines.Functions25.OneWay_Spline($D$77:$D$81,Q$77:Q$81,P135)</f>
        <v>3.19581383856787</v>
      </c>
      <c r="R135" s="31">
        <f>_xll.SRS1Splines.Functions25.OneWay_Spline($D$77:$D$81,R$77:R$81,$D135)</f>
        <v>2.6828572269019402</v>
      </c>
      <c r="S135" s="31">
        <f>_xll.SRS1Splines.Functions25.OneWay_Spline($D$77:$D$81,S$77:S$81,$D135)</f>
        <v>2.7328512708133501</v>
      </c>
      <c r="T135" s="31">
        <f>_xll.SRS1Splines.Functions25.OneWay_Spline($D$77:$D$81,T$77:T$81,$D135)</f>
        <v>3.34921836716196</v>
      </c>
      <c r="U135" s="31">
        <f>_xll.SRS1Splines.Functions25.OneWay_Spline($D$77:$D$81,U$77:U$81,$D135)</f>
        <v>7.1067149330215296</v>
      </c>
      <c r="V135" s="31">
        <f>_xll.SRS1Splines.Functions25.OneWay_Spline($D$77:$D$81,V$77:V$81,$D135)</f>
        <v>10.673425597865799</v>
      </c>
      <c r="W135" s="31">
        <f>_xll.SRS1Splines.Functions25.OneWay_Spline($D$77:$D$81,W$77:W$81,$D135)</f>
        <v>35.255020725142401</v>
      </c>
      <c r="X135" s="31">
        <f>_xll.SRS1Splines.Functions25.OneWay_Spline($D$77:$D$81,X$77:X$81,$D135)</f>
        <v>1.64115639839934</v>
      </c>
      <c r="Y135" s="31">
        <f>_xll.SRS1Splines.Functions25.OneWay_Spline($D$77:$D$81,Y$77:Y$81,$D135)</f>
        <v>2.2905661626824201</v>
      </c>
      <c r="Z135" s="31">
        <f>_xll.SRS1Splines.Functions25.OneWay_Spline($D$83:$D$86,Z$83:Z$86,$D135)</f>
        <v>0</v>
      </c>
      <c r="AB135" s="31">
        <f t="shared" si="32"/>
        <v>6.25</v>
      </c>
      <c r="AC135" s="31">
        <f>_xll.SRS1Splines.Functions25.OneWay_Spline($D$77:$D$81,AC$77:AC$81,AB135)</f>
        <v>5.21091903945951</v>
      </c>
      <c r="AD135" s="31">
        <f>_xll.SRS1Splines.Functions25.OneWay_Spline($D$77:$D$81,AD$77:AD$81,$D135)</f>
        <v>11.433744982171399</v>
      </c>
      <c r="AE135" s="31">
        <f>_xll.SRS1Splines.Functions25.OneWay_Spline($D$77:$D$81,AE$77:AE$81,$D135)</f>
        <v>3.6079873849463202</v>
      </c>
      <c r="AF135" s="31">
        <f>_xll.SRS1Splines.Functions25.OneWay_Spline($D$77:$D$81,AF$77:AF$81,$D135)</f>
        <v>4.7791349850830702</v>
      </c>
      <c r="AG135" s="31">
        <f>_xll.SRS1Splines.Functions25.OneWay_Spline($D$77:$D$81,AG$77:AG$81,$D135)</f>
        <v>10.5665589161356</v>
      </c>
      <c r="AH135" s="31">
        <f>_xll.SRS1Splines.Functions25.OneWay_Spline($D$77:$D$81,AH$77:AH$81,$D135)</f>
        <v>46.512830199586503</v>
      </c>
      <c r="AI135" s="31">
        <f>_xll.SRS1Splines.Functions25.OneWay_Spline($D$77:$D$81,AI$77:AI$81,$D135)</f>
        <v>42.934997281838299</v>
      </c>
      <c r="AJ135" s="31">
        <f>_xll.SRS1Splines.Functions25.OneWay_Spline($D$77:$D$81,AJ$77:AJ$81,$D135)</f>
        <v>1.67908204528048</v>
      </c>
      <c r="AK135" s="31">
        <f>_xll.SRS1Splines.Functions25.OneWay_Spline($D$77:$D$81,AK$77:AK$81,$D135)</f>
        <v>2.5459740646828899</v>
      </c>
      <c r="AL135" s="31">
        <f>_xll.SRS1Splines.Functions25.OneWay_Spline($D$83:$D$86,AL$83:AL$86,$D135)</f>
        <v>0</v>
      </c>
      <c r="AO135" s="31">
        <v>6.25</v>
      </c>
      <c r="AP135" s="31">
        <v>6878.5717674291654</v>
      </c>
      <c r="AT135" s="31">
        <f t="shared" si="23"/>
        <v>4.7767859496035872</v>
      </c>
    </row>
    <row r="136" spans="2:46">
      <c r="B136" s="31">
        <v>3.8772693725024547</v>
      </c>
      <c r="C136" s="95">
        <f t="shared" si="22"/>
        <v>1.2761154253935274</v>
      </c>
      <c r="D136" s="31">
        <f t="shared" si="30"/>
        <v>6.5</v>
      </c>
      <c r="E136" s="31">
        <f>_xll.SRS1Splines.Functions25.OneWay_Spline($D$77:$D$81,$E$77:$E$81,D136)</f>
        <v>4.1240195720464401</v>
      </c>
      <c r="F136" s="31">
        <f>_xll.SRS1Splines.Functions25.OneWay_Spline($D$77:$D$81,F$77:F$81,$D136)</f>
        <v>7.2295667488672803</v>
      </c>
      <c r="G136" s="31">
        <f>_xll.SRS1Splines.Functions25.OneWay_Spline($D$77:$D$81,G$77:G$81,$D136)</f>
        <v>3.20545634405382</v>
      </c>
      <c r="H136" s="31">
        <f>_xll.SRS1Splines.Functions25.OneWay_Spline($D$77:$D$81,H$77:H$81,$D136)</f>
        <v>4.0654894889249897</v>
      </c>
      <c r="I136" s="31">
        <f>_xll.SRS1Splines.Functions25.OneWay_Spline($D$77:$D$81,I$77:I$81,$D136)</f>
        <v>8.6551544994020002</v>
      </c>
      <c r="J136" s="31">
        <f>_xll.SRS1Splines.Functions25.OneWay_Spline($D$77:$D$81,J$77:J$81,$D136)</f>
        <v>28.4924217465067</v>
      </c>
      <c r="K136" s="31">
        <f>_xll.SRS1Splines.Functions25.OneWay_Spline($D$77:$D$81,K$77:K$81,$D136)</f>
        <v>38.513686899653599</v>
      </c>
      <c r="L136" s="31">
        <f>_xll.SRS1Splines.Functions25.OneWay_Spline($D$77:$D$81,L$77:L$81,$D136)</f>
        <v>1.6316584946853001</v>
      </c>
      <c r="M136" s="31">
        <f>_xll.SRS1Splines.Functions25.OneWay_Spline($D$77:$D$81,M$77:M$81,$D136)</f>
        <v>2.4023641672601999</v>
      </c>
      <c r="N136" s="31">
        <f>_xll.SRS1Splines.Functions25.OneWay_Spline(($D$83:$D$86),N$83:N$86,$D136)</f>
        <v>0</v>
      </c>
      <c r="P136" s="31">
        <f t="shared" si="31"/>
        <v>6.5</v>
      </c>
      <c r="Q136" s="31">
        <f>_xll.SRS1Splines.Functions25.OneWay_Spline($D$77:$D$81,Q$77:Q$81,P136)</f>
        <v>3.0913046215276099</v>
      </c>
      <c r="R136" s="31">
        <f>_xll.SRS1Splines.Functions25.OneWay_Spline($D$77:$D$81,R$77:R$81,$D136)</f>
        <v>2.76210246123338</v>
      </c>
      <c r="S136" s="31">
        <f>_xll.SRS1Splines.Functions25.OneWay_Spline($D$77:$D$81,S$77:S$81,$D136)</f>
        <v>2.7192806775493099</v>
      </c>
      <c r="T136" s="31">
        <f>_xll.SRS1Splines.Functions25.OneWay_Spline($D$77:$D$81,T$77:T$81,$D136)</f>
        <v>3.3380576757989999</v>
      </c>
      <c r="U136" s="31">
        <f>_xll.SRS1Splines.Functions25.OneWay_Spline($D$77:$D$81,U$77:U$81,$D136)</f>
        <v>6.8778065006204603</v>
      </c>
      <c r="V136" s="31">
        <f>_xll.SRS1Splines.Functions25.OneWay_Spline($D$77:$D$81,V$77:V$81,$D136)</f>
        <v>10.777780695492799</v>
      </c>
      <c r="W136" s="31">
        <f>_xll.SRS1Splines.Functions25.OneWay_Spline($D$77:$D$81,W$77:W$81,$D136)</f>
        <v>34.610385407732501</v>
      </c>
      <c r="X136" s="31">
        <f>_xll.SRS1Splines.Functions25.OneWay_Spline($D$77:$D$81,X$77:X$81,$D136)</f>
        <v>1.6205849246889099</v>
      </c>
      <c r="Y136" s="31">
        <f>_xll.SRS1Splines.Functions25.OneWay_Spline($D$77:$D$81,Y$77:Y$81,$D136)</f>
        <v>2.2794012134419699</v>
      </c>
      <c r="Z136" s="31">
        <f>_xll.SRS1Splines.Functions25.OneWay_Spline($D$83:$D$86,Z$83:Z$86,$D136)</f>
        <v>0</v>
      </c>
      <c r="AB136" s="31">
        <f t="shared" si="32"/>
        <v>6.5</v>
      </c>
      <c r="AC136" s="31">
        <f>_xll.SRS1Splines.Functions25.OneWay_Spline($D$77:$D$81,AC$77:AC$81,AB136)</f>
        <v>5.1588810186167597</v>
      </c>
      <c r="AD136" s="31">
        <f>_xll.SRS1Splines.Functions25.OneWay_Spline($D$77:$D$81,AD$77:AD$81,$D136)</f>
        <v>11.697031036501199</v>
      </c>
      <c r="AE136" s="31">
        <f>_xll.SRS1Splines.Functions25.OneWay_Spline($D$77:$D$81,AE$77:AE$81,$D136)</f>
        <v>3.6322520623911201</v>
      </c>
      <c r="AF136" s="31">
        <f>_xll.SRS1Splines.Functions25.OneWay_Spline($D$77:$D$81,AF$77:AF$81,$D136)</f>
        <v>4.7900015267529499</v>
      </c>
      <c r="AG136" s="31">
        <f>_xll.SRS1Splines.Functions25.OneWay_Spline($D$77:$D$81,AG$77:AG$81,$D136)</f>
        <v>10.432502498183499</v>
      </c>
      <c r="AH136" s="31">
        <f>_xll.SRS1Splines.Functions25.OneWay_Spline($D$77:$D$81,AH$77:AH$81,$D136)</f>
        <v>46.2070627975205</v>
      </c>
      <c r="AI136" s="31">
        <f>_xll.SRS1Splines.Functions25.OneWay_Spline($D$77:$D$81,AI$77:AI$81,$D136)</f>
        <v>42.416988391574698</v>
      </c>
      <c r="AJ136" s="31">
        <f>_xll.SRS1Splines.Functions25.OneWay_Spline($D$77:$D$81,AJ$77:AJ$81,$D136)</f>
        <v>1.67449932007195</v>
      </c>
      <c r="AK136" s="31">
        <f>_xll.SRS1Splines.Functions25.OneWay_Spline($D$77:$D$81,AK$77:AK$81,$D136)</f>
        <v>2.5253271210784201</v>
      </c>
      <c r="AL136" s="31">
        <f>_xll.SRS1Splines.Functions25.OneWay_Spline($D$83:$D$86,AL$83:AL$86,$D136)</f>
        <v>0</v>
      </c>
      <c r="AO136" s="31">
        <v>6.5</v>
      </c>
      <c r="AP136" s="31">
        <v>6878.5717674291445</v>
      </c>
      <c r="AT136" s="31">
        <f t="shared" si="23"/>
        <v>4.7767859496035729</v>
      </c>
    </row>
    <row r="137" spans="2:46">
      <c r="B137" s="31">
        <v>3.8103283860746195</v>
      </c>
      <c r="C137" s="95">
        <f t="shared" si="22"/>
        <v>1.2540833153788227</v>
      </c>
      <c r="D137" s="31">
        <f t="shared" si="30"/>
        <v>6.75</v>
      </c>
      <c r="E137" s="31">
        <f>_xll.SRS1Splines.Functions25.OneWay_Spline($D$77:$D$81,$E$77:$E$81,D137)</f>
        <v>4.0440676749708597</v>
      </c>
      <c r="F137" s="31">
        <f>_xll.SRS1Splines.Functions25.OneWay_Spline($D$77:$D$81,F$77:F$81,$D137)</f>
        <v>7.4049647472617997</v>
      </c>
      <c r="G137" s="31">
        <f>_xll.SRS1Splines.Functions25.OneWay_Spline($D$77:$D$81,G$77:G$81,$D137)</f>
        <v>3.22252272511348</v>
      </c>
      <c r="H137" s="31">
        <f>_xll.SRS1Splines.Functions25.OneWay_Spline($D$77:$D$81,H$77:H$81,$D137)</f>
        <v>4.0670257747048497</v>
      </c>
      <c r="I137" s="31">
        <f>_xll.SRS1Splines.Functions25.OneWay_Spline($D$77:$D$81,I$77:I$81,$D137)</f>
        <v>8.4861881035479492</v>
      </c>
      <c r="J137" s="31">
        <f>_xll.SRS1Splines.Functions25.OneWay_Spline($D$77:$D$81,J$77:J$81,$D137)</f>
        <v>28.327711661099698</v>
      </c>
      <c r="K137" s="31">
        <f>_xll.SRS1Splines.Functions25.OneWay_Spline($D$77:$D$81,K$77:K$81,$D137)</f>
        <v>37.952825072137998</v>
      </c>
      <c r="L137" s="31">
        <f>_xll.SRS1Splines.Functions25.OneWay_Spline($D$77:$D$81,L$77:L$81,$D137)</f>
        <v>1.6125934653584599</v>
      </c>
      <c r="M137" s="31">
        <f>_xll.SRS1Splines.Functions25.OneWay_Spline($D$77:$D$81,M$77:M$81,$D137)</f>
        <v>2.3872052497360201</v>
      </c>
      <c r="N137" s="31">
        <f>_xll.SRS1Splines.Functions25.OneWay_Spline(($D$83:$D$86),N$83:N$86,$D137)</f>
        <v>0</v>
      </c>
      <c r="P137" s="31">
        <f t="shared" si="31"/>
        <v>6.75</v>
      </c>
      <c r="Q137" s="31">
        <f>_xll.SRS1Splines.Functions25.OneWay_Spline($D$77:$D$81,Q$77:Q$81,P137)</f>
        <v>2.9815420390987399</v>
      </c>
      <c r="R137" s="31">
        <f>_xll.SRS1Splines.Functions25.OneWay_Spline($D$77:$D$81,R$77:R$81,$D137)</f>
        <v>2.8449152003801799</v>
      </c>
      <c r="S137" s="31">
        <f>_xll.SRS1Splines.Functions25.OneWay_Spline($D$77:$D$81,S$77:S$81,$D137)</f>
        <v>2.6968673972284201</v>
      </c>
      <c r="T137" s="31">
        <f>_xll.SRS1Splines.Functions25.OneWay_Spline($D$77:$D$81,T$77:T$81,$D137)</f>
        <v>3.3198388750545198</v>
      </c>
      <c r="U137" s="31">
        <f>_xll.SRS1Splines.Functions25.OneWay_Spline($D$77:$D$81,U$77:U$81,$D137)</f>
        <v>6.6646848566608501</v>
      </c>
      <c r="V137" s="31">
        <f>_xll.SRS1Splines.Functions25.OneWay_Spline($D$77:$D$81,V$77:V$81,$D137)</f>
        <v>10.949324955047</v>
      </c>
      <c r="W137" s="31">
        <f>_xll.SRS1Splines.Functions25.OneWay_Spline($D$77:$D$81,W$77:W$81,$D137)</f>
        <v>33.979730069178601</v>
      </c>
      <c r="X137" s="31">
        <f>_xll.SRS1Splines.Functions25.OneWay_Spline($D$77:$D$81,X$77:X$81,$D137)</f>
        <v>1.5992015344184001</v>
      </c>
      <c r="Y137" s="31">
        <f>_xll.SRS1Splines.Functions25.OneWay_Spline($D$77:$D$81,Y$77:Y$81,$D137)</f>
        <v>2.2688073108929099</v>
      </c>
      <c r="Z137" s="31">
        <f>_xll.SRS1Splines.Functions25.OneWay_Spline($D$83:$D$86,Z$83:Z$86,$D137)</f>
        <v>0</v>
      </c>
      <c r="AB137" s="31">
        <f t="shared" si="32"/>
        <v>6.75</v>
      </c>
      <c r="AC137" s="31">
        <f>_xll.SRS1Splines.Functions25.OneWay_Spline($D$77:$D$81,AC$77:AC$81,AB137)</f>
        <v>5.1093695187463002</v>
      </c>
      <c r="AD137" s="31">
        <f>_xll.SRS1Splines.Functions25.OneWay_Spline($D$77:$D$81,AD$77:AD$81,$D137)</f>
        <v>11.965014294143399</v>
      </c>
      <c r="AE137" s="31">
        <f>_xll.SRS1Splines.Functions25.OneWay_Spline($D$77:$D$81,AE$77:AE$81,$D137)</f>
        <v>3.6713779669761402</v>
      </c>
      <c r="AF137" s="31">
        <f>_xll.SRS1Splines.Functions25.OneWay_Spline($D$77:$D$81,AF$77:AF$81,$D137)</f>
        <v>4.8081124295360702</v>
      </c>
      <c r="AG137" s="31">
        <f>_xll.SRS1Splines.Functions25.OneWay_Spline($D$77:$D$81,AG$77:AG$81,$D137)</f>
        <v>10.307691350435</v>
      </c>
      <c r="AH137" s="31">
        <f>_xll.SRS1Splines.Functions25.OneWay_Spline($D$77:$D$81,AH$77:AH$81,$D137)</f>
        <v>45.7060983671524</v>
      </c>
      <c r="AI137" s="31">
        <f>_xll.SRS1Splines.Functions25.OneWay_Spline($D$77:$D$81,AI$77:AI$81,$D137)</f>
        <v>41.925920075097302</v>
      </c>
      <c r="AJ137" s="31">
        <f>_xll.SRS1Splines.Functions25.OneWay_Spline($D$77:$D$81,AJ$77:AJ$81,$D137)</f>
        <v>1.67023264487781</v>
      </c>
      <c r="AK137" s="31">
        <f>_xll.SRS1Splines.Functions25.OneWay_Spline($D$77:$D$81,AK$77:AK$81,$D137)</f>
        <v>2.5056031885791401</v>
      </c>
      <c r="AL137" s="31">
        <f>_xll.SRS1Splines.Functions25.OneWay_Spline($D$83:$D$86,AL$83:AL$86,$D137)</f>
        <v>0</v>
      </c>
      <c r="AO137" s="31">
        <v>6.75</v>
      </c>
      <c r="AP137" s="31">
        <v>6878.5717674291409</v>
      </c>
      <c r="AT137" s="31">
        <f t="shared" si="23"/>
        <v>4.7767859496035703</v>
      </c>
    </row>
    <row r="138" spans="2:46">
      <c r="B138" s="31">
        <v>3.7445431343177087</v>
      </c>
      <c r="C138" s="95">
        <f t="shared" si="22"/>
        <v>1.2324315892630775</v>
      </c>
      <c r="D138" s="31">
        <f t="shared" si="30"/>
        <v>7</v>
      </c>
      <c r="E138" s="31">
        <f>_xll.SRS1Splines.Functions25.OneWay_Spline($D$77:$D$81,$E$77:$E$81,D138)</f>
        <v>3.9628947253231801</v>
      </c>
      <c r="F138" s="31">
        <f>_xll.SRS1Splines.Functions25.OneWay_Spline($D$77:$D$81,F$77:F$81,$D138)</f>
        <v>7.5844950997202503</v>
      </c>
      <c r="G138" s="31">
        <f>_xll.SRS1Splines.Functions25.OneWay_Spline($D$77:$D$81,G$77:G$81,$D138)</f>
        <v>3.2386599102649498</v>
      </c>
      <c r="H138" s="31">
        <f>_xll.SRS1Splines.Functions25.OneWay_Spline($D$77:$D$81,H$77:H$81,$D138)</f>
        <v>4.0691765747966597</v>
      </c>
      <c r="I138" s="31">
        <f>_xll.SRS1Splines.Functions25.OneWay_Spline($D$77:$D$81,I$77:I$81,$D138)</f>
        <v>8.3297377370164192</v>
      </c>
      <c r="J138" s="31">
        <f>_xll.SRS1Splines.Functions25.OneWay_Spline($D$77:$D$81,J$77:J$81,$D138)</f>
        <v>28.101561416562301</v>
      </c>
      <c r="K138" s="31">
        <f>_xll.SRS1Splines.Functions25.OneWay_Spline($D$77:$D$81,K$77:K$81,$D138)</f>
        <v>37.412423520943499</v>
      </c>
      <c r="L138" s="31">
        <f>_xll.SRS1Splines.Functions25.OneWay_Spline($D$77:$D$81,L$77:L$81,$D138)</f>
        <v>1.5944150475941401</v>
      </c>
      <c r="M138" s="31">
        <f>_xll.SRS1Splines.Functions25.OneWay_Spline($D$77:$D$81,M$77:M$81,$D138)</f>
        <v>2.3727933611101402</v>
      </c>
      <c r="N138" s="31">
        <f>_xll.SRS1Splines.Functions25.OneWay_Spline(($D$83:$D$86),N$83:N$86,$D138)</f>
        <v>0</v>
      </c>
      <c r="P138" s="31">
        <f t="shared" si="31"/>
        <v>7</v>
      </c>
      <c r="Q138" s="31">
        <f>_xll.SRS1Splines.Functions25.OneWay_Spline($D$77:$D$81,Q$77:Q$81,P138)</f>
        <v>2.8665589458126699</v>
      </c>
      <c r="R138" s="31">
        <f>_xll.SRS1Splines.Functions25.OneWay_Spline($D$77:$D$81,R$77:R$81,$D138)</f>
        <v>2.93129544434233</v>
      </c>
      <c r="S138" s="31">
        <f>_xll.SRS1Splines.Functions25.OneWay_Spline($D$77:$D$81,S$77:S$81,$D138)</f>
        <v>2.6657786458572899</v>
      </c>
      <c r="T138" s="31">
        <f>_xll.SRS1Splines.Functions25.OneWay_Spline($D$77:$D$81,T$77:T$81,$D138)</f>
        <v>3.2948747979961701</v>
      </c>
      <c r="U138" s="31">
        <f>_xll.SRS1Splines.Functions25.OneWay_Spline($D$77:$D$81,U$77:U$81,$D138)</f>
        <v>6.4673500011426901</v>
      </c>
      <c r="V138" s="31">
        <f>_xll.SRS1Splines.Functions25.OneWay_Spline($D$77:$D$81,V$77:V$81,$D138)</f>
        <v>11.1861103648537</v>
      </c>
      <c r="W138" s="31">
        <f>_xll.SRS1Splines.Functions25.OneWay_Spline($D$77:$D$81,W$77:W$81,$D138)</f>
        <v>33.363054709480899</v>
      </c>
      <c r="X138" s="31">
        <f>_xll.SRS1Splines.Functions25.OneWay_Spline($D$77:$D$81,X$77:X$81,$D138)</f>
        <v>1.57700622758783</v>
      </c>
      <c r="Y138" s="31">
        <f>_xll.SRS1Splines.Functions25.OneWay_Spline($D$77:$D$81,Y$77:Y$81,$D138)</f>
        <v>2.2587844550352401</v>
      </c>
      <c r="Z138" s="31">
        <f>_xll.SRS1Splines.Functions25.OneWay_Spline($D$83:$D$86,Z$83:Z$86,$D138)</f>
        <v>0</v>
      </c>
      <c r="AB138" s="31">
        <f t="shared" si="32"/>
        <v>7</v>
      </c>
      <c r="AC138" s="31">
        <f>_xll.SRS1Splines.Functions25.OneWay_Spline($D$77:$D$81,AC$77:AC$81,AB138)</f>
        <v>5.0623845398481304</v>
      </c>
      <c r="AD138" s="31">
        <f>_xll.SRS1Splines.Functions25.OneWay_Spline($D$77:$D$81,AD$77:AD$81,$D138)</f>
        <v>12.2376947550982</v>
      </c>
      <c r="AE138" s="31">
        <f>_xll.SRS1Splines.Functions25.OneWay_Spline($D$77:$D$81,AE$77:AE$81,$D138)</f>
        <v>3.7242890059371101</v>
      </c>
      <c r="AF138" s="31">
        <f>_xll.SRS1Splines.Functions25.OneWay_Spline($D$77:$D$81,AF$77:AF$81,$D138)</f>
        <v>4.8334676934324499</v>
      </c>
      <c r="AG138" s="31">
        <f>_xll.SRS1Splines.Functions25.OneWay_Spline($D$77:$D$81,AG$77:AG$81,$D138)</f>
        <v>10.192125472890099</v>
      </c>
      <c r="AH138" s="31">
        <f>_xll.SRS1Splines.Functions25.OneWay_Spline($D$77:$D$81,AH$77:AH$81,$D138)</f>
        <v>45.017012468270899</v>
      </c>
      <c r="AI138" s="31">
        <f>_xll.SRS1Splines.Functions25.OneWay_Spline($D$77:$D$81,AI$77:AI$81,$D138)</f>
        <v>41.461792332406198</v>
      </c>
      <c r="AJ138" s="31">
        <f>_xll.SRS1Splines.Functions25.OneWay_Spline($D$77:$D$81,AJ$77:AJ$81,$D138)</f>
        <v>1.6662820196980399</v>
      </c>
      <c r="AK138" s="31">
        <f>_xll.SRS1Splines.Functions25.OneWay_Spline($D$77:$D$81,AK$77:AK$81,$D138)</f>
        <v>2.4868022671850398</v>
      </c>
      <c r="AL138" s="31">
        <f>_xll.SRS1Splines.Functions25.OneWay_Spline($D$83:$D$86,AL$83:AL$86,$D138)</f>
        <v>0</v>
      </c>
      <c r="AO138" s="31">
        <v>7</v>
      </c>
      <c r="AP138" s="31">
        <v>6878.5717674291354</v>
      </c>
      <c r="AT138" s="31">
        <f t="shared" si="23"/>
        <v>4.7767859496035658</v>
      </c>
    </row>
    <row r="139" spans="2:46">
      <c r="B139" s="31">
        <v>3.6798936639133872</v>
      </c>
      <c r="C139" s="95">
        <f t="shared" si="22"/>
        <v>1.2111536798633418</v>
      </c>
      <c r="D139" s="31">
        <f>D138+0.25</f>
        <v>7.25</v>
      </c>
      <c r="E139" s="31">
        <f>_xll.SRS1Splines.Functions25.OneWay_Spline($D$77:$D$81,$E$77:$E$81,D139)</f>
        <v>3.8805007231034199</v>
      </c>
      <c r="F139" s="31">
        <f>_xll.SRS1Splines.Functions25.OneWay_Spline($D$77:$D$81,F$77:F$81,$D139)</f>
        <v>7.7681578062426002</v>
      </c>
      <c r="G139" s="31">
        <f>_xll.SRS1Splines.Functions25.OneWay_Spline($D$77:$D$81,G$77:G$81,$D139)</f>
        <v>3.25386789950824</v>
      </c>
      <c r="H139" s="31">
        <f>_xll.SRS1Splines.Functions25.OneWay_Spline($D$77:$D$81,H$77:H$81,$D139)</f>
        <v>4.07194188920041</v>
      </c>
      <c r="I139" s="31">
        <f>_xll.SRS1Splines.Functions25.OneWay_Spline($D$77:$D$81,I$77:I$81,$D139)</f>
        <v>8.1858033998074102</v>
      </c>
      <c r="J139" s="31">
        <f>_xll.SRS1Splines.Functions25.OneWay_Spline($D$77:$D$81,J$77:J$81,$D139)</f>
        <v>27.816534786951799</v>
      </c>
      <c r="K139" s="31">
        <f>_xll.SRS1Splines.Functions25.OneWay_Spline($D$77:$D$81,K$77:K$81,$D139)</f>
        <v>36.892482246070202</v>
      </c>
      <c r="L139" s="31">
        <f>_xll.SRS1Splines.Functions25.OneWay_Spline($D$77:$D$81,L$77:L$81,$D139)</f>
        <v>1.5771232413923499</v>
      </c>
      <c r="M139" s="31">
        <f>_xll.SRS1Splines.Functions25.OneWay_Spline($D$77:$D$81,M$77:M$81,$D139)</f>
        <v>2.3591285013825498</v>
      </c>
      <c r="N139" s="31">
        <f>_xll.SRS1Splines.Functions25.OneWay_Spline(($D$83:$D$86),N$83:N$86,$D139)</f>
        <v>0</v>
      </c>
      <c r="P139" s="31">
        <f>P138+0.25</f>
        <v>7.25</v>
      </c>
      <c r="Q139" s="31">
        <f>_xll.SRS1Splines.Functions25.OneWay_Spline($D$77:$D$81,Q$77:Q$81,P139)</f>
        <v>2.7463881962008099</v>
      </c>
      <c r="R139" s="31">
        <f>_xll.SRS1Splines.Functions25.OneWay_Spline($D$77:$D$81,R$77:R$81,$D139)</f>
        <v>3.0212431931198398</v>
      </c>
      <c r="S139" s="31">
        <f>_xll.SRS1Splines.Functions25.OneWay_Spline($D$77:$D$81,S$77:S$81,$D139)</f>
        <v>2.6261816394425201</v>
      </c>
      <c r="T139" s="31">
        <f>_xll.SRS1Splines.Functions25.OneWay_Spline($D$77:$D$81,T$77:T$81,$D139)</f>
        <v>3.2634782776915898</v>
      </c>
      <c r="U139" s="31">
        <f>_xll.SRS1Splines.Functions25.OneWay_Spline($D$77:$D$81,U$77:U$81,$D139)</f>
        <v>6.2858019340659803</v>
      </c>
      <c r="V139" s="31">
        <f>_xll.SRS1Splines.Functions25.OneWay_Spline($D$77:$D$81,V$77:V$81,$D139)</f>
        <v>11.4861889132386</v>
      </c>
      <c r="W139" s="31">
        <f>_xll.SRS1Splines.Functions25.OneWay_Spline($D$77:$D$81,W$77:W$81,$D139)</f>
        <v>32.760359328639197</v>
      </c>
      <c r="X139" s="31">
        <f>_xll.SRS1Splines.Functions25.OneWay_Spline($D$77:$D$81,X$77:X$81,$D139)</f>
        <v>1.5539990041971901</v>
      </c>
      <c r="Y139" s="31">
        <f>_xll.SRS1Splines.Functions25.OneWay_Spline($D$77:$D$81,Y$77:Y$81,$D139)</f>
        <v>2.2493326458689702</v>
      </c>
      <c r="Z139" s="31">
        <f>_xll.SRS1Splines.Functions25.OneWay_Spline($D$83:$D$86,Z$83:Z$86,$D139)</f>
        <v>0</v>
      </c>
      <c r="AB139" s="31">
        <f>AB138+0.25</f>
        <v>7.25</v>
      </c>
      <c r="AC139" s="31">
        <f>_xll.SRS1Splines.Functions25.OneWay_Spline($D$77:$D$81,AC$77:AC$81,AB139)</f>
        <v>5.0179260819222504</v>
      </c>
      <c r="AD139" s="31">
        <f>_xll.SRS1Splines.Functions25.OneWay_Spline($D$77:$D$81,AD$77:AD$81,$D139)</f>
        <v>12.515072419365399</v>
      </c>
      <c r="AE139" s="31">
        <f>_xll.SRS1Splines.Functions25.OneWay_Spline($D$77:$D$81,AE$77:AE$81,$D139)</f>
        <v>3.78990908650976</v>
      </c>
      <c r="AF139" s="31">
        <f>_xll.SRS1Splines.Functions25.OneWay_Spline($D$77:$D$81,AF$77:AF$81,$D139)</f>
        <v>4.8660673184420702</v>
      </c>
      <c r="AG139" s="31">
        <f>_xll.SRS1Splines.Functions25.OneWay_Spline($D$77:$D$81,AG$77:AG$81,$D139)</f>
        <v>10.0858048655488</v>
      </c>
      <c r="AH139" s="31">
        <f>_xll.SRS1Splines.Functions25.OneWay_Spline($D$77:$D$81,AH$77:AH$81,$D139)</f>
        <v>44.146880660664898</v>
      </c>
      <c r="AI139" s="31">
        <f>_xll.SRS1Splines.Functions25.OneWay_Spline($D$77:$D$81,AI$77:AI$81,$D139)</f>
        <v>41.024605163501299</v>
      </c>
      <c r="AJ139" s="31">
        <f>_xll.SRS1Splines.Functions25.OneWay_Spline($D$77:$D$81,AJ$77:AJ$81,$D139)</f>
        <v>1.66264744453266</v>
      </c>
      <c r="AK139" s="31">
        <f>_xll.SRS1Splines.Functions25.OneWay_Spline($D$77:$D$81,AK$77:AK$81,$D139)</f>
        <v>2.4689243568961401</v>
      </c>
      <c r="AL139" s="31">
        <f>_xll.SRS1Splines.Functions25.OneWay_Spline($D$83:$D$86,AL$83:AL$86,$D139)</f>
        <v>0</v>
      </c>
      <c r="AO139" s="31">
        <v>7.25</v>
      </c>
      <c r="AP139" s="31">
        <v>6878.5717674291354</v>
      </c>
      <c r="AT139" s="31">
        <f t="shared" si="23"/>
        <v>4.7767859496035658</v>
      </c>
    </row>
    <row r="140" spans="2:46">
      <c r="B140" s="31">
        <v>3.6163603654616296</v>
      </c>
      <c r="C140" s="95">
        <f t="shared" si="22"/>
        <v>1.1902431331895906</v>
      </c>
      <c r="D140" s="31">
        <f t="shared" ref="D140:D154" si="33">D139+0.25</f>
        <v>7.5</v>
      </c>
      <c r="E140" s="31">
        <f>_xll.SRS1Splines.Functions25.OneWay_Spline($D$77:$D$81,$E$77:$E$81,D140)</f>
        <v>3.7968856683115799</v>
      </c>
      <c r="F140" s="31">
        <f>_xll.SRS1Splines.Functions25.OneWay_Spline($D$77:$D$81,F$77:F$81,$D140)</f>
        <v>7.9559528668288797</v>
      </c>
      <c r="G140" s="31">
        <f>_xll.SRS1Splines.Functions25.OneWay_Spline($D$77:$D$81,G$77:G$81,$D140)</f>
        <v>3.26814669284335</v>
      </c>
      <c r="H140" s="31">
        <f>_xll.SRS1Splines.Functions25.OneWay_Spline($D$77:$D$81,H$77:H$81,$D140)</f>
        <v>4.0753217179161103</v>
      </c>
      <c r="I140" s="31">
        <f>_xll.SRS1Splines.Functions25.OneWay_Spline($D$77:$D$81,I$77:I$81,$D140)</f>
        <v>8.0543850919209206</v>
      </c>
      <c r="J140" s="31">
        <f>_xll.SRS1Splines.Functions25.OneWay_Spline($D$77:$D$81,J$77:J$81,$D140)</f>
        <v>27.475195546325299</v>
      </c>
      <c r="K140" s="31">
        <f>_xll.SRS1Splines.Functions25.OneWay_Spline($D$77:$D$81,K$77:K$81,$D140)</f>
        <v>36.3930012475181</v>
      </c>
      <c r="L140" s="31">
        <f>_xll.SRS1Splines.Functions25.OneWay_Spline($D$77:$D$81,L$77:L$81,$D140)</f>
        <v>1.5607180467530799</v>
      </c>
      <c r="M140" s="31">
        <f>_xll.SRS1Splines.Functions25.OneWay_Spline($D$77:$D$81,M$77:M$81,$D140)</f>
        <v>2.3462106705532602</v>
      </c>
      <c r="N140" s="31">
        <f>_xll.SRS1Splines.Functions25.OneWay_Spline(($D$83:$D$86),N$83:N$86,$D140)</f>
        <v>0</v>
      </c>
      <c r="P140" s="31">
        <f t="shared" ref="P140:P154" si="34">P139+0.25</f>
        <v>7.5</v>
      </c>
      <c r="Q140" s="31">
        <f>_xll.SRS1Splines.Functions25.OneWay_Spline($D$77:$D$81,Q$77:Q$81,P140)</f>
        <v>2.6210626447945402</v>
      </c>
      <c r="R140" s="31">
        <f>_xll.SRS1Splines.Functions25.OneWay_Spline($D$77:$D$81,R$77:R$81,$D140)</f>
        <v>3.1147584467127101</v>
      </c>
      <c r="S140" s="31">
        <f>_xll.SRS1Splines.Functions25.OneWay_Spline($D$77:$D$81,S$77:S$81,$D140)</f>
        <v>2.57824359399071</v>
      </c>
      <c r="T140" s="31">
        <f>_xll.SRS1Splines.Functions25.OneWay_Spline($D$77:$D$81,T$77:T$81,$D140)</f>
        <v>3.2259621472084401</v>
      </c>
      <c r="U140" s="31">
        <f>_xll.SRS1Splines.Functions25.OneWay_Spline($D$77:$D$81,U$77:U$81,$D140)</f>
        <v>6.1200406554307198</v>
      </c>
      <c r="V140" s="31">
        <f>_xll.SRS1Splines.Functions25.OneWay_Spline($D$77:$D$81,V$77:V$81,$D140)</f>
        <v>11.847612588527401</v>
      </c>
      <c r="W140" s="31">
        <f>_xll.SRS1Splines.Functions25.OneWay_Spline($D$77:$D$81,W$77:W$81,$D140)</f>
        <v>32.171643926653601</v>
      </c>
      <c r="X140" s="31">
        <f>_xll.SRS1Splines.Functions25.OneWay_Spline($D$77:$D$81,X$77:X$81,$D140)</f>
        <v>1.5301798642464799</v>
      </c>
      <c r="Y140" s="31">
        <f>_xll.SRS1Splines.Functions25.OneWay_Spline($D$77:$D$81,Y$77:Y$81,$D140)</f>
        <v>2.2404518833940799</v>
      </c>
      <c r="Z140" s="31">
        <f>_xll.SRS1Splines.Functions25.OneWay_Spline($D$83:$D$86,Z$83:Z$86,$D140)</f>
        <v>0</v>
      </c>
      <c r="AB140" s="31">
        <f t="shared" ref="AB140:AB154" si="35">AB139+0.25</f>
        <v>7.5</v>
      </c>
      <c r="AC140" s="31">
        <f>_xll.SRS1Splines.Functions25.OneWay_Spline($D$77:$D$81,AC$77:AC$81,AB140)</f>
        <v>4.9759941449686602</v>
      </c>
      <c r="AD140" s="31">
        <f>_xll.SRS1Splines.Functions25.OneWay_Spline($D$77:$D$81,AD$77:AD$81,$D140)</f>
        <v>12.7971472869451</v>
      </c>
      <c r="AE140" s="31">
        <f>_xll.SRS1Splines.Functions25.OneWay_Spline($D$77:$D$81,AE$77:AE$81,$D140)</f>
        <v>3.8671621159298399</v>
      </c>
      <c r="AF140" s="31">
        <f>_xll.SRS1Splines.Functions25.OneWay_Spline($D$77:$D$81,AF$77:AF$81,$D140)</f>
        <v>4.9059113045649498</v>
      </c>
      <c r="AG140" s="31">
        <f>_xll.SRS1Splines.Functions25.OneWay_Spline($D$77:$D$81,AG$77:AG$81,$D140)</f>
        <v>9.9887295284111204</v>
      </c>
      <c r="AH140" s="31">
        <f>_xll.SRS1Splines.Functions25.OneWay_Spline($D$77:$D$81,AH$77:AH$81,$D140)</f>
        <v>43.102778504123201</v>
      </c>
      <c r="AI140" s="31">
        <f>_xll.SRS1Splines.Functions25.OneWay_Spline($D$77:$D$81,AI$77:AI$81,$D140)</f>
        <v>40.614358568382599</v>
      </c>
      <c r="AJ140" s="31">
        <f>_xll.SRS1Splines.Functions25.OneWay_Spline($D$77:$D$81,AJ$77:AJ$81,$D140)</f>
        <v>1.6593289193816601</v>
      </c>
      <c r="AK140" s="31">
        <f>_xll.SRS1Splines.Functions25.OneWay_Spline($D$77:$D$81,AK$77:AK$81,$D140)</f>
        <v>2.4519694577124298</v>
      </c>
      <c r="AL140" s="31">
        <f>_xll.SRS1Splines.Functions25.OneWay_Spline($D$83:$D$86,AL$83:AL$86,$D140)</f>
        <v>0</v>
      </c>
      <c r="AO140" s="31">
        <v>7.5</v>
      </c>
      <c r="AP140" s="31">
        <v>6878.5717674291354</v>
      </c>
      <c r="AT140" s="31">
        <f t="shared" si="23"/>
        <v>4.7767859496035658</v>
      </c>
    </row>
    <row r="141" spans="2:46">
      <c r="B141" s="31">
        <v>3.5539239682725925</v>
      </c>
      <c r="C141" s="95">
        <f t="shared" si="22"/>
        <v>1.1696936067305861</v>
      </c>
      <c r="D141" s="31">
        <f t="shared" si="33"/>
        <v>7.75</v>
      </c>
      <c r="E141" s="31">
        <f>_xll.SRS1Splines.Functions25.OneWay_Spline($D$77:$D$81,$E$77:$E$81,D141)</f>
        <v>3.7120495609476398</v>
      </c>
      <c r="F141" s="31">
        <f>_xll.SRS1Splines.Functions25.OneWay_Spline($D$77:$D$81,F$77:F$81,$D141)</f>
        <v>8.1478802814790701</v>
      </c>
      <c r="G141" s="31">
        <f>_xll.SRS1Splines.Functions25.OneWay_Spline($D$77:$D$81,G$77:G$81,$D141)</f>
        <v>3.28149629027028</v>
      </c>
      <c r="H141" s="31">
        <f>_xll.SRS1Splines.Functions25.OneWay_Spline($D$77:$D$81,H$77:H$81,$D141)</f>
        <v>4.0793160609437402</v>
      </c>
      <c r="I141" s="31">
        <f>_xll.SRS1Splines.Functions25.OneWay_Spline($D$77:$D$81,I$77:I$81,$D141)</f>
        <v>7.9354828133569599</v>
      </c>
      <c r="J141" s="31">
        <f>_xll.SRS1Splines.Functions25.OneWay_Spline($D$77:$D$81,J$77:J$81,$D141)</f>
        <v>27.08010746874</v>
      </c>
      <c r="K141" s="31">
        <f>_xll.SRS1Splines.Functions25.OneWay_Spline($D$77:$D$81,K$77:K$81,$D141)</f>
        <v>35.913980525287201</v>
      </c>
      <c r="L141" s="31">
        <f>_xll.SRS1Splines.Functions25.OneWay_Spline($D$77:$D$81,L$77:L$81,$D141)</f>
        <v>1.54519946367633</v>
      </c>
      <c r="M141" s="31">
        <f>_xll.SRS1Splines.Functions25.OneWay_Spline($D$77:$D$81,M$77:M$81,$D141)</f>
        <v>2.3340398686222499</v>
      </c>
      <c r="N141" s="31">
        <f>_xll.SRS1Splines.Functions25.OneWay_Spline(($D$83:$D$86),N$83:N$86,$D141)</f>
        <v>0</v>
      </c>
      <c r="P141" s="31">
        <f t="shared" si="34"/>
        <v>7.75</v>
      </c>
      <c r="Q141" s="31">
        <f>_xll.SRS1Splines.Functions25.OneWay_Spline($D$77:$D$81,Q$77:Q$81,P141)</f>
        <v>2.4906151461252701</v>
      </c>
      <c r="R141" s="31">
        <f>_xll.SRS1Splines.Functions25.OneWay_Spline($D$77:$D$81,R$77:R$81,$D141)</f>
        <v>3.2118412051209302</v>
      </c>
      <c r="S141" s="31">
        <f>_xll.SRS1Splines.Functions25.OneWay_Spline($D$77:$D$81,S$77:S$81,$D141)</f>
        <v>2.5221317255084501</v>
      </c>
      <c r="T141" s="31">
        <f>_xll.SRS1Splines.Functions25.OneWay_Spline($D$77:$D$81,T$77:T$81,$D141)</f>
        <v>3.1826392396143599</v>
      </c>
      <c r="U141" s="31">
        <f>_xll.SRS1Splines.Functions25.OneWay_Spline($D$77:$D$81,U$77:U$81,$D141)</f>
        <v>5.9700661652369202</v>
      </c>
      <c r="V141" s="31">
        <f>_xll.SRS1Splines.Functions25.OneWay_Spline($D$77:$D$81,V$77:V$81,$D141)</f>
        <v>12.268433379045501</v>
      </c>
      <c r="W141" s="31">
        <f>_xll.SRS1Splines.Functions25.OneWay_Spline($D$77:$D$81,W$77:W$81,$D141)</f>
        <v>31.596908503524201</v>
      </c>
      <c r="X141" s="31">
        <f>_xll.SRS1Splines.Functions25.OneWay_Spline($D$77:$D$81,X$77:X$81,$D141)</f>
        <v>1.50554880773571</v>
      </c>
      <c r="Y141" s="31">
        <f>_xll.SRS1Splines.Functions25.OneWay_Spline($D$77:$D$81,Y$77:Y$81,$D141)</f>
        <v>2.2321421676105899</v>
      </c>
      <c r="Z141" s="31">
        <f>_xll.SRS1Splines.Functions25.OneWay_Spline($D$83:$D$86,Z$83:Z$86,$D141)</f>
        <v>0</v>
      </c>
      <c r="AB141" s="31">
        <f t="shared" si="35"/>
        <v>7.75</v>
      </c>
      <c r="AC141" s="31">
        <f>_xll.SRS1Splines.Functions25.OneWay_Spline($D$77:$D$81,AC$77:AC$81,AB141)</f>
        <v>4.93658872898735</v>
      </c>
      <c r="AD141" s="31">
        <f>_xll.SRS1Splines.Functions25.OneWay_Spline($D$77:$D$81,AD$77:AD$81,$D141)</f>
        <v>13.0839193578372</v>
      </c>
      <c r="AE141" s="31">
        <f>_xll.SRS1Splines.Functions25.OneWay_Spline($D$77:$D$81,AE$77:AE$81,$D141)</f>
        <v>3.9549720014330898</v>
      </c>
      <c r="AF141" s="31">
        <f>_xll.SRS1Splines.Functions25.OneWay_Spline($D$77:$D$81,AF$77:AF$81,$D141)</f>
        <v>4.9529996518010702</v>
      </c>
      <c r="AG141" s="31">
        <f>_xll.SRS1Splines.Functions25.OneWay_Spline($D$77:$D$81,AG$77:AG$81,$D141)</f>
        <v>9.9008994614769907</v>
      </c>
      <c r="AH141" s="31">
        <f>_xll.SRS1Splines.Functions25.OneWay_Spline($D$77:$D$81,AH$77:AH$81,$D141)</f>
        <v>41.891781558434602</v>
      </c>
      <c r="AI141" s="31">
        <f>_xll.SRS1Splines.Functions25.OneWay_Spline($D$77:$D$81,AI$77:AI$81,$D141)</f>
        <v>40.231052547050098</v>
      </c>
      <c r="AJ141" s="31">
        <f>_xll.SRS1Splines.Functions25.OneWay_Spline($D$77:$D$81,AJ$77:AJ$81,$D141)</f>
        <v>1.6563264442450401</v>
      </c>
      <c r="AK141" s="31">
        <f>_xll.SRS1Splines.Functions25.OneWay_Spline($D$77:$D$81,AK$77:AK$81,$D141)</f>
        <v>2.4359375696339098</v>
      </c>
      <c r="AL141" s="31">
        <f>_xll.SRS1Splines.Functions25.OneWay_Spline($D$83:$D$86,AL$83:AL$86,$D141)</f>
        <v>0</v>
      </c>
      <c r="AO141" s="31">
        <v>7.75</v>
      </c>
      <c r="AP141" s="31">
        <v>6878.5717674291354</v>
      </c>
      <c r="AT141" s="31">
        <f t="shared" si="23"/>
        <v>4.7767859496035658</v>
      </c>
    </row>
    <row r="142" spans="2:46">
      <c r="B142" s="31">
        <v>3.4925655343626407</v>
      </c>
      <c r="C142" s="95">
        <f t="shared" si="22"/>
        <v>1.1494988674778055</v>
      </c>
      <c r="D142" s="31">
        <f t="shared" si="33"/>
        <v>8</v>
      </c>
      <c r="E142" s="31">
        <f>_xll.SRS1Splines.Functions25.OneWay_Spline($D$77:$D$81,$E$77:$E$81,D142)</f>
        <v>3.62599240101162</v>
      </c>
      <c r="F142" s="31">
        <f>_xll.SRS1Splines.Functions25.OneWay_Spline($D$77:$D$81,F$77:F$81,$D142)</f>
        <v>8.3439400501931793</v>
      </c>
      <c r="G142" s="31">
        <f>_xll.SRS1Splines.Functions25.OneWay_Spline($D$77:$D$81,G$77:G$81,$D142)</f>
        <v>3.2939166917890201</v>
      </c>
      <c r="H142" s="31">
        <f>_xll.SRS1Splines.Functions25.OneWay_Spline($D$77:$D$81,H$77:H$81,$D142)</f>
        <v>4.0839249182833299</v>
      </c>
      <c r="I142" s="31">
        <f>_xll.SRS1Splines.Functions25.OneWay_Spline($D$77:$D$81,I$77:I$81,$D142)</f>
        <v>7.8290965641155204</v>
      </c>
      <c r="J142" s="31">
        <f>_xll.SRS1Splines.Functions25.OneWay_Spline($D$77:$D$81,J$77:J$81,$D142)</f>
        <v>26.633834328253201</v>
      </c>
      <c r="K142" s="31">
        <f>_xll.SRS1Splines.Functions25.OneWay_Spline($D$77:$D$81,K$77:K$81,$D142)</f>
        <v>35.455420079377298</v>
      </c>
      <c r="L142" s="31">
        <f>_xll.SRS1Splines.Functions25.OneWay_Spline($D$77:$D$81,L$77:L$81,$D142)</f>
        <v>1.53056749216211</v>
      </c>
      <c r="M142" s="31">
        <f>_xll.SRS1Splines.Functions25.OneWay_Spline($D$77:$D$81,M$77:M$81,$D142)</f>
        <v>2.3226160955895399</v>
      </c>
      <c r="N142" s="31">
        <f>_xll.SRS1Splines.Functions25.OneWay_Spline(($D$83:$D$86),N$83:N$86,$D142)</f>
        <v>0</v>
      </c>
      <c r="P142" s="31">
        <f t="shared" si="34"/>
        <v>8</v>
      </c>
      <c r="Q142" s="31">
        <f>_xll.SRS1Splines.Functions25.OneWay_Spline($D$77:$D$81,Q$77:Q$81,P142)</f>
        <v>2.3550785547244</v>
      </c>
      <c r="R142" s="31">
        <f>_xll.SRS1Splines.Functions25.OneWay_Spline($D$77:$D$81,R$77:R$81,$D142)</f>
        <v>3.3124914683445099</v>
      </c>
      <c r="S142" s="31">
        <f>_xll.SRS1Splines.Functions25.OneWay_Spline($D$77:$D$81,S$77:S$81,$D142)</f>
        <v>2.4580132500023599</v>
      </c>
      <c r="T142" s="31">
        <f>_xll.SRS1Splines.Functions25.OneWay_Spline($D$77:$D$81,T$77:T$81,$D142)</f>
        <v>3.1338223879770002</v>
      </c>
      <c r="U142" s="31">
        <f>_xll.SRS1Splines.Functions25.OneWay_Spline($D$77:$D$81,U$77:U$81,$D142)</f>
        <v>5.83587846348457</v>
      </c>
      <c r="V142" s="31">
        <f>_xll.SRS1Splines.Functions25.OneWay_Spline($D$77:$D$81,V$77:V$81,$D142)</f>
        <v>12.7467032731185</v>
      </c>
      <c r="W142" s="31">
        <f>_xll.SRS1Splines.Functions25.OneWay_Spline($D$77:$D$81,W$77:W$81,$D142)</f>
        <v>31.0361530592508</v>
      </c>
      <c r="X142" s="31">
        <f>_xll.SRS1Splines.Functions25.OneWay_Spline($D$77:$D$81,X$77:X$81,$D142)</f>
        <v>1.4801058346648699</v>
      </c>
      <c r="Y142" s="31">
        <f>_xll.SRS1Splines.Functions25.OneWay_Spline($D$77:$D$81,Y$77:Y$81,$D142)</f>
        <v>2.2244034985184999</v>
      </c>
      <c r="Z142" s="31">
        <f>_xll.SRS1Splines.Functions25.OneWay_Spline($D$83:$D$86,Z$83:Z$86,$D142)</f>
        <v>0</v>
      </c>
      <c r="AB142" s="31">
        <f t="shared" si="35"/>
        <v>8</v>
      </c>
      <c r="AC142" s="31">
        <f>_xll.SRS1Splines.Functions25.OneWay_Spline($D$77:$D$81,AC$77:AC$81,AB142)</f>
        <v>4.8997098339783296</v>
      </c>
      <c r="AD142" s="31">
        <f>_xll.SRS1Splines.Functions25.OneWay_Spline($D$77:$D$81,AD$77:AD$81,$D142)</f>
        <v>13.375388632041901</v>
      </c>
      <c r="AE142" s="31">
        <f>_xll.SRS1Splines.Functions25.OneWay_Spline($D$77:$D$81,AE$77:AE$81,$D142)</f>
        <v>4.0522626502552299</v>
      </c>
      <c r="AF142" s="31">
        <f>_xll.SRS1Splines.Functions25.OneWay_Spline($D$77:$D$81,AF$77:AF$81,$D142)</f>
        <v>5.00733236015044</v>
      </c>
      <c r="AG142" s="31">
        <f>_xll.SRS1Splines.Functions25.OneWay_Spline($D$77:$D$81,AG$77:AG$81,$D142)</f>
        <v>9.8223146647464592</v>
      </c>
      <c r="AH142" s="31">
        <f>_xll.SRS1Splines.Functions25.OneWay_Spline($D$77:$D$81,AH$77:AH$81,$D142)</f>
        <v>40.520965383387903</v>
      </c>
      <c r="AI142" s="31">
        <f>_xll.SRS1Splines.Functions25.OneWay_Spline($D$77:$D$81,AI$77:AI$81,$D142)</f>
        <v>39.874687099503902</v>
      </c>
      <c r="AJ142" s="31">
        <f>_xll.SRS1Splines.Functions25.OneWay_Spline($D$77:$D$81,AJ$77:AJ$81,$D142)</f>
        <v>1.6536400191228</v>
      </c>
      <c r="AK142" s="31">
        <f>_xll.SRS1Splines.Functions25.OneWay_Spline($D$77:$D$81,AK$77:AK$81,$D142)</f>
        <v>2.4208286926605802</v>
      </c>
      <c r="AL142" s="31">
        <f>_xll.SRS1Splines.Functions25.OneWay_Spline($D$83:$D$86,AL$83:AL$86,$D142)</f>
        <v>0</v>
      </c>
      <c r="AO142" s="31">
        <v>8</v>
      </c>
      <c r="AP142" s="31">
        <v>6878.5717674291363</v>
      </c>
      <c r="AT142" s="31">
        <f t="shared" si="23"/>
        <v>4.7767859496035667</v>
      </c>
    </row>
    <row r="143" spans="2:46">
      <c r="B143" s="31">
        <v>3.4322664527063216</v>
      </c>
      <c r="C143" s="95">
        <f t="shared" si="22"/>
        <v>1.1296527900336095</v>
      </c>
      <c r="D143" s="31">
        <f t="shared" si="33"/>
        <v>8.25</v>
      </c>
      <c r="E143" s="31">
        <f>_xll.SRS1Splines.Functions25.OneWay_Spline($D$77:$D$81,$E$77:$E$81,D143)</f>
        <v>3.5387141885035001</v>
      </c>
      <c r="F143" s="31">
        <f>_xll.SRS1Splines.Functions25.OneWay_Spline($D$77:$D$81,F$77:F$81,$D143)</f>
        <v>8.5441321729712101</v>
      </c>
      <c r="G143" s="31">
        <f>_xll.SRS1Splines.Functions25.OneWay_Spline($D$77:$D$81,G$77:G$81,$D143)</f>
        <v>3.3054078973995802</v>
      </c>
      <c r="H143" s="31">
        <f>_xll.SRS1Splines.Functions25.OneWay_Spline($D$77:$D$81,H$77:H$81,$D143)</f>
        <v>4.0891482899348599</v>
      </c>
      <c r="I143" s="31">
        <f>_xll.SRS1Splines.Functions25.OneWay_Spline($D$77:$D$81,I$77:I$81,$D143)</f>
        <v>7.7352263441966</v>
      </c>
      <c r="J143" s="31">
        <f>_xll.SRS1Splines.Functions25.OneWay_Spline($D$77:$D$81,J$77:J$81,$D143)</f>
        <v>26.138939898921901</v>
      </c>
      <c r="K143" s="31">
        <f>_xll.SRS1Splines.Functions25.OneWay_Spline($D$77:$D$81,K$77:K$81,$D143)</f>
        <v>35.017319909788696</v>
      </c>
      <c r="L143" s="31">
        <f>_xll.SRS1Splines.Functions25.OneWay_Spline($D$77:$D$81,L$77:L$81,$D143)</f>
        <v>1.5168221322104101</v>
      </c>
      <c r="M143" s="31">
        <f>_xll.SRS1Splines.Functions25.OneWay_Spline($D$77:$D$81,M$77:M$81,$D143)</f>
        <v>2.3119393514551101</v>
      </c>
      <c r="N143" s="31">
        <f>_xll.SRS1Splines.Functions25.OneWay_Spline(($D$83:$D$86),N$83:N$86,$D143)</f>
        <v>0</v>
      </c>
      <c r="P143" s="31">
        <f t="shared" si="34"/>
        <v>8.25</v>
      </c>
      <c r="Q143" s="31">
        <f>_xll.SRS1Splines.Functions25.OneWay_Spline($D$77:$D$81,Q$77:Q$81,P143)</f>
        <v>2.2144857251233399</v>
      </c>
      <c r="R143" s="31">
        <f>_xll.SRS1Splines.Functions25.OneWay_Spline($D$77:$D$81,R$77:R$81,$D143)</f>
        <v>3.4167092363834501</v>
      </c>
      <c r="S143" s="31">
        <f>_xll.SRS1Splines.Functions25.OneWay_Spline($D$77:$D$81,S$77:S$81,$D143)</f>
        <v>2.3860553834790301</v>
      </c>
      <c r="T143" s="31">
        <f>_xll.SRS1Splines.Functions25.OneWay_Spline($D$77:$D$81,T$77:T$81,$D143)</f>
        <v>3.0798244253639999</v>
      </c>
      <c r="U143" s="31">
        <f>_xll.SRS1Splines.Functions25.OneWay_Spline($D$77:$D$81,U$77:U$81,$D143)</f>
        <v>5.7174775501736796</v>
      </c>
      <c r="V143" s="31">
        <f>_xll.SRS1Splines.Functions25.OneWay_Spline($D$77:$D$81,V$77:V$81,$D143)</f>
        <v>13.280474259071999</v>
      </c>
      <c r="W143" s="31">
        <f>_xll.SRS1Splines.Functions25.OneWay_Spline($D$77:$D$81,W$77:W$81,$D143)</f>
        <v>30.4893775938334</v>
      </c>
      <c r="X143" s="31">
        <f>_xll.SRS1Splines.Functions25.OneWay_Spline($D$77:$D$81,X$77:X$81,$D143)</f>
        <v>1.4538509450339601</v>
      </c>
      <c r="Y143" s="31">
        <f>_xll.SRS1Splines.Functions25.OneWay_Spline($D$77:$D$81,Y$77:Y$81,$D143)</f>
        <v>2.2172358761177899</v>
      </c>
      <c r="Z143" s="31">
        <f>_xll.SRS1Splines.Functions25.OneWay_Spline($D$83:$D$86,Z$83:Z$86,$D143)</f>
        <v>0</v>
      </c>
      <c r="AB143" s="31">
        <f t="shared" si="35"/>
        <v>8.25</v>
      </c>
      <c r="AC143" s="31">
        <f>_xll.SRS1Splines.Functions25.OneWay_Spline($D$77:$D$81,AC$77:AC$81,AB143)</f>
        <v>4.8653574599415998</v>
      </c>
      <c r="AD143" s="31">
        <f>_xll.SRS1Splines.Functions25.OneWay_Spline($D$77:$D$81,AD$77:AD$81,$D143)</f>
        <v>13.671555109559</v>
      </c>
      <c r="AE143" s="31">
        <f>_xll.SRS1Splines.Functions25.OneWay_Spline($D$77:$D$81,AE$77:AE$81,$D143)</f>
        <v>4.1579579696320099</v>
      </c>
      <c r="AF143" s="31">
        <f>_xll.SRS1Splines.Functions25.OneWay_Spline($D$77:$D$81,AF$77:AF$81,$D143)</f>
        <v>5.0689094296130701</v>
      </c>
      <c r="AG143" s="31">
        <f>_xll.SRS1Splines.Functions25.OneWay_Spline($D$77:$D$81,AG$77:AG$81,$D143)</f>
        <v>9.7529751382195204</v>
      </c>
      <c r="AH143" s="31">
        <f>_xll.SRS1Splines.Functions25.OneWay_Spline($D$77:$D$81,AH$77:AH$81,$D143)</f>
        <v>38.997405538771901</v>
      </c>
      <c r="AI143" s="31">
        <f>_xll.SRS1Splines.Functions25.OneWay_Spline($D$77:$D$81,AI$77:AI$81,$D143)</f>
        <v>39.545262225743997</v>
      </c>
      <c r="AJ143" s="31">
        <f>_xll.SRS1Splines.Functions25.OneWay_Spline($D$77:$D$81,AJ$77:AJ$81,$D143)</f>
        <v>1.6512696440149399</v>
      </c>
      <c r="AK143" s="31">
        <f>_xll.SRS1Splines.Functions25.OneWay_Spline($D$77:$D$81,AK$77:AK$81,$D143)</f>
        <v>2.4066428267924298</v>
      </c>
      <c r="AL143" s="31">
        <f>_xll.SRS1Splines.Functions25.OneWay_Spline($D$83:$D$86,AL$83:AL$86,$D143)</f>
        <v>0</v>
      </c>
      <c r="AO143" s="31">
        <v>8.25</v>
      </c>
      <c r="AP143" s="31">
        <v>6878.5717674291354</v>
      </c>
      <c r="AT143" s="31">
        <f t="shared" si="23"/>
        <v>4.7767859496035658</v>
      </c>
    </row>
    <row r="144" spans="2:46">
      <c r="B144" s="31">
        <v>3.3730084335796384</v>
      </c>
      <c r="C144" s="95">
        <f t="shared" si="22"/>
        <v>1.1101493547494579</v>
      </c>
      <c r="D144" s="31">
        <f t="shared" si="33"/>
        <v>8.5</v>
      </c>
      <c r="E144" s="31">
        <f>_xll.SRS1Splines.Functions25.OneWay_Spline($D$77:$D$81,$E$77:$E$81,D144)</f>
        <v>3.4502149234232999</v>
      </c>
      <c r="F144" s="31">
        <f>_xll.SRS1Splines.Functions25.OneWay_Spline($D$77:$D$81,F$77:F$81,$D144)</f>
        <v>8.74845664981315</v>
      </c>
      <c r="G144" s="31">
        <f>_xll.SRS1Splines.Functions25.OneWay_Spline($D$77:$D$81,G$77:G$81,$D144)</f>
        <v>3.3159699071019602</v>
      </c>
      <c r="H144" s="31">
        <f>_xll.SRS1Splines.Functions25.OneWay_Spline($D$77:$D$81,H$77:H$81,$D144)</f>
        <v>4.0949861758983301</v>
      </c>
      <c r="I144" s="31">
        <f>_xll.SRS1Splines.Functions25.OneWay_Spline($D$77:$D$81,I$77:I$81,$D144)</f>
        <v>7.6538721536001999</v>
      </c>
      <c r="J144" s="31">
        <f>_xll.SRS1Splines.Functions25.OneWay_Spline($D$77:$D$81,J$77:J$81,$D144)</f>
        <v>25.597987954803401</v>
      </c>
      <c r="K144" s="31">
        <f>_xll.SRS1Splines.Functions25.OneWay_Spline($D$77:$D$81,K$77:K$81,$D144)</f>
        <v>34.599680016521198</v>
      </c>
      <c r="L144" s="31">
        <f>_xll.SRS1Splines.Functions25.OneWay_Spline($D$77:$D$81,L$77:L$81,$D144)</f>
        <v>1.5039633838212301</v>
      </c>
      <c r="M144" s="31">
        <f>_xll.SRS1Splines.Functions25.OneWay_Spline($D$77:$D$81,M$77:M$81,$D144)</f>
        <v>2.3020096362189801</v>
      </c>
      <c r="N144" s="31">
        <f>_xll.SRS1Splines.Functions25.OneWay_Spline(($D$83:$D$86),N$83:N$86,$D144)</f>
        <v>0</v>
      </c>
      <c r="P144" s="31">
        <f t="shared" si="34"/>
        <v>8.5</v>
      </c>
      <c r="Q144" s="31">
        <f>_xll.SRS1Splines.Functions25.OneWay_Spline($D$77:$D$81,Q$77:Q$81,P144)</f>
        <v>2.0688695118534701</v>
      </c>
      <c r="R144" s="31">
        <f>_xll.SRS1Splines.Functions25.OneWay_Spline($D$77:$D$81,R$77:R$81,$D144)</f>
        <v>3.5244945092377402</v>
      </c>
      <c r="S144" s="31">
        <f>_xll.SRS1Splines.Functions25.OneWay_Spline($D$77:$D$81,S$77:S$81,$D144)</f>
        <v>2.30642534194507</v>
      </c>
      <c r="T144" s="31">
        <f>_xll.SRS1Splines.Functions25.OneWay_Spline($D$77:$D$81,T$77:T$81,$D144)</f>
        <v>3.0209581848430198</v>
      </c>
      <c r="U144" s="31">
        <f>_xll.SRS1Splines.Functions25.OneWay_Spline($D$77:$D$81,U$77:U$81,$D144)</f>
        <v>5.6148634253042298</v>
      </c>
      <c r="V144" s="31">
        <f>_xll.SRS1Splines.Functions25.OneWay_Spline($D$77:$D$81,V$77:V$81,$D144)</f>
        <v>13.8677983252316</v>
      </c>
      <c r="W144" s="31">
        <f>_xll.SRS1Splines.Functions25.OneWay_Spline($D$77:$D$81,W$77:W$81,$D144)</f>
        <v>29.956582107272201</v>
      </c>
      <c r="X144" s="31">
        <f>_xll.SRS1Splines.Functions25.OneWay_Spline($D$77:$D$81,X$77:X$81,$D144)</f>
        <v>1.42678413884299</v>
      </c>
      <c r="Y144" s="31">
        <f>_xll.SRS1Splines.Functions25.OneWay_Spline($D$77:$D$81,Y$77:Y$81,$D144)</f>
        <v>2.2106393004084799</v>
      </c>
      <c r="Z144" s="31">
        <f>_xll.SRS1Splines.Functions25.OneWay_Spline($D$83:$D$86,Z$83:Z$86,$D144)</f>
        <v>0</v>
      </c>
      <c r="AB144" s="31">
        <f t="shared" si="35"/>
        <v>8.5</v>
      </c>
      <c r="AC144" s="31">
        <f>_xll.SRS1Splines.Functions25.OneWay_Spline($D$77:$D$81,AC$77:AC$81,AB144)</f>
        <v>4.8335316068771501</v>
      </c>
      <c r="AD144" s="31">
        <f>_xll.SRS1Splines.Functions25.OneWay_Spline($D$77:$D$81,AD$77:AD$81,$D144)</f>
        <v>13.9724187903886</v>
      </c>
      <c r="AE144" s="31">
        <f>_xll.SRS1Splines.Functions25.OneWay_Spline($D$77:$D$81,AE$77:AE$81,$D144)</f>
        <v>4.2709818667991604</v>
      </c>
      <c r="AF144" s="31">
        <f>_xll.SRS1Splines.Functions25.OneWay_Spline($D$77:$D$81,AF$77:AF$81,$D144)</f>
        <v>5.13773086018894</v>
      </c>
      <c r="AG144" s="31">
        <f>_xll.SRS1Splines.Functions25.OneWay_Spline($D$77:$D$81,AG$77:AG$81,$D144)</f>
        <v>9.6928808818961691</v>
      </c>
      <c r="AH144" s="31">
        <f>_xll.SRS1Splines.Functions25.OneWay_Spline($D$77:$D$81,AH$77:AH$81,$D144)</f>
        <v>37.328177584375297</v>
      </c>
      <c r="AI144" s="31">
        <f>_xll.SRS1Splines.Functions25.OneWay_Spline($D$77:$D$81,AI$77:AI$81,$D144)</f>
        <v>39.242777925770199</v>
      </c>
      <c r="AJ144" s="31">
        <f>_xll.SRS1Splines.Functions25.OneWay_Spline($D$77:$D$81,AJ$77:AJ$81,$D144)</f>
        <v>1.64921531892147</v>
      </c>
      <c r="AK144" s="31">
        <f>_xll.SRS1Splines.Functions25.OneWay_Spline($D$77:$D$81,AK$77:AK$81,$D144)</f>
        <v>2.3933799720294799</v>
      </c>
      <c r="AL144" s="31">
        <f>_xll.SRS1Splines.Functions25.OneWay_Spline($D$83:$D$86,AL$83:AL$86,$D144)</f>
        <v>0</v>
      </c>
      <c r="AO144" s="31">
        <v>8.5</v>
      </c>
      <c r="AP144" s="31">
        <v>6878.5717674291382</v>
      </c>
      <c r="AT144" s="31">
        <f t="shared" si="23"/>
        <v>4.7767859496035685</v>
      </c>
    </row>
    <row r="145" spans="1:46">
      <c r="A145" s="42"/>
      <c r="B145" s="31">
        <v>3.3147735029838699</v>
      </c>
      <c r="C145" s="95">
        <f t="shared" si="22"/>
        <v>1.090982645890636</v>
      </c>
      <c r="D145" s="31">
        <f t="shared" si="33"/>
        <v>8.75</v>
      </c>
      <c r="E145" s="31">
        <f>_xll.SRS1Splines.Functions25.OneWay_Spline($D$77:$D$81,$E$77:$E$81,D145)</f>
        <v>3.3604946057710099</v>
      </c>
      <c r="F145" s="31">
        <f>_xll.SRS1Splines.Functions25.OneWay_Spline($D$77:$D$81,F$77:F$81,$D145)</f>
        <v>8.9569134807190007</v>
      </c>
      <c r="G145" s="31">
        <f>_xll.SRS1Splines.Functions25.OneWay_Spline($D$77:$D$81,G$77:G$81,$D145)</f>
        <v>3.3256027208961498</v>
      </c>
      <c r="H145" s="31">
        <f>_xll.SRS1Splines.Functions25.OneWay_Spline($D$77:$D$81,H$77:H$81,$D145)</f>
        <v>4.1014385761737504</v>
      </c>
      <c r="I145" s="31">
        <f>_xll.SRS1Splines.Functions25.OneWay_Spline($D$77:$D$81,I$77:I$81,$D145)</f>
        <v>7.5850339923263297</v>
      </c>
      <c r="J145" s="31">
        <f>_xll.SRS1Splines.Functions25.OneWay_Spline($D$77:$D$81,J$77:J$81,$D145)</f>
        <v>25.0135422699549</v>
      </c>
      <c r="K145" s="31">
        <f>_xll.SRS1Splines.Functions25.OneWay_Spline($D$77:$D$81,K$77:K$81,$D145)</f>
        <v>34.202500399574902</v>
      </c>
      <c r="L145" s="31">
        <f>_xll.SRS1Splines.Functions25.OneWay_Spline($D$77:$D$81,L$77:L$81,$D145)</f>
        <v>1.49199124699458</v>
      </c>
      <c r="M145" s="31">
        <f>_xll.SRS1Splines.Functions25.OneWay_Spline($D$77:$D$81,M$77:M$81,$D145)</f>
        <v>2.2928269498811402</v>
      </c>
      <c r="N145" s="31">
        <f>_xll.SRS1Splines.Functions25.OneWay_Spline(($D$83:$D$86),N$83:N$86,$D145)</f>
        <v>0</v>
      </c>
      <c r="P145" s="31">
        <f t="shared" si="34"/>
        <v>8.75</v>
      </c>
      <c r="Q145" s="31">
        <f>_xll.SRS1Splines.Functions25.OneWay_Spline($D$77:$D$81,Q$77:Q$81,P145)</f>
        <v>1.91826276944621</v>
      </c>
      <c r="R145" s="31">
        <f>_xll.SRS1Splines.Functions25.OneWay_Spline($D$77:$D$81,R$77:R$81,$D145)</f>
        <v>3.6358472869073899</v>
      </c>
      <c r="S145" s="31">
        <f>_xll.SRS1Splines.Functions25.OneWay_Spline($D$77:$D$81,S$77:S$81,$D145)</f>
        <v>2.2192903414070702</v>
      </c>
      <c r="T145" s="31">
        <f>_xll.SRS1Splines.Functions25.OneWay_Spline($D$77:$D$81,T$77:T$81,$D145)</f>
        <v>2.95753649948169</v>
      </c>
      <c r="U145" s="31">
        <f>_xll.SRS1Splines.Functions25.OneWay_Spline($D$77:$D$81,U$77:U$81,$D145)</f>
        <v>5.5280360888762399</v>
      </c>
      <c r="V145" s="31">
        <f>_xll.SRS1Splines.Functions25.OneWay_Spline($D$77:$D$81,V$77:V$81,$D145)</f>
        <v>14.5067274599228</v>
      </c>
      <c r="W145" s="31">
        <f>_xll.SRS1Splines.Functions25.OneWay_Spline($D$77:$D$81,W$77:W$81,$D145)</f>
        <v>29.437766599566999</v>
      </c>
      <c r="X145" s="31">
        <f>_xll.SRS1Splines.Functions25.OneWay_Spline($D$77:$D$81,X$77:X$81,$D145)</f>
        <v>1.3989054160919401</v>
      </c>
      <c r="Y145" s="31">
        <f>_xll.SRS1Splines.Functions25.OneWay_Spline($D$77:$D$81,Y$77:Y$81,$D145)</f>
        <v>2.20461377139056</v>
      </c>
      <c r="Z145" s="31">
        <f>_xll.SRS1Splines.Functions25.OneWay_Spline($D$83:$D$86,Z$83:Z$86,$D145)</f>
        <v>0</v>
      </c>
      <c r="AB145" s="31">
        <f t="shared" si="35"/>
        <v>8.75</v>
      </c>
      <c r="AC145" s="31">
        <f>_xll.SRS1Splines.Functions25.OneWay_Spline($D$77:$D$81,AC$77:AC$81,AB145)</f>
        <v>4.8042322747849999</v>
      </c>
      <c r="AD145" s="31">
        <f>_xll.SRS1Splines.Functions25.OneWay_Spline($D$77:$D$81,AD$77:AD$81,$D145)</f>
        <v>14.2779796745306</v>
      </c>
      <c r="AE145" s="31">
        <f>_xll.SRS1Splines.Functions25.OneWay_Spline($D$77:$D$81,AE$77:AE$81,$D145)</f>
        <v>4.3902582489924198</v>
      </c>
      <c r="AF145" s="31">
        <f>_xll.SRS1Splines.Functions25.OneWay_Spline($D$77:$D$81,AF$77:AF$81,$D145)</f>
        <v>5.2137966518780701</v>
      </c>
      <c r="AG145" s="31">
        <f>_xll.SRS1Splines.Functions25.OneWay_Spline($D$77:$D$81,AG$77:AG$81,$D145)</f>
        <v>9.6420318957764106</v>
      </c>
      <c r="AH145" s="31">
        <f>_xll.SRS1Splines.Functions25.OneWay_Spline($D$77:$D$81,AH$77:AH$81,$D145)</f>
        <v>35.5203570799871</v>
      </c>
      <c r="AI145" s="31">
        <f>_xll.SRS1Splines.Functions25.OneWay_Spline($D$77:$D$81,AI$77:AI$81,$D145)</f>
        <v>38.967234199582698</v>
      </c>
      <c r="AJ145" s="31">
        <f>_xll.SRS1Splines.Functions25.OneWay_Spline($D$77:$D$81,AJ$77:AJ$81,$D145)</f>
        <v>1.64747704384237</v>
      </c>
      <c r="AK145" s="31">
        <f>_xll.SRS1Splines.Functions25.OneWay_Spline($D$77:$D$81,AK$77:AK$81,$D145)</f>
        <v>2.38104012837172</v>
      </c>
      <c r="AL145" s="31">
        <f>_xll.SRS1Splines.Functions25.OneWay_Spline($D$83:$D$86,AL$83:AL$86,$D145)</f>
        <v>0</v>
      </c>
      <c r="AO145" s="31">
        <v>8.75</v>
      </c>
      <c r="AP145" s="31">
        <v>6878.5717674291336</v>
      </c>
      <c r="AT145" s="31">
        <f t="shared" si="23"/>
        <v>4.776785949603565</v>
      </c>
    </row>
    <row r="146" spans="1:46">
      <c r="A146" s="42"/>
      <c r="B146" s="31">
        <v>3.257543997095742</v>
      </c>
      <c r="C146" s="95">
        <f t="shared" si="22"/>
        <v>1.0721468498096549</v>
      </c>
      <c r="D146" s="31">
        <f t="shared" si="33"/>
        <v>9</v>
      </c>
      <c r="E146" s="31">
        <f>_xll.SRS1Splines.Functions25.OneWay_Spline($D$77:$D$81,$E$77:$E$81,D146)</f>
        <v>3.2695532355466299</v>
      </c>
      <c r="F146" s="31">
        <f>_xll.SRS1Splines.Functions25.OneWay_Spline($D$77:$D$81,F$77:F$81,$D146)</f>
        <v>9.1695026656887801</v>
      </c>
      <c r="G146" s="31">
        <f>_xll.SRS1Splines.Functions25.OneWay_Spline($D$77:$D$81,G$77:G$81,$D146)</f>
        <v>3.3343063387821599</v>
      </c>
      <c r="H146" s="31">
        <f>_xll.SRS1Splines.Functions25.OneWay_Spline($D$77:$D$81,H$77:H$81,$D146)</f>
        <v>4.10850549076111</v>
      </c>
      <c r="I146" s="31">
        <f>_xll.SRS1Splines.Functions25.OneWay_Spline($D$77:$D$81,I$77:I$81,$D146)</f>
        <v>7.5287118603749796</v>
      </c>
      <c r="J146" s="31">
        <f>_xll.SRS1Splines.Functions25.OneWay_Spline($D$77:$D$81,J$77:J$81,$D146)</f>
        <v>24.388166618433601</v>
      </c>
      <c r="K146" s="31">
        <f>_xll.SRS1Splines.Functions25.OneWay_Spline($D$77:$D$81,K$77:K$81,$D146)</f>
        <v>33.825781058949701</v>
      </c>
      <c r="L146" s="31">
        <f>_xll.SRS1Splines.Functions25.OneWay_Spline($D$77:$D$81,L$77:L$81,$D146)</f>
        <v>1.48090572173045</v>
      </c>
      <c r="M146" s="31">
        <f>_xll.SRS1Splines.Functions25.OneWay_Spline($D$77:$D$81,M$77:M$81,$D146)</f>
        <v>2.2843912924415899</v>
      </c>
      <c r="N146" s="31">
        <f>_xll.SRS1Splines.Functions25.OneWay_Spline(($D$83:$D$86),N$83:N$86,$D146)</f>
        <v>0</v>
      </c>
      <c r="P146" s="31">
        <f t="shared" si="34"/>
        <v>9</v>
      </c>
      <c r="Q146" s="31">
        <f>_xll.SRS1Splines.Functions25.OneWay_Spline($D$77:$D$81,Q$77:Q$81,P146)</f>
        <v>1.76269835243295</v>
      </c>
      <c r="R146" s="31">
        <f>_xll.SRS1Splines.Functions25.OneWay_Spline($D$77:$D$81,R$77:R$81,$D146)</f>
        <v>3.7507675693924001</v>
      </c>
      <c r="S146" s="31">
        <f>_xll.SRS1Splines.Functions25.OneWay_Spline($D$77:$D$81,S$77:S$81,$D146)</f>
        <v>2.1248175978716399</v>
      </c>
      <c r="T146" s="31">
        <f>_xll.SRS1Splines.Functions25.OneWay_Spline($D$77:$D$81,T$77:T$81,$D146)</f>
        <v>2.8898722023476702</v>
      </c>
      <c r="U146" s="31">
        <f>_xll.SRS1Splines.Functions25.OneWay_Spline($D$77:$D$81,U$77:U$81,$D146)</f>
        <v>5.4569955408897002</v>
      </c>
      <c r="V146" s="31">
        <f>_xll.SRS1Splines.Functions25.OneWay_Spline($D$77:$D$81,V$77:V$81,$D146)</f>
        <v>15.195313651471199</v>
      </c>
      <c r="W146" s="31">
        <f>_xll.SRS1Splines.Functions25.OneWay_Spline($D$77:$D$81,W$77:W$81,$D146)</f>
        <v>28.932931070717999</v>
      </c>
      <c r="X146" s="31">
        <f>_xll.SRS1Splines.Functions25.OneWay_Spline($D$77:$D$81,X$77:X$81,$D146)</f>
        <v>1.3702147767808399</v>
      </c>
      <c r="Y146" s="31">
        <f>_xll.SRS1Splines.Functions25.OneWay_Spline($D$77:$D$81,Y$77:Y$81,$D146)</f>
        <v>2.1991592890640299</v>
      </c>
      <c r="Z146" s="31">
        <f>_xll.SRS1Splines.Functions25.OneWay_Spline($D$83:$D$86,Z$83:Z$86,$D146)</f>
        <v>0</v>
      </c>
      <c r="AB146" s="31">
        <f t="shared" si="35"/>
        <v>9</v>
      </c>
      <c r="AC146" s="31">
        <f>_xll.SRS1Splines.Functions25.OneWay_Spline($D$77:$D$81,AC$77:AC$81,AB146)</f>
        <v>4.7774594636651297</v>
      </c>
      <c r="AD146" s="31">
        <f>_xll.SRS1Splines.Functions25.OneWay_Spline($D$77:$D$81,AD$77:AD$81,$D146)</f>
        <v>14.5882377619852</v>
      </c>
      <c r="AE146" s="31">
        <f>_xll.SRS1Splines.Functions25.OneWay_Spline($D$77:$D$81,AE$77:AE$81,$D146)</f>
        <v>4.5147110234475196</v>
      </c>
      <c r="AF146" s="31">
        <f>_xll.SRS1Splines.Functions25.OneWay_Spline($D$77:$D$81,AF$77:AF$81,$D146)</f>
        <v>5.2971068046804399</v>
      </c>
      <c r="AG146" s="31">
        <f>_xll.SRS1Splines.Functions25.OneWay_Spline($D$77:$D$81,AG$77:AG$81,$D146)</f>
        <v>9.6004281798602396</v>
      </c>
      <c r="AH146" s="31">
        <f>_xll.SRS1Splines.Functions25.OneWay_Spline($D$77:$D$81,AH$77:AH$81,$D146)</f>
        <v>33.5810195853959</v>
      </c>
      <c r="AI146" s="31">
        <f>_xll.SRS1Splines.Functions25.OneWay_Spline($D$77:$D$81,AI$77:AI$81,$D146)</f>
        <v>38.718631047181397</v>
      </c>
      <c r="AJ146" s="31">
        <f>_xll.SRS1Splines.Functions25.OneWay_Spline($D$77:$D$81,AJ$77:AJ$81,$D146)</f>
        <v>1.64605481877765</v>
      </c>
      <c r="AK146" s="31">
        <f>_xll.SRS1Splines.Functions25.OneWay_Spline($D$77:$D$81,AK$77:AK$81,$D146)</f>
        <v>2.3696232958191499</v>
      </c>
      <c r="AL146" s="31">
        <f>_xll.SRS1Splines.Functions25.OneWay_Spline($D$83:$D$86,AL$83:AL$86,$D146)</f>
        <v>0</v>
      </c>
      <c r="AO146" s="31">
        <v>9</v>
      </c>
      <c r="AP146" s="31">
        <v>6878.5717674291354</v>
      </c>
      <c r="AT146" s="31">
        <f t="shared" si="23"/>
        <v>4.7767859496035658</v>
      </c>
    </row>
    <row r="147" spans="1:46">
      <c r="B147" s="31">
        <v>3.2035334591853522</v>
      </c>
      <c r="C147" s="95">
        <f t="shared" si="22"/>
        <v>1.0543705041551446</v>
      </c>
      <c r="D147" s="31">
        <f t="shared" si="33"/>
        <v>9.25</v>
      </c>
      <c r="E147" s="31">
        <f>_xll.SRS1Splines.Functions25.OneWay_Spline($D$77:$D$81,$E$77:$E$81,D147)</f>
        <v>3.17739081275016</v>
      </c>
      <c r="F147" s="31">
        <f>_xll.SRS1Splines.Functions25.OneWay_Spline($D$77:$D$81,F$77:F$81,$D147)</f>
        <v>9.3862242047224704</v>
      </c>
      <c r="G147" s="31">
        <f>_xll.SRS1Splines.Functions25.OneWay_Spline($D$77:$D$81,G$77:G$81,$D147)</f>
        <v>3.3420807607599898</v>
      </c>
      <c r="H147" s="31">
        <f>_xll.SRS1Splines.Functions25.OneWay_Spline($D$77:$D$81,H$77:H$81,$D147)</f>
        <v>4.1161869196604197</v>
      </c>
      <c r="I147" s="31">
        <f>_xll.SRS1Splines.Functions25.OneWay_Spline($D$77:$D$81,I$77:I$81,$D147)</f>
        <v>7.4849057577461497</v>
      </c>
      <c r="J147" s="31">
        <f>_xll.SRS1Splines.Functions25.OneWay_Spline($D$77:$D$81,J$77:J$81,$D147)</f>
        <v>23.724424774296601</v>
      </c>
      <c r="K147" s="31">
        <f>_xll.SRS1Splines.Functions25.OneWay_Spline($D$77:$D$81,K$77:K$81,$D147)</f>
        <v>33.469521994645703</v>
      </c>
      <c r="L147" s="31">
        <f>_xll.SRS1Splines.Functions25.OneWay_Spline($D$77:$D$81,L$77:L$81,$D147)</f>
        <v>1.4707068080288499</v>
      </c>
      <c r="M147" s="31">
        <f>_xll.SRS1Splines.Functions25.OneWay_Spline($D$77:$D$81,M$77:M$81,$D147)</f>
        <v>2.2767026639003398</v>
      </c>
      <c r="N147" s="31">
        <f>_xll.SRS1Splines.Functions25.OneWay_Spline(($D$83:$D$86),N$83:N$86,$D147)</f>
        <v>0</v>
      </c>
      <c r="P147" s="31">
        <f t="shared" si="34"/>
        <v>9.25</v>
      </c>
      <c r="Q147" s="31">
        <f>_xll.SRS1Splines.Functions25.OneWay_Spline($D$77:$D$81,Q$77:Q$81,P147)</f>
        <v>1.6022091153450899</v>
      </c>
      <c r="R147" s="31">
        <f>_xll.SRS1Splines.Functions25.OneWay_Spline($D$77:$D$81,R$77:R$81,$D147)</f>
        <v>3.8692553566927601</v>
      </c>
      <c r="S147" s="31">
        <f>_xll.SRS1Splines.Functions25.OneWay_Spline($D$77:$D$81,S$77:S$81,$D147)</f>
        <v>2.0231743273453699</v>
      </c>
      <c r="T147" s="31">
        <f>_xll.SRS1Splines.Functions25.OneWay_Spline($D$77:$D$81,T$77:T$81,$D147)</f>
        <v>2.8182781265085999</v>
      </c>
      <c r="U147" s="31">
        <f>_xll.SRS1Splines.Functions25.OneWay_Spline($D$77:$D$81,U$77:U$81,$D147)</f>
        <v>5.4017417813446196</v>
      </c>
      <c r="V147" s="31">
        <f>_xll.SRS1Splines.Functions25.OneWay_Spline($D$77:$D$81,V$77:V$81,$D147)</f>
        <v>15.931608888202501</v>
      </c>
      <c r="W147" s="31">
        <f>_xll.SRS1Splines.Functions25.OneWay_Spline($D$77:$D$81,W$77:W$81,$D147)</f>
        <v>28.442075520724998</v>
      </c>
      <c r="X147" s="31">
        <f>_xll.SRS1Splines.Functions25.OneWay_Spline($D$77:$D$81,X$77:X$81,$D147)</f>
        <v>1.34071222090966</v>
      </c>
      <c r="Y147" s="31">
        <f>_xll.SRS1Splines.Functions25.OneWay_Spline($D$77:$D$81,Y$77:Y$81,$D147)</f>
        <v>2.1942758534289002</v>
      </c>
      <c r="Z147" s="31">
        <f>_xll.SRS1Splines.Functions25.OneWay_Spline($D$83:$D$86,Z$83:Z$86,$D147)</f>
        <v>0</v>
      </c>
      <c r="AB147" s="31">
        <f t="shared" si="35"/>
        <v>9.25</v>
      </c>
      <c r="AC147" s="31">
        <f>_xll.SRS1Splines.Functions25.OneWay_Spline($D$77:$D$81,AC$77:AC$81,AB147)</f>
        <v>4.7532131735175502</v>
      </c>
      <c r="AD147" s="31">
        <f>_xll.SRS1Splines.Functions25.OneWay_Spline($D$77:$D$81,AD$77:AD$81,$D147)</f>
        <v>14.903193052752201</v>
      </c>
      <c r="AE147" s="31">
        <f>_xll.SRS1Splines.Functions25.OneWay_Spline($D$77:$D$81,AE$77:AE$81,$D147)</f>
        <v>4.64326409740021</v>
      </c>
      <c r="AF147" s="31">
        <f>_xll.SRS1Splines.Functions25.OneWay_Spline($D$77:$D$81,AF$77:AF$81,$D147)</f>
        <v>5.3876613185960602</v>
      </c>
      <c r="AG147" s="31">
        <f>_xll.SRS1Splines.Functions25.OneWay_Spline($D$77:$D$81,AG$77:AG$81,$D147)</f>
        <v>9.5680697341476808</v>
      </c>
      <c r="AH147" s="31">
        <f>_xll.SRS1Splines.Functions25.OneWay_Spline($D$77:$D$81,AH$77:AH$81,$D147)</f>
        <v>31.517240660390701</v>
      </c>
      <c r="AI147" s="31">
        <f>_xll.SRS1Splines.Functions25.OneWay_Spline($D$77:$D$81,AI$77:AI$81,$D147)</f>
        <v>38.496968468566401</v>
      </c>
      <c r="AJ147" s="31">
        <f>_xll.SRS1Splines.Functions25.OneWay_Spline($D$77:$D$81,AJ$77:AJ$81,$D147)</f>
        <v>1.64494864372732</v>
      </c>
      <c r="AK147" s="31">
        <f>_xll.SRS1Splines.Functions25.OneWay_Spline($D$77:$D$81,AK$77:AK$81,$D147)</f>
        <v>2.3591294743717701</v>
      </c>
      <c r="AL147" s="31">
        <f>_xll.SRS1Splines.Functions25.OneWay_Spline($D$83:$D$86,AL$83:AL$86,$D147)</f>
        <v>0</v>
      </c>
      <c r="AO147" s="31">
        <v>9.25</v>
      </c>
      <c r="AP147" s="31">
        <v>6878.5717674291382</v>
      </c>
      <c r="AT147" s="31">
        <f t="shared" si="23"/>
        <v>4.7767859496035685</v>
      </c>
    </row>
    <row r="148" spans="1:46">
      <c r="B148" s="31">
        <v>3.1460321258634334</v>
      </c>
      <c r="C148" s="95">
        <f t="shared" si="22"/>
        <v>1.0354452422290081</v>
      </c>
      <c r="D148" s="31">
        <f t="shared" si="33"/>
        <v>9.5</v>
      </c>
      <c r="E148" s="31">
        <f>_xll.SRS1Splines.Functions25.OneWay_Spline($D$77:$D$81,$E$77:$E$81,D148)</f>
        <v>3.0840073373816099</v>
      </c>
      <c r="F148" s="31">
        <f>_xll.SRS1Splines.Functions25.OneWay_Spline($D$77:$D$81,F$77:F$81,$D148)</f>
        <v>9.6070780978200805</v>
      </c>
      <c r="G148" s="31">
        <f>_xll.SRS1Splines.Functions25.OneWay_Spline($D$77:$D$81,G$77:G$81,$D148)</f>
        <v>3.3489259868296402</v>
      </c>
      <c r="H148" s="31">
        <f>_xll.SRS1Splines.Functions25.OneWay_Spline($D$77:$D$81,H$77:H$81,$D148)</f>
        <v>4.1244828628716697</v>
      </c>
      <c r="I148" s="31">
        <f>_xll.SRS1Splines.Functions25.OneWay_Spline($D$77:$D$81,I$77:I$81,$D148)</f>
        <v>7.45361568443984</v>
      </c>
      <c r="J148" s="31">
        <f>_xll.SRS1Splines.Functions25.OneWay_Spline($D$77:$D$81,J$77:J$81,$D148)</f>
        <v>23.024880511601101</v>
      </c>
      <c r="K148" s="31">
        <f>_xll.SRS1Splines.Functions25.OneWay_Spline($D$77:$D$81,K$77:K$81,$D148)</f>
        <v>33.1337232066629</v>
      </c>
      <c r="L148" s="31">
        <f>_xll.SRS1Splines.Functions25.OneWay_Spline($D$77:$D$81,L$77:L$81,$D148)</f>
        <v>1.4613945058897599</v>
      </c>
      <c r="M148" s="31">
        <f>_xll.SRS1Splines.Functions25.OneWay_Spline($D$77:$D$81,M$77:M$81,$D148)</f>
        <v>2.26976106425737</v>
      </c>
      <c r="N148" s="31">
        <f>_xll.SRS1Splines.Functions25.OneWay_Spline(($D$83:$D$86),N$83:N$86,$D148)</f>
        <v>0</v>
      </c>
      <c r="P148" s="31">
        <f t="shared" si="34"/>
        <v>9.5</v>
      </c>
      <c r="Q148" s="31">
        <f>_xll.SRS1Splines.Functions25.OneWay_Spline($D$77:$D$81,Q$77:Q$81,P148)</f>
        <v>1.43682791271403</v>
      </c>
      <c r="R148" s="31">
        <f>_xll.SRS1Splines.Functions25.OneWay_Spline($D$77:$D$81,R$77:R$81,$D148)</f>
        <v>3.9913106488084802</v>
      </c>
      <c r="S148" s="31">
        <f>_xll.SRS1Splines.Functions25.OneWay_Spline($D$77:$D$81,S$77:S$81,$D148)</f>
        <v>1.9145277458348799</v>
      </c>
      <c r="T148" s="31">
        <f>_xll.SRS1Splines.Functions25.OneWay_Spline($D$77:$D$81,T$77:T$81,$D148)</f>
        <v>2.74306710503213</v>
      </c>
      <c r="U148" s="31">
        <f>_xll.SRS1Splines.Functions25.OneWay_Spline($D$77:$D$81,U$77:U$81,$D148)</f>
        <v>5.3622748102409901</v>
      </c>
      <c r="V148" s="31">
        <f>_xll.SRS1Splines.Functions25.OneWay_Spline($D$77:$D$81,V$77:V$81,$D148)</f>
        <v>16.713665158442101</v>
      </c>
      <c r="W148" s="31">
        <f>_xll.SRS1Splines.Functions25.OneWay_Spline($D$77:$D$81,W$77:W$81,$D148)</f>
        <v>27.965199949588101</v>
      </c>
      <c r="X148" s="31">
        <f>_xll.SRS1Splines.Functions25.OneWay_Spline($D$77:$D$81,X$77:X$81,$D148)</f>
        <v>1.3103977484784199</v>
      </c>
      <c r="Y148" s="31">
        <f>_xll.SRS1Splines.Functions25.OneWay_Spline($D$77:$D$81,Y$77:Y$81,$D148)</f>
        <v>2.1899634644851602</v>
      </c>
      <c r="Z148" s="31">
        <f>_xll.SRS1Splines.Functions25.OneWay_Spline($D$83:$D$86,Z$83:Z$86,$D148)</f>
        <v>0</v>
      </c>
      <c r="AB148" s="31">
        <f t="shared" si="35"/>
        <v>9.5</v>
      </c>
      <c r="AC148" s="31">
        <f>_xll.SRS1Splines.Functions25.OneWay_Spline($D$77:$D$81,AC$77:AC$81,AB148)</f>
        <v>4.7314934043422596</v>
      </c>
      <c r="AD148" s="31">
        <f>_xll.SRS1Splines.Functions25.OneWay_Spline($D$77:$D$81,AD$77:AD$81,$D148)</f>
        <v>15.222845546831699</v>
      </c>
      <c r="AE148" s="31">
        <f>_xll.SRS1Splines.Functions25.OneWay_Spline($D$77:$D$81,AE$77:AE$81,$D148)</f>
        <v>4.7748413780862204</v>
      </c>
      <c r="AF148" s="31">
        <f>_xll.SRS1Splines.Functions25.OneWay_Spline($D$77:$D$81,AF$77:AF$81,$D148)</f>
        <v>5.4854601936249301</v>
      </c>
      <c r="AG148" s="31">
        <f>_xll.SRS1Splines.Functions25.OneWay_Spline($D$77:$D$81,AG$77:AG$81,$D148)</f>
        <v>9.5449565586387006</v>
      </c>
      <c r="AH148" s="31">
        <f>_xll.SRS1Splines.Functions25.OneWay_Spline($D$77:$D$81,AH$77:AH$81,$D148)</f>
        <v>29.3360958647602</v>
      </c>
      <c r="AI148" s="31">
        <f>_xll.SRS1Splines.Functions25.OneWay_Spline($D$77:$D$81,AI$77:AI$81,$D148)</f>
        <v>38.302246463737603</v>
      </c>
      <c r="AJ148" s="31">
        <f>_xll.SRS1Splines.Functions25.OneWay_Spline($D$77:$D$81,AJ$77:AJ$81,$D148)</f>
        <v>1.6441585186913701</v>
      </c>
      <c r="AK148" s="31">
        <f>_xll.SRS1Splines.Functions25.OneWay_Spline($D$77:$D$81,AK$77:AK$81,$D148)</f>
        <v>2.3495586640295798</v>
      </c>
      <c r="AL148" s="31">
        <f>_xll.SRS1Splines.Functions25.OneWay_Spline($D$83:$D$86,AL$83:AL$86,$D148)</f>
        <v>0</v>
      </c>
      <c r="AO148" s="31">
        <v>9.5</v>
      </c>
      <c r="AP148" s="31">
        <v>6878.5717674291354</v>
      </c>
      <c r="AT148" s="31">
        <f t="shared" si="23"/>
        <v>4.7767859496035658</v>
      </c>
    </row>
    <row r="149" spans="1:46">
      <c r="B149" s="31">
        <v>3.0917159370153362</v>
      </c>
      <c r="C149" s="95">
        <f t="shared" si="22"/>
        <v>1.0175682984888552</v>
      </c>
      <c r="D149" s="31">
        <f t="shared" si="33"/>
        <v>9.75</v>
      </c>
      <c r="E149" s="31">
        <f>_xll.SRS1Splines.Functions25.OneWay_Spline($D$77:$D$81,$E$77:$E$81,D149)</f>
        <v>2.9894028094409602</v>
      </c>
      <c r="F149" s="31">
        <f>_xll.SRS1Splines.Functions25.OneWay_Spline($D$77:$D$81,F$77:F$81,$D149)</f>
        <v>9.8320643449815996</v>
      </c>
      <c r="G149" s="31">
        <f>_xll.SRS1Splines.Functions25.OneWay_Spline($D$77:$D$81,G$77:G$81,$D149)</f>
        <v>3.3548420169911002</v>
      </c>
      <c r="H149" s="31">
        <f>_xll.SRS1Splines.Functions25.OneWay_Spline($D$77:$D$81,H$77:H$81,$D149)</f>
        <v>4.1333933203948598</v>
      </c>
      <c r="I149" s="31">
        <f>_xll.SRS1Splines.Functions25.OneWay_Spline($D$77:$D$81,I$77:I$81,$D149)</f>
        <v>7.4348416404560602</v>
      </c>
      <c r="J149" s="31">
        <f>_xll.SRS1Splines.Functions25.OneWay_Spline($D$77:$D$81,J$77:J$81,$D149)</f>
        <v>22.2920976044044</v>
      </c>
      <c r="K149" s="31">
        <f>_xll.SRS1Splines.Functions25.OneWay_Spline($D$77:$D$81,K$77:K$81,$D149)</f>
        <v>32.8183846950012</v>
      </c>
      <c r="L149" s="31">
        <f>_xll.SRS1Splines.Functions25.OneWay_Spline($D$77:$D$81,L$77:L$81,$D149)</f>
        <v>1.4529688153132001</v>
      </c>
      <c r="M149" s="31">
        <f>_xll.SRS1Splines.Functions25.OneWay_Spline($D$77:$D$81,M$77:M$81,$D149)</f>
        <v>2.2635664935127</v>
      </c>
      <c r="N149" s="31">
        <f>_xll.SRS1Splines.Functions25.OneWay_Spline(($D$83:$D$86),N$83:N$86,$D149)</f>
        <v>0</v>
      </c>
      <c r="P149" s="31">
        <f t="shared" si="34"/>
        <v>9.75</v>
      </c>
      <c r="Q149" s="31">
        <f>_xll.SRS1Splines.Functions25.OneWay_Spline($D$77:$D$81,Q$77:Q$81,P149)</f>
        <v>1.2665875990711799</v>
      </c>
      <c r="R149" s="31">
        <f>_xll.SRS1Splines.Functions25.OneWay_Spline($D$77:$D$81,R$77:R$81,$D149)</f>
        <v>4.1169334457395603</v>
      </c>
      <c r="S149" s="31">
        <f>_xll.SRS1Splines.Functions25.OneWay_Spline($D$77:$D$81,S$77:S$81,$D149)</f>
        <v>1.7990450693467599</v>
      </c>
      <c r="T149" s="31">
        <f>_xll.SRS1Splines.Functions25.OneWay_Spline($D$77:$D$81,T$77:T$81,$D149)</f>
        <v>2.6645519709859</v>
      </c>
      <c r="U149" s="31">
        <f>_xll.SRS1Splines.Functions25.OneWay_Spline($D$77:$D$81,U$77:U$81,$D149)</f>
        <v>5.3385946275788099</v>
      </c>
      <c r="V149" s="31">
        <f>_xll.SRS1Splines.Functions25.OneWay_Spline($D$77:$D$81,V$77:V$81,$D149)</f>
        <v>17.5395344505156</v>
      </c>
      <c r="W149" s="31">
        <f>_xll.SRS1Splines.Functions25.OneWay_Spline($D$77:$D$81,W$77:W$81,$D149)</f>
        <v>27.502304357307299</v>
      </c>
      <c r="X149" s="31">
        <f>_xll.SRS1Splines.Functions25.OneWay_Spline($D$77:$D$81,X$77:X$81,$D149)</f>
        <v>1.2792713594871099</v>
      </c>
      <c r="Y149" s="31">
        <f>_xll.SRS1Splines.Functions25.OneWay_Spline($D$77:$D$81,Y$77:Y$81,$D149)</f>
        <v>2.18622212223281</v>
      </c>
      <c r="Z149" s="31">
        <f>_xll.SRS1Splines.Functions25.OneWay_Spline($D$83:$D$86,Z$83:Z$86,$D149)</f>
        <v>0</v>
      </c>
      <c r="AB149" s="31">
        <f t="shared" si="35"/>
        <v>9.75</v>
      </c>
      <c r="AC149" s="31">
        <f>_xll.SRS1Splines.Functions25.OneWay_Spline($D$77:$D$81,AC$77:AC$81,AB149)</f>
        <v>4.7123001561392499</v>
      </c>
      <c r="AD149" s="31">
        <f>_xll.SRS1Splines.Functions25.OneWay_Spline($D$77:$D$81,AD$77:AD$81,$D149)</f>
        <v>15.5471952442236</v>
      </c>
      <c r="AE149" s="31">
        <f>_xll.SRS1Splines.Functions25.OneWay_Spline($D$77:$D$81,AE$77:AE$81,$D149)</f>
        <v>4.9083667727412896</v>
      </c>
      <c r="AF149" s="31">
        <f>_xll.SRS1Splines.Functions25.OneWay_Spline($D$77:$D$81,AF$77:AF$81,$D149)</f>
        <v>5.5905034297670602</v>
      </c>
      <c r="AG149" s="31">
        <f>_xll.SRS1Splines.Functions25.OneWay_Spline($D$77:$D$81,AG$77:AG$81,$D149)</f>
        <v>9.5310886533333097</v>
      </c>
      <c r="AH149" s="31">
        <f>_xll.SRS1Splines.Functions25.OneWay_Spline($D$77:$D$81,AH$77:AH$81,$D149)</f>
        <v>27.044660758293201</v>
      </c>
      <c r="AI149" s="31">
        <f>_xll.SRS1Splines.Functions25.OneWay_Spline($D$77:$D$81,AI$77:AI$81,$D149)</f>
        <v>38.134465032694997</v>
      </c>
      <c r="AJ149" s="31">
        <f>_xll.SRS1Splines.Functions25.OneWay_Spline($D$77:$D$81,AJ$77:AJ$81,$D149)</f>
        <v>1.6436844436697999</v>
      </c>
      <c r="AK149" s="31">
        <f>_xll.SRS1Splines.Functions25.OneWay_Spline($D$77:$D$81,AK$77:AK$81,$D149)</f>
        <v>2.3409108647925798</v>
      </c>
      <c r="AL149" s="31">
        <f>_xll.SRS1Splines.Functions25.OneWay_Spline($D$83:$D$86,AL$83:AL$86,$D149)</f>
        <v>0</v>
      </c>
      <c r="AO149" s="31">
        <v>9.75</v>
      </c>
      <c r="AP149" s="31">
        <v>6878.5717674291373</v>
      </c>
      <c r="AT149" s="31">
        <f t="shared" si="23"/>
        <v>4.7767859496035676</v>
      </c>
    </row>
    <row r="150" spans="1:46">
      <c r="A150" s="47" t="s">
        <v>32</v>
      </c>
      <c r="B150" s="31">
        <v>3.038337516613582</v>
      </c>
      <c r="C150" s="95">
        <f t="shared" si="22"/>
        <v>1</v>
      </c>
      <c r="D150" s="31">
        <f t="shared" si="33"/>
        <v>10</v>
      </c>
      <c r="E150" s="31">
        <f>_xll.SRS1Splines.Functions25.OneWay_Spline($D$77:$D$81,$E$77:$E$81,D150)</f>
        <v>2.8935772289282302</v>
      </c>
      <c r="F150" s="31">
        <f>_xll.SRS1Splines.Functions25.OneWay_Spline($D$77:$D$81,F$77:F$81,$D150)</f>
        <v>10.061182946206999</v>
      </c>
      <c r="G150" s="31">
        <f>_xll.SRS1Splines.Functions25.OneWay_Spline($D$77:$D$81,G$77:G$81,$D150)</f>
        <v>3.3598288512443899</v>
      </c>
      <c r="H150" s="31">
        <f>_xll.SRS1Splines.Functions25.OneWay_Spline($D$77:$D$81,H$77:H$81,$D150)</f>
        <v>4.1429182922300001</v>
      </c>
      <c r="I150" s="31">
        <f>_xll.SRS1Splines.Functions25.OneWay_Spline($D$77:$D$81,I$77:I$81,$D150)</f>
        <v>7.4285836257947997</v>
      </c>
      <c r="J150" s="31">
        <f>_xll.SRS1Splines.Functions25.OneWay_Spline($D$77:$D$81,J$77:J$81,$D150)</f>
        <v>21.528639826763602</v>
      </c>
      <c r="K150" s="31">
        <f>_xll.SRS1Splines.Functions25.OneWay_Spline($D$77:$D$81,K$77:K$81,$D150)</f>
        <v>32.523506459660602</v>
      </c>
      <c r="L150" s="31">
        <f>_xll.SRS1Splines.Functions25.OneWay_Spline($D$77:$D$81,L$77:L$81,$D150)</f>
        <v>1.4454297362991699</v>
      </c>
      <c r="M150" s="31">
        <f>_xll.SRS1Splines.Functions25.OneWay_Spline($D$77:$D$81,M$77:M$81,$D150)</f>
        <v>2.2581189516663098</v>
      </c>
      <c r="N150" s="31">
        <f>_xll.SRS1Splines.Functions25.OneWay_Spline(($D$83:$D$86),N$83:N$86,$D150)</f>
        <v>0</v>
      </c>
      <c r="P150" s="31">
        <f t="shared" si="34"/>
        <v>10</v>
      </c>
      <c r="Q150" s="31">
        <f>_xll.SRS1Splines.Functions25.OneWay_Spline($D$77:$D$81,Q$77:Q$81,P150)</f>
        <v>1.09152102894793</v>
      </c>
      <c r="R150" s="31">
        <f>_xll.SRS1Splines.Functions25.OneWay_Spline($D$77:$D$81,R$77:R$81,$D150)</f>
        <v>4.2461237474859903</v>
      </c>
      <c r="S150" s="31">
        <f>_xll.SRS1Splines.Functions25.OneWay_Spline($D$77:$D$81,S$77:S$81,$D150)</f>
        <v>1.67689351388761</v>
      </c>
      <c r="T150" s="31">
        <f>_xll.SRS1Splines.Functions25.OneWay_Spline($D$77:$D$81,T$77:T$81,$D150)</f>
        <v>2.5830455574375701</v>
      </c>
      <c r="U150" s="31">
        <f>_xll.SRS1Splines.Functions25.OneWay_Spline($D$77:$D$81,U$77:U$81,$D150)</f>
        <v>5.3307012333580799</v>
      </c>
      <c r="V150" s="31">
        <f>_xll.SRS1Splines.Functions25.OneWay_Spline($D$77:$D$81,V$77:V$81,$D150)</f>
        <v>18.407268752748699</v>
      </c>
      <c r="W150" s="31">
        <f>_xll.SRS1Splines.Functions25.OneWay_Spline($D$77:$D$81,W$77:W$81,$D150)</f>
        <v>27.0533887438826</v>
      </c>
      <c r="X150" s="31">
        <f>_xll.SRS1Splines.Functions25.OneWay_Spline($D$77:$D$81,X$77:X$81,$D150)</f>
        <v>1.2473330539357299</v>
      </c>
      <c r="Y150" s="31">
        <f>_xll.SRS1Splines.Functions25.OneWay_Spline($D$77:$D$81,Y$77:Y$81,$D150)</f>
        <v>2.1830518266718602</v>
      </c>
      <c r="Z150" s="31">
        <f>_xll.SRS1Splines.Functions25.OneWay_Spline($D$83:$D$86,Z$83:Z$86,$D150)</f>
        <v>0</v>
      </c>
      <c r="AB150" s="31">
        <f t="shared" si="35"/>
        <v>10</v>
      </c>
      <c r="AC150" s="31">
        <f>_xll.SRS1Splines.Functions25.OneWay_Spline($D$77:$D$81,AC$77:AC$81,AB150)</f>
        <v>4.6956334289085397</v>
      </c>
      <c r="AD150" s="31">
        <f>_xll.SRS1Splines.Functions25.OneWay_Spline($D$77:$D$81,AD$77:AD$81,$D150)</f>
        <v>15.876242144928099</v>
      </c>
      <c r="AE150" s="31">
        <f>_xll.SRS1Splines.Functions25.OneWay_Spline($D$77:$D$81,AE$77:AE$81,$D150)</f>
        <v>5.0427641886011596</v>
      </c>
      <c r="AF150" s="31">
        <f>_xll.SRS1Splines.Functions25.OneWay_Spline($D$77:$D$81,AF$77:AF$81,$D150)</f>
        <v>5.70279102702243</v>
      </c>
      <c r="AG150" s="31">
        <f>_xll.SRS1Splines.Functions25.OneWay_Spline($D$77:$D$81,AG$77:AG$81,$D150)</f>
        <v>9.5264660182315097</v>
      </c>
      <c r="AH150" s="31">
        <f>_xll.SRS1Splines.Functions25.OneWay_Spline($D$77:$D$81,AH$77:AH$81,$D150)</f>
        <v>24.650010900778501</v>
      </c>
      <c r="AI150" s="31">
        <f>_xll.SRS1Splines.Functions25.OneWay_Spline($D$77:$D$81,AI$77:AI$81,$D150)</f>
        <v>37.993624175438697</v>
      </c>
      <c r="AJ150" s="31">
        <f>_xll.SRS1Splines.Functions25.OneWay_Spline($D$77:$D$81,AJ$77:AJ$81,$D150)</f>
        <v>1.64352641866261</v>
      </c>
      <c r="AK150" s="31">
        <f>_xll.SRS1Splines.Functions25.OneWay_Spline($D$77:$D$81,AK$77:AK$81,$D150)</f>
        <v>2.3331860766607702</v>
      </c>
      <c r="AL150" s="31">
        <f>_xll.SRS1Splines.Functions25.OneWay_Spline($D$83:$D$86,AL$83:AL$86,$D150)</f>
        <v>0</v>
      </c>
      <c r="AO150" s="31">
        <v>10</v>
      </c>
      <c r="AP150" s="31">
        <v>6878.5717674291363</v>
      </c>
      <c r="AT150" s="31">
        <f t="shared" si="23"/>
        <v>4.7767859496035667</v>
      </c>
    </row>
    <row r="151" spans="1:46" s="45" customFormat="1">
      <c r="A151" s="47" t="s">
        <v>37</v>
      </c>
      <c r="B151" s="48">
        <v>2.9858806734771233</v>
      </c>
      <c r="C151" s="45">
        <f>B151/$B$150</f>
        <v>0.98273501780179928</v>
      </c>
      <c r="D151" s="45">
        <f t="shared" si="33"/>
        <v>10.25</v>
      </c>
      <c r="E151" s="45">
        <f>E$150*$C151*(2^(-($D151-$D$151)/$E$90))</f>
        <v>2.8436196695816656</v>
      </c>
      <c r="F151" s="45">
        <f t="shared" ref="F151:N151" si="36">F$150*$C151*(2^(-($D151-$D$151)/$E$90))</f>
        <v>9.8874768017478942</v>
      </c>
      <c r="G151" s="45">
        <f t="shared" si="36"/>
        <v>3.3018214659386542</v>
      </c>
      <c r="H151" s="45">
        <f t="shared" si="36"/>
        <v>4.0713908816660487</v>
      </c>
      <c r="I151" s="45">
        <f t="shared" si="36"/>
        <v>7.3003292617376072</v>
      </c>
      <c r="J151" s="45">
        <f t="shared" si="36"/>
        <v>21.156948243403054</v>
      </c>
      <c r="K151" s="45">
        <f t="shared" si="36"/>
        <v>31.961988699611496</v>
      </c>
      <c r="L151" s="45">
        <f t="shared" si="36"/>
        <v>1.4204744176332149</v>
      </c>
      <c r="M151" s="45">
        <f t="shared" si="36"/>
        <v>2.2191325681643712</v>
      </c>
      <c r="N151" s="45">
        <f t="shared" si="36"/>
        <v>0</v>
      </c>
      <c r="P151" s="45">
        <f t="shared" si="34"/>
        <v>10.25</v>
      </c>
      <c r="Q151" s="45">
        <f>Q$150*$C151*(2^(-($D151-$D$151)/$E$90))</f>
        <v>1.0726759378141824</v>
      </c>
      <c r="R151" s="45">
        <f t="shared" ref="R151:Z151" si="37">R$150*$C151*(2^(-($D151-$D$151)/$E$90))</f>
        <v>4.1728144965742873</v>
      </c>
      <c r="S151" s="45">
        <f t="shared" si="37"/>
        <v>1.6479419772220623</v>
      </c>
      <c r="T151" s="45">
        <f t="shared" si="37"/>
        <v>2.5384493218712691</v>
      </c>
      <c r="U151" s="45">
        <f t="shared" si="37"/>
        <v>5.2386667714602257</v>
      </c>
      <c r="V151" s="45">
        <f t="shared" si="37"/>
        <v>18.089467585414997</v>
      </c>
      <c r="W151" s="45">
        <f t="shared" si="37"/>
        <v>26.586312468818463</v>
      </c>
      <c r="X151" s="45">
        <f t="shared" si="37"/>
        <v>1.2257978709643023</v>
      </c>
      <c r="Y151" s="45">
        <f t="shared" si="37"/>
        <v>2.1453614757466211</v>
      </c>
      <c r="Z151" s="45">
        <f t="shared" si="37"/>
        <v>0</v>
      </c>
      <c r="AB151" s="45">
        <f t="shared" si="35"/>
        <v>10.25</v>
      </c>
      <c r="AC151" s="45">
        <f>AC$150*$C151*(2^(-($D151-$D$151)/$E$90))</f>
        <v>4.6145634013491579</v>
      </c>
      <c r="AD151" s="45">
        <f t="shared" ref="AD151:AL151" si="38">AD$150*$C151*(2^(-($D151-$D$151)/$E$90))</f>
        <v>15.602139106921591</v>
      </c>
      <c r="AE151" s="45">
        <f t="shared" si="38"/>
        <v>4.9557009546552369</v>
      </c>
      <c r="AF151" s="45">
        <f t="shared" si="38"/>
        <v>5.6043324414608291</v>
      </c>
      <c r="AG151" s="45">
        <f t="shared" si="38"/>
        <v>9.361991752014978</v>
      </c>
      <c r="AH151" s="45">
        <f t="shared" si="38"/>
        <v>24.224428901391107</v>
      </c>
      <c r="AI151" s="45">
        <f t="shared" si="38"/>
        <v>37.337664930404621</v>
      </c>
      <c r="AJ151" s="45">
        <f t="shared" si="38"/>
        <v>1.6151509643021273</v>
      </c>
      <c r="AK151" s="45">
        <f t="shared" si="38"/>
        <v>2.292903660582132</v>
      </c>
      <c r="AL151" s="45">
        <f t="shared" si="38"/>
        <v>0</v>
      </c>
      <c r="AO151" s="45">
        <v>10.25</v>
      </c>
      <c r="AP151" s="45">
        <v>6878.5717674291354</v>
      </c>
      <c r="AT151" s="45">
        <f t="shared" si="23"/>
        <v>4.7767859496035658</v>
      </c>
    </row>
    <row r="152" spans="1:46" s="45" customFormat="1">
      <c r="A152" s="47" t="s">
        <v>38</v>
      </c>
      <c r="B152" s="48">
        <v>2.9343294969232629</v>
      </c>
      <c r="C152" s="45">
        <f t="shared" ref="C152:C183" si="39">B152/$B$150</f>
        <v>0.96576811525329076</v>
      </c>
      <c r="D152" s="45">
        <f t="shared" si="33"/>
        <v>10.5</v>
      </c>
      <c r="E152" s="45">
        <f t="shared" ref="E152:N177" si="40">E$150*$C152*(2^(-($D152-$D$151)/$E$90))</f>
        <v>2.7945245782964356</v>
      </c>
      <c r="F152" s="45">
        <f t="shared" si="40"/>
        <v>9.716769522798101</v>
      </c>
      <c r="G152" s="45">
        <f t="shared" si="40"/>
        <v>3.2448155210115548</v>
      </c>
      <c r="H152" s="45">
        <f t="shared" si="40"/>
        <v>4.0010983214015994</v>
      </c>
      <c r="I152" s="45">
        <f t="shared" si="40"/>
        <v>7.1742890829643438</v>
      </c>
      <c r="J152" s="45">
        <f t="shared" si="40"/>
        <v>20.791673549168166</v>
      </c>
      <c r="K152" s="45">
        <f t="shared" si="40"/>
        <v>31.410164990677963</v>
      </c>
      <c r="L152" s="45">
        <f t="shared" si="40"/>
        <v>1.3959499279667416</v>
      </c>
      <c r="M152" s="45">
        <f t="shared" si="40"/>
        <v>2.1808192461777907</v>
      </c>
      <c r="N152" s="45">
        <f t="shared" si="40"/>
        <v>0</v>
      </c>
      <c r="P152" s="45">
        <f t="shared" si="34"/>
        <v>10.5</v>
      </c>
      <c r="Q152" s="45">
        <f t="shared" ref="Q152:Z177" si="41">Q$150*$C152*(2^(-($D152-$D$151)/$E$90))</f>
        <v>1.0541561886192401</v>
      </c>
      <c r="R152" s="45">
        <f t="shared" si="41"/>
        <v>4.1007708576808408</v>
      </c>
      <c r="S152" s="45">
        <f t="shared" si="41"/>
        <v>1.6194902603240773</v>
      </c>
      <c r="T152" s="45">
        <f t="shared" si="41"/>
        <v>2.4946229963913455</v>
      </c>
      <c r="U152" s="45">
        <f t="shared" si="41"/>
        <v>5.1482211939067497</v>
      </c>
      <c r="V152" s="45">
        <f t="shared" si="41"/>
        <v>17.777152942248314</v>
      </c>
      <c r="W152" s="45">
        <f t="shared" si="41"/>
        <v>26.127299805642483</v>
      </c>
      <c r="X152" s="45">
        <f t="shared" si="41"/>
        <v>1.2046344717179163</v>
      </c>
      <c r="Y152" s="45">
        <f t="shared" si="41"/>
        <v>2.1083218116107028</v>
      </c>
      <c r="Z152" s="45">
        <f t="shared" si="41"/>
        <v>0</v>
      </c>
      <c r="AB152" s="45">
        <f t="shared" si="35"/>
        <v>10.5</v>
      </c>
      <c r="AC152" s="45">
        <f t="shared" ref="AC152:AL177" si="42">AC$150*$C152*(2^(-($D152-$D$151)/$E$90))</f>
        <v>4.5348929679736401</v>
      </c>
      <c r="AD152" s="45">
        <f t="shared" si="42"/>
        <v>15.332768187915445</v>
      </c>
      <c r="AE152" s="45">
        <f t="shared" si="42"/>
        <v>4.870140781699023</v>
      </c>
      <c r="AF152" s="45">
        <f t="shared" si="42"/>
        <v>5.5075736464118519</v>
      </c>
      <c r="AG152" s="45">
        <f t="shared" si="42"/>
        <v>9.2003569720219289</v>
      </c>
      <c r="AH152" s="45">
        <f t="shared" si="42"/>
        <v>23.806194156088015</v>
      </c>
      <c r="AI152" s="45">
        <f t="shared" si="42"/>
        <v>36.693030175713531</v>
      </c>
      <c r="AJ152" s="45">
        <f t="shared" si="42"/>
        <v>1.5872653842155664</v>
      </c>
      <c r="AK152" s="45">
        <f t="shared" si="42"/>
        <v>2.2533166807448897</v>
      </c>
      <c r="AL152" s="45">
        <f t="shared" si="42"/>
        <v>0</v>
      </c>
      <c r="AO152" s="45">
        <v>10.5</v>
      </c>
      <c r="AP152" s="45">
        <v>6878.5717674291363</v>
      </c>
      <c r="AT152" s="45">
        <f t="shared" si="23"/>
        <v>4.7767859496035667</v>
      </c>
    </row>
    <row r="153" spans="1:46" s="45" customFormat="1">
      <c r="B153" s="48">
        <v>2.8836683505124281</v>
      </c>
      <c r="C153" s="45">
        <f t="shared" si="39"/>
        <v>0.94909414597442665</v>
      </c>
      <c r="D153" s="45">
        <f t="shared" si="33"/>
        <v>10.75</v>
      </c>
      <c r="E153" s="45">
        <f t="shared" si="40"/>
        <v>2.7462771137219733</v>
      </c>
      <c r="F153" s="45">
        <f t="shared" si="40"/>
        <v>9.5490095048793417</v>
      </c>
      <c r="G153" s="45">
        <f t="shared" si="40"/>
        <v>3.1887937836768603</v>
      </c>
      <c r="H153" s="45">
        <f t="shared" si="40"/>
        <v>3.9320193621324528</v>
      </c>
      <c r="I153" s="45">
        <f t="shared" si="40"/>
        <v>7.0504249877742113</v>
      </c>
      <c r="J153" s="45">
        <f t="shared" si="40"/>
        <v>20.432705322229612</v>
      </c>
      <c r="K153" s="45">
        <f t="shared" si="40"/>
        <v>30.867868517626508</v>
      </c>
      <c r="L153" s="45">
        <f t="shared" si="40"/>
        <v>1.3718488535942424</v>
      </c>
      <c r="M153" s="45">
        <f t="shared" si="40"/>
        <v>2.1431674036638801</v>
      </c>
      <c r="N153" s="45">
        <f t="shared" si="40"/>
        <v>0</v>
      </c>
      <c r="P153" s="45">
        <f t="shared" si="34"/>
        <v>10.75</v>
      </c>
      <c r="Q153" s="45">
        <f t="shared" si="41"/>
        <v>1.0359561828789572</v>
      </c>
      <c r="R153" s="45">
        <f t="shared" si="41"/>
        <v>4.0299710521537921</v>
      </c>
      <c r="S153" s="45">
        <f t="shared" si="41"/>
        <v>1.5915297622949973</v>
      </c>
      <c r="T153" s="45">
        <f t="shared" si="41"/>
        <v>2.4515533323848819</v>
      </c>
      <c r="U153" s="45">
        <f t="shared" si="41"/>
        <v>5.0593371591755423</v>
      </c>
      <c r="V153" s="45">
        <f t="shared" si="41"/>
        <v>17.47023041113972</v>
      </c>
      <c r="W153" s="45">
        <f t="shared" si="41"/>
        <v>25.676211995719708</v>
      </c>
      <c r="X153" s="45">
        <f t="shared" si="41"/>
        <v>1.1838364585421592</v>
      </c>
      <c r="Y153" s="45">
        <f t="shared" si="41"/>
        <v>2.0719216372457079</v>
      </c>
      <c r="Z153" s="45">
        <f t="shared" si="41"/>
        <v>0</v>
      </c>
      <c r="AB153" s="45">
        <f t="shared" si="35"/>
        <v>10.75</v>
      </c>
      <c r="AC153" s="45">
        <f t="shared" si="42"/>
        <v>4.4565980445649984</v>
      </c>
      <c r="AD153" s="45">
        <f t="shared" si="42"/>
        <v>15.068047957604977</v>
      </c>
      <c r="AE153" s="45">
        <f t="shared" si="42"/>
        <v>4.7860578050587135</v>
      </c>
      <c r="AF153" s="45">
        <f t="shared" si="42"/>
        <v>5.4124853918800238</v>
      </c>
      <c r="AG153" s="45">
        <f t="shared" si="42"/>
        <v>9.0415128163728706</v>
      </c>
      <c r="AH153" s="45">
        <f t="shared" si="42"/>
        <v>23.395180233319504</v>
      </c>
      <c r="AI153" s="45">
        <f t="shared" si="42"/>
        <v>36.059525039533391</v>
      </c>
      <c r="AJ153" s="45">
        <f t="shared" si="42"/>
        <v>1.5598612486463257</v>
      </c>
      <c r="AK153" s="45">
        <f t="shared" si="42"/>
        <v>2.2144131700820631</v>
      </c>
      <c r="AL153" s="45">
        <f t="shared" si="42"/>
        <v>0</v>
      </c>
      <c r="AO153" s="45">
        <v>10.75</v>
      </c>
      <c r="AP153" s="45">
        <v>6878.5717674291345</v>
      </c>
      <c r="AT153" s="45">
        <f t="shared" si="23"/>
        <v>4.7767859496035658</v>
      </c>
    </row>
    <row r="154" spans="1:46" s="45" customFormat="1">
      <c r="A154" s="45" t="s">
        <v>90</v>
      </c>
      <c r="B154" s="48">
        <v>2.8338818678880977</v>
      </c>
      <c r="C154" s="45">
        <f t="shared" si="39"/>
        <v>0.93270805247688116</v>
      </c>
      <c r="D154" s="45">
        <f t="shared" si="33"/>
        <v>11</v>
      </c>
      <c r="E154" s="45">
        <f t="shared" si="40"/>
        <v>2.6988626415819192</v>
      </c>
      <c r="F154" s="45">
        <f t="shared" si="40"/>
        <v>9.3841458635257577</v>
      </c>
      <c r="G154" s="45">
        <f t="shared" si="40"/>
        <v>3.1337392615890973</v>
      </c>
      <c r="H154" s="45">
        <f t="shared" si="40"/>
        <v>3.8641330510357146</v>
      </c>
      <c r="I154" s="45">
        <f t="shared" si="40"/>
        <v>6.9286994060810718</v>
      </c>
      <c r="J154" s="45">
        <f t="shared" si="40"/>
        <v>20.079934681420614</v>
      </c>
      <c r="K154" s="45">
        <f t="shared" si="40"/>
        <v>30.334934792716172</v>
      </c>
      <c r="L154" s="45">
        <f t="shared" si="40"/>
        <v>1.3481638842500692</v>
      </c>
      <c r="M154" s="45">
        <f t="shared" si="40"/>
        <v>2.1061656201786105</v>
      </c>
      <c r="N154" s="45">
        <f t="shared" si="40"/>
        <v>0</v>
      </c>
      <c r="P154" s="45">
        <f t="shared" si="34"/>
        <v>11</v>
      </c>
      <c r="Q154" s="45">
        <f t="shared" si="41"/>
        <v>1.0180704002221368</v>
      </c>
      <c r="R154" s="45">
        <f t="shared" si="41"/>
        <v>3.9603936052083144</v>
      </c>
      <c r="S154" s="45">
        <f t="shared" si="41"/>
        <v>1.5640520022403568</v>
      </c>
      <c r="T154" s="45">
        <f t="shared" si="41"/>
        <v>2.409227266090471</v>
      </c>
      <c r="U154" s="45">
        <f t="shared" si="41"/>
        <v>4.9719877072275711</v>
      </c>
      <c r="V154" s="45">
        <f t="shared" si="41"/>
        <v>17.168606897266905</v>
      </c>
      <c r="W154" s="45">
        <f t="shared" si="41"/>
        <v>25.232912216447538</v>
      </c>
      <c r="X154" s="45">
        <f t="shared" si="41"/>
        <v>1.163397523046005</v>
      </c>
      <c r="Y154" s="45">
        <f t="shared" si="41"/>
        <v>2.0361499118598378</v>
      </c>
      <c r="Z154" s="45">
        <f t="shared" si="41"/>
        <v>0</v>
      </c>
      <c r="AB154" s="45">
        <f t="shared" si="35"/>
        <v>11</v>
      </c>
      <c r="AC154" s="45">
        <f t="shared" si="42"/>
        <v>4.3796548829417095</v>
      </c>
      <c r="AD154" s="45">
        <f t="shared" si="42"/>
        <v>14.807898121843285</v>
      </c>
      <c r="AE154" s="45">
        <f t="shared" si="42"/>
        <v>4.7034265209378283</v>
      </c>
      <c r="AF154" s="45">
        <f t="shared" si="42"/>
        <v>5.3190388359809582</v>
      </c>
      <c r="AG154" s="45">
        <f t="shared" si="42"/>
        <v>8.8854111049345637</v>
      </c>
      <c r="AH154" s="45">
        <f t="shared" si="42"/>
        <v>22.991262465574316</v>
      </c>
      <c r="AI154" s="45">
        <f t="shared" si="42"/>
        <v>35.436957368984899</v>
      </c>
      <c r="AJ154" s="45">
        <f t="shared" si="42"/>
        <v>1.5329302454541331</v>
      </c>
      <c r="AK154" s="45">
        <f t="shared" si="42"/>
        <v>2.1761813284973925</v>
      </c>
      <c r="AL154" s="45">
        <f t="shared" si="42"/>
        <v>0</v>
      </c>
      <c r="AO154" s="45">
        <v>11</v>
      </c>
      <c r="AP154" s="45">
        <v>6878.5717674291363</v>
      </c>
      <c r="AT154" s="45">
        <f t="shared" si="23"/>
        <v>4.7767859496035667</v>
      </c>
    </row>
    <row r="155" spans="1:46" s="45" customFormat="1">
      <c r="B155" s="48">
        <v>2.6431844378555978</v>
      </c>
      <c r="C155" s="45">
        <f t="shared" si="39"/>
        <v>0.86994431112498416</v>
      </c>
      <c r="D155" s="45">
        <f>D154+1</f>
        <v>12</v>
      </c>
      <c r="E155" s="45">
        <f t="shared" si="40"/>
        <v>2.5172507437624718</v>
      </c>
      <c r="F155" s="45">
        <f t="shared" si="40"/>
        <v>8.7526678055351965</v>
      </c>
      <c r="G155" s="45">
        <f t="shared" si="40"/>
        <v>2.9228636409480555</v>
      </c>
      <c r="H155" s="45">
        <f t="shared" si="40"/>
        <v>3.6041077626000986</v>
      </c>
      <c r="I155" s="45">
        <f t="shared" si="40"/>
        <v>6.4624532810758746</v>
      </c>
      <c r="J155" s="45">
        <f t="shared" si="40"/>
        <v>18.728715471744266</v>
      </c>
      <c r="K155" s="45">
        <f t="shared" si="40"/>
        <v>28.293635990378757</v>
      </c>
      <c r="L155" s="45">
        <f t="shared" si="40"/>
        <v>1.2574432236955253</v>
      </c>
      <c r="M155" s="45">
        <f t="shared" si="40"/>
        <v>1.9644374975578505</v>
      </c>
      <c r="N155" s="45">
        <f t="shared" si="40"/>
        <v>0</v>
      </c>
      <c r="P155" s="45">
        <f>P154+1</f>
        <v>12</v>
      </c>
      <c r="Q155" s="45">
        <f t="shared" si="41"/>
        <v>0.94956239442389712</v>
      </c>
      <c r="R155" s="45">
        <f t="shared" si="41"/>
        <v>3.6938907503863665</v>
      </c>
      <c r="S155" s="45">
        <f t="shared" si="41"/>
        <v>1.4588037958148961</v>
      </c>
      <c r="T155" s="45">
        <f t="shared" si="41"/>
        <v>2.2471055154938622</v>
      </c>
      <c r="U155" s="45">
        <f t="shared" si="41"/>
        <v>4.6374126497451016</v>
      </c>
      <c r="V155" s="45">
        <f t="shared" si="41"/>
        <v>16.013296792377282</v>
      </c>
      <c r="W155" s="45">
        <f t="shared" si="41"/>
        <v>23.534938779587296</v>
      </c>
      <c r="X155" s="45">
        <f t="shared" si="41"/>
        <v>1.0851101627248496</v>
      </c>
      <c r="Y155" s="45">
        <f t="shared" si="41"/>
        <v>1.8991332871378714</v>
      </c>
      <c r="Z155" s="45">
        <f t="shared" si="41"/>
        <v>0</v>
      </c>
      <c r="AB155" s="45">
        <f>AB154+1</f>
        <v>12</v>
      </c>
      <c r="AC155" s="45">
        <f t="shared" si="42"/>
        <v>4.0849390931010543</v>
      </c>
      <c r="AD155" s="45">
        <f t="shared" si="42"/>
        <v>13.811444860684105</v>
      </c>
      <c r="AE155" s="45">
        <f t="shared" si="42"/>
        <v>4.3869234860812059</v>
      </c>
      <c r="AF155" s="45">
        <f t="shared" si="42"/>
        <v>4.961110009706335</v>
      </c>
      <c r="AG155" s="45">
        <f t="shared" si="42"/>
        <v>8.2874939124066387</v>
      </c>
      <c r="AH155" s="45">
        <f t="shared" si="42"/>
        <v>21.44413415111125</v>
      </c>
      <c r="AI155" s="45">
        <f t="shared" si="42"/>
        <v>33.052333201170299</v>
      </c>
      <c r="AJ155" s="45">
        <f t="shared" si="42"/>
        <v>1.4297762846662012</v>
      </c>
      <c r="AK155" s="45">
        <f t="shared" si="42"/>
        <v>2.0297417079778386</v>
      </c>
      <c r="AL155" s="45">
        <f t="shared" si="42"/>
        <v>0</v>
      </c>
      <c r="AO155" s="45">
        <v>12</v>
      </c>
      <c r="AP155" s="45">
        <v>6878.5717674291345</v>
      </c>
      <c r="AT155" s="45">
        <f t="shared" si="23"/>
        <v>4.7767859496035658</v>
      </c>
    </row>
    <row r="156" spans="1:46" s="45" customFormat="1">
      <c r="B156" s="48">
        <v>2.4653194082907532</v>
      </c>
      <c r="C156" s="45">
        <f t="shared" si="39"/>
        <v>0.81140406383768271</v>
      </c>
      <c r="D156" s="45">
        <f t="shared" ref="D156:D163" si="43">D155+1</f>
        <v>13</v>
      </c>
      <c r="E156" s="45">
        <f t="shared" si="40"/>
        <v>2.3478598750420794</v>
      </c>
      <c r="F156" s="45">
        <f t="shared" si="40"/>
        <v>8.1636831734422568</v>
      </c>
      <c r="G156" s="45">
        <f t="shared" si="40"/>
        <v>2.7261782640469781</v>
      </c>
      <c r="H156" s="45">
        <f t="shared" si="40"/>
        <v>3.3615800976936479</v>
      </c>
      <c r="I156" s="45">
        <f t="shared" si="40"/>
        <v>6.0275817935774949</v>
      </c>
      <c r="J156" s="45">
        <f t="shared" si="40"/>
        <v>17.468422514581807</v>
      </c>
      <c r="K156" s="45">
        <f t="shared" si="40"/>
        <v>26.389700281334012</v>
      </c>
      <c r="L156" s="45">
        <f t="shared" si="40"/>
        <v>1.1728273384659156</v>
      </c>
      <c r="M156" s="45">
        <f t="shared" si="40"/>
        <v>1.8322465447563536</v>
      </c>
      <c r="N156" s="45">
        <f t="shared" si="40"/>
        <v>0</v>
      </c>
      <c r="P156" s="45">
        <f t="shared" ref="P156:P163" si="44">P155+1</f>
        <v>13</v>
      </c>
      <c r="Q156" s="45">
        <f t="shared" si="41"/>
        <v>0.88566442983127769</v>
      </c>
      <c r="R156" s="45">
        <f t="shared" si="41"/>
        <v>3.4453214075361851</v>
      </c>
      <c r="S156" s="45">
        <f t="shared" si="41"/>
        <v>1.3606379524327845</v>
      </c>
      <c r="T156" s="45">
        <f t="shared" si="41"/>
        <v>2.0958932628729898</v>
      </c>
      <c r="U156" s="45">
        <f t="shared" si="41"/>
        <v>4.3253518193722256</v>
      </c>
      <c r="V156" s="45">
        <f t="shared" si="41"/>
        <v>14.935729823151187</v>
      </c>
      <c r="W156" s="45">
        <f t="shared" si="41"/>
        <v>21.951225383123322</v>
      </c>
      <c r="X156" s="45">
        <f t="shared" si="41"/>
        <v>1.0120909160023099</v>
      </c>
      <c r="Y156" s="45">
        <f t="shared" si="41"/>
        <v>1.7713367860855895</v>
      </c>
      <c r="Z156" s="45">
        <f t="shared" si="41"/>
        <v>0</v>
      </c>
      <c r="AB156" s="45">
        <f t="shared" ref="AB156:AB163" si="45">AB155+1</f>
        <v>13</v>
      </c>
      <c r="AC156" s="45">
        <f t="shared" si="42"/>
        <v>3.8100553202528897</v>
      </c>
      <c r="AD156" s="45">
        <f t="shared" si="42"/>
        <v>12.882044939348406</v>
      </c>
      <c r="AE156" s="45">
        <f t="shared" si="42"/>
        <v>4.0917185756611634</v>
      </c>
      <c r="AF156" s="45">
        <f t="shared" si="42"/>
        <v>4.6272669325143054</v>
      </c>
      <c r="AG156" s="45">
        <f t="shared" si="42"/>
        <v>7.7298117677827562</v>
      </c>
      <c r="AH156" s="45">
        <f t="shared" si="42"/>
        <v>20.001115206012425</v>
      </c>
      <c r="AI156" s="45">
        <f t="shared" si="42"/>
        <v>30.828175179544786</v>
      </c>
      <c r="AJ156" s="45">
        <f t="shared" si="42"/>
        <v>1.333563760929521</v>
      </c>
      <c r="AK156" s="45">
        <f t="shared" si="42"/>
        <v>1.8931563034271264</v>
      </c>
      <c r="AL156" s="45">
        <f t="shared" si="42"/>
        <v>0</v>
      </c>
      <c r="AO156" s="45">
        <v>13</v>
      </c>
      <c r="AP156" s="45">
        <v>6878.5717674291363</v>
      </c>
      <c r="AT156" s="45">
        <f t="shared" si="23"/>
        <v>4.7767859496035667</v>
      </c>
    </row>
    <row r="157" spans="1:46" s="45" customFormat="1">
      <c r="B157" s="48">
        <v>2.2994232641078143</v>
      </c>
      <c r="C157" s="45">
        <f t="shared" si="39"/>
        <v>0.75680310417608443</v>
      </c>
      <c r="D157" s="45">
        <f t="shared" si="43"/>
        <v>14</v>
      </c>
      <c r="E157" s="45">
        <f t="shared" si="40"/>
        <v>2.1898676598133209</v>
      </c>
      <c r="F157" s="45">
        <f t="shared" si="40"/>
        <v>7.6143325061777674</v>
      </c>
      <c r="G157" s="45">
        <f t="shared" si="40"/>
        <v>2.5427282431901941</v>
      </c>
      <c r="H157" s="45">
        <f t="shared" si="40"/>
        <v>3.1353726089294343</v>
      </c>
      <c r="I157" s="45">
        <f t="shared" si="40"/>
        <v>5.621973686312244</v>
      </c>
      <c r="J157" s="45">
        <f t="shared" si="40"/>
        <v>16.292937214556712</v>
      </c>
      <c r="K157" s="45">
        <f t="shared" si="40"/>
        <v>24.613884249469571</v>
      </c>
      <c r="L157" s="45">
        <f t="shared" si="40"/>
        <v>1.0939054269605455</v>
      </c>
      <c r="M157" s="45">
        <f t="shared" si="40"/>
        <v>1.7089509880118916</v>
      </c>
      <c r="N157" s="45">
        <f t="shared" si="40"/>
        <v>0</v>
      </c>
      <c r="P157" s="45">
        <f t="shared" si="44"/>
        <v>14</v>
      </c>
      <c r="Q157" s="45">
        <f t="shared" si="41"/>
        <v>0.82606628826166983</v>
      </c>
      <c r="R157" s="45">
        <f t="shared" si="41"/>
        <v>3.2134787975329147</v>
      </c>
      <c r="S157" s="45">
        <f t="shared" si="41"/>
        <v>1.2690778868111827</v>
      </c>
      <c r="T157" s="45">
        <f t="shared" si="41"/>
        <v>1.9548563879707339</v>
      </c>
      <c r="U157" s="45">
        <f t="shared" si="41"/>
        <v>4.034290192206714</v>
      </c>
      <c r="V157" s="45">
        <f t="shared" si="41"/>
        <v>13.930674510480278</v>
      </c>
      <c r="W157" s="45">
        <f t="shared" si="41"/>
        <v>20.474083258019597</v>
      </c>
      <c r="X157" s="45">
        <f t="shared" si="41"/>
        <v>0.94398528178968766</v>
      </c>
      <c r="Y157" s="45">
        <f t="shared" si="41"/>
        <v>1.6521399695614187</v>
      </c>
      <c r="Z157" s="45">
        <f t="shared" si="41"/>
        <v>0</v>
      </c>
      <c r="AB157" s="45">
        <f t="shared" si="45"/>
        <v>14</v>
      </c>
      <c r="AC157" s="45">
        <f t="shared" si="42"/>
        <v>3.5536690313649784</v>
      </c>
      <c r="AD157" s="45">
        <f t="shared" si="42"/>
        <v>12.015186214822689</v>
      </c>
      <c r="AE157" s="45">
        <f t="shared" si="42"/>
        <v>3.8163785995691981</v>
      </c>
      <c r="AF157" s="45">
        <f t="shared" si="42"/>
        <v>4.3158888298881353</v>
      </c>
      <c r="AG157" s="45">
        <f t="shared" si="42"/>
        <v>7.209657180417766</v>
      </c>
      <c r="AH157" s="45">
        <f t="shared" si="42"/>
        <v>18.655199918633151</v>
      </c>
      <c r="AI157" s="45">
        <f t="shared" si="42"/>
        <v>28.753685240919619</v>
      </c>
      <c r="AJ157" s="45">
        <f t="shared" si="42"/>
        <v>1.2438255721314038</v>
      </c>
      <c r="AK157" s="45">
        <f t="shared" si="42"/>
        <v>1.7657620064623725</v>
      </c>
      <c r="AL157" s="45">
        <f t="shared" si="42"/>
        <v>0</v>
      </c>
      <c r="AO157" s="45">
        <v>14</v>
      </c>
      <c r="AP157" s="45">
        <v>6878.5717674291373</v>
      </c>
      <c r="AT157" s="45">
        <f t="shared" si="23"/>
        <v>4.7767859496035676</v>
      </c>
    </row>
    <row r="158" spans="1:46" s="45" customFormat="1">
      <c r="B158" s="48">
        <v>2.1446905945198971</v>
      </c>
      <c r="C158" s="45">
        <f t="shared" si="39"/>
        <v>0.70587634941567967</v>
      </c>
      <c r="D158" s="45">
        <f t="shared" si="43"/>
        <v>15</v>
      </c>
      <c r="E158" s="45">
        <f t="shared" si="40"/>
        <v>2.0425070586230323</v>
      </c>
      <c r="F158" s="45">
        <f t="shared" si="40"/>
        <v>7.1019487505910206</v>
      </c>
      <c r="G158" s="45">
        <f t="shared" si="40"/>
        <v>2.3716229433329534</v>
      </c>
      <c r="H158" s="45">
        <f t="shared" si="40"/>
        <v>2.9243870772070331</v>
      </c>
      <c r="I158" s="45">
        <f t="shared" si="40"/>
        <v>5.2436597646565506</v>
      </c>
      <c r="J158" s="45">
        <f t="shared" si="40"/>
        <v>15.196552685412442</v>
      </c>
      <c r="K158" s="45">
        <f t="shared" si="40"/>
        <v>22.957566451279337</v>
      </c>
      <c r="L158" s="45">
        <f t="shared" si="40"/>
        <v>1.0202943296689555</v>
      </c>
      <c r="M158" s="45">
        <f t="shared" si="40"/>
        <v>1.5939522373478274</v>
      </c>
      <c r="N158" s="45">
        <f t="shared" si="40"/>
        <v>0</v>
      </c>
      <c r="P158" s="45">
        <f t="shared" si="44"/>
        <v>15</v>
      </c>
      <c r="Q158" s="45">
        <f t="shared" si="41"/>
        <v>0.77047862554800306</v>
      </c>
      <c r="R158" s="45">
        <f t="shared" si="41"/>
        <v>2.9972373432173316</v>
      </c>
      <c r="S158" s="45">
        <f t="shared" si="41"/>
        <v>1.1836790822214394</v>
      </c>
      <c r="T158" s="45">
        <f t="shared" si="41"/>
        <v>1.8233101681427286</v>
      </c>
      <c r="U158" s="45">
        <f t="shared" si="41"/>
        <v>3.7628146875406721</v>
      </c>
      <c r="V158" s="45">
        <f t="shared" si="41"/>
        <v>12.993251391940962</v>
      </c>
      <c r="W158" s="45">
        <f t="shared" si="41"/>
        <v>19.096340998480962</v>
      </c>
      <c r="X158" s="45">
        <f t="shared" si="41"/>
        <v>0.88046261272978188</v>
      </c>
      <c r="Y158" s="45">
        <f t="shared" si="41"/>
        <v>1.540964146641677</v>
      </c>
      <c r="Z158" s="45">
        <f t="shared" si="41"/>
        <v>0</v>
      </c>
      <c r="AB158" s="45">
        <f t="shared" si="45"/>
        <v>15</v>
      </c>
      <c r="AC158" s="45">
        <f t="shared" si="42"/>
        <v>3.3145354916980683</v>
      </c>
      <c r="AD158" s="45">
        <f t="shared" si="42"/>
        <v>11.206660157964773</v>
      </c>
      <c r="AE158" s="45">
        <f t="shared" si="42"/>
        <v>3.5595668044444602</v>
      </c>
      <c r="AF158" s="45">
        <f t="shared" si="42"/>
        <v>4.0254639862713377</v>
      </c>
      <c r="AG158" s="45">
        <f t="shared" si="42"/>
        <v>6.724504841772422</v>
      </c>
      <c r="AH158" s="45">
        <f t="shared" si="42"/>
        <v>17.399853978883922</v>
      </c>
      <c r="AI158" s="45">
        <f t="shared" si="42"/>
        <v>26.818791904077777</v>
      </c>
      <c r="AJ158" s="45">
        <f t="shared" si="42"/>
        <v>1.1601260466081293</v>
      </c>
      <c r="AK158" s="45">
        <f t="shared" si="42"/>
        <v>1.6469403280539858</v>
      </c>
      <c r="AL158" s="45">
        <f t="shared" si="42"/>
        <v>0</v>
      </c>
      <c r="AO158" s="45">
        <v>15</v>
      </c>
      <c r="AP158" s="45">
        <v>6878.5717674291345</v>
      </c>
      <c r="AT158" s="45">
        <f t="shared" si="23"/>
        <v>4.7767859496035658</v>
      </c>
    </row>
    <row r="159" spans="1:46" s="45" customFormat="1">
      <c r="B159" s="48">
        <v>2.0017641908686312</v>
      </c>
      <c r="C159" s="45">
        <f t="shared" si="39"/>
        <v>0.65883535977257823</v>
      </c>
      <c r="D159" s="45">
        <f t="shared" si="43"/>
        <v>16</v>
      </c>
      <c r="E159" s="45">
        <f t="shared" si="40"/>
        <v>1.9063902348403345</v>
      </c>
      <c r="F159" s="45">
        <f t="shared" si="40"/>
        <v>6.6286604441850443</v>
      </c>
      <c r="G159" s="45">
        <f t="shared" si="40"/>
        <v>2.2135731677428097</v>
      </c>
      <c r="H159" s="45">
        <f t="shared" si="40"/>
        <v>2.7294999757010334</v>
      </c>
      <c r="I159" s="45">
        <f t="shared" si="40"/>
        <v>4.8942116150656467</v>
      </c>
      <c r="J159" s="45">
        <f t="shared" si="40"/>
        <v>14.183823512579492</v>
      </c>
      <c r="K159" s="45">
        <f t="shared" si="40"/>
        <v>21.427627539227281</v>
      </c>
      <c r="L159" s="45">
        <f t="shared" si="40"/>
        <v>0.95229984079229979</v>
      </c>
      <c r="M159" s="45">
        <f t="shared" si="40"/>
        <v>1.4877280189819051</v>
      </c>
      <c r="N159" s="45">
        <f t="shared" si="40"/>
        <v>0</v>
      </c>
      <c r="P159" s="45">
        <f t="shared" si="44"/>
        <v>16</v>
      </c>
      <c r="Q159" s="45">
        <f t="shared" si="41"/>
        <v>0.71913236318905938</v>
      </c>
      <c r="R159" s="45">
        <f t="shared" si="41"/>
        <v>2.7974953518448893</v>
      </c>
      <c r="S159" s="45">
        <f t="shared" si="41"/>
        <v>1.1047963011951549</v>
      </c>
      <c r="T159" s="45">
        <f t="shared" si="41"/>
        <v>1.701801070874003</v>
      </c>
      <c r="U159" s="45">
        <f t="shared" si="41"/>
        <v>3.5120530651567519</v>
      </c>
      <c r="V159" s="45">
        <f t="shared" si="41"/>
        <v>12.127354697672775</v>
      </c>
      <c r="W159" s="45">
        <f t="shared" si="41"/>
        <v>17.823722002325869</v>
      </c>
      <c r="X159" s="45">
        <f t="shared" si="41"/>
        <v>0.82178679381487052</v>
      </c>
      <c r="Y159" s="45">
        <f t="shared" si="41"/>
        <v>1.4382711623906042</v>
      </c>
      <c r="Z159" s="45">
        <f t="shared" si="41"/>
        <v>0</v>
      </c>
      <c r="AB159" s="45">
        <f t="shared" si="45"/>
        <v>16</v>
      </c>
      <c r="AC159" s="45">
        <f t="shared" si="42"/>
        <v>3.0936481064916159</v>
      </c>
      <c r="AD159" s="45">
        <f t="shared" si="42"/>
        <v>10.459825536525258</v>
      </c>
      <c r="AE159" s="45">
        <f t="shared" si="42"/>
        <v>3.3223500342904582</v>
      </c>
      <c r="AF159" s="45">
        <f t="shared" si="42"/>
        <v>3.7571988805280636</v>
      </c>
      <c r="AG159" s="45">
        <f t="shared" si="42"/>
        <v>6.2763701649745354</v>
      </c>
      <c r="AH159" s="45">
        <f t="shared" si="42"/>
        <v>16.240292327486205</v>
      </c>
      <c r="AI159" s="45">
        <f t="shared" si="42"/>
        <v>25.031533076128756</v>
      </c>
      <c r="AJ159" s="45">
        <f t="shared" si="42"/>
        <v>1.0828128877697289</v>
      </c>
      <c r="AK159" s="45">
        <f t="shared" si="42"/>
        <v>1.5371848755732131</v>
      </c>
      <c r="AL159" s="45">
        <f t="shared" si="42"/>
        <v>0</v>
      </c>
      <c r="AO159" s="45">
        <v>16</v>
      </c>
      <c r="AP159" s="45">
        <v>6878.5717674291373</v>
      </c>
      <c r="AT159" s="45">
        <f t="shared" si="23"/>
        <v>4.7767859496035676</v>
      </c>
    </row>
    <row r="160" spans="1:46" s="45" customFormat="1">
      <c r="B160" s="48">
        <v>1.865761381033862</v>
      </c>
      <c r="C160" s="45">
        <f t="shared" si="39"/>
        <v>0.61407311427117894</v>
      </c>
      <c r="D160" s="45">
        <f t="shared" si="43"/>
        <v>17</v>
      </c>
      <c r="E160" s="45">
        <f t="shared" si="40"/>
        <v>1.7768671490013752</v>
      </c>
      <c r="F160" s="45">
        <f t="shared" si="40"/>
        <v>6.1782990543610969</v>
      </c>
      <c r="G160" s="45">
        <f t="shared" si="40"/>
        <v>2.0631796007927661</v>
      </c>
      <c r="H160" s="45">
        <f t="shared" si="40"/>
        <v>2.5440535475830401</v>
      </c>
      <c r="I160" s="45">
        <f t="shared" si="40"/>
        <v>4.5616913474168399</v>
      </c>
      <c r="J160" s="45">
        <f t="shared" si="40"/>
        <v>13.220152719071494</v>
      </c>
      <c r="K160" s="45">
        <f t="shared" si="40"/>
        <v>19.971801554406799</v>
      </c>
      <c r="L160" s="45">
        <f t="shared" si="40"/>
        <v>0.88759912434444255</v>
      </c>
      <c r="M160" s="45">
        <f t="shared" si="40"/>
        <v>1.3866494882666252</v>
      </c>
      <c r="N160" s="45">
        <f t="shared" si="40"/>
        <v>0</v>
      </c>
      <c r="P160" s="45">
        <f t="shared" si="44"/>
        <v>17</v>
      </c>
      <c r="Q160" s="45">
        <f t="shared" si="41"/>
        <v>0.67027340393473267</v>
      </c>
      <c r="R160" s="45">
        <f t="shared" si="41"/>
        <v>2.6074292132500059</v>
      </c>
      <c r="S160" s="45">
        <f t="shared" si="41"/>
        <v>1.0297347405875235</v>
      </c>
      <c r="T160" s="45">
        <f t="shared" si="41"/>
        <v>1.5861780876278118</v>
      </c>
      <c r="U160" s="45">
        <f t="shared" si="41"/>
        <v>3.2734387760590229</v>
      </c>
      <c r="V160" s="45">
        <f t="shared" si="41"/>
        <v>11.303403559653159</v>
      </c>
      <c r="W160" s="45">
        <f t="shared" si="41"/>
        <v>16.612750904863049</v>
      </c>
      <c r="X160" s="45">
        <f t="shared" si="41"/>
        <v>0.76595333459369419</v>
      </c>
      <c r="Y160" s="45">
        <f t="shared" si="41"/>
        <v>1.3405528066093597</v>
      </c>
      <c r="Z160" s="45">
        <f t="shared" si="41"/>
        <v>0</v>
      </c>
      <c r="AB160" s="45">
        <f t="shared" si="45"/>
        <v>17</v>
      </c>
      <c r="AC160" s="45">
        <f t="shared" si="42"/>
        <v>2.8834608940680235</v>
      </c>
      <c r="AD160" s="45">
        <f t="shared" si="42"/>
        <v>9.7491688954722449</v>
      </c>
      <c r="AE160" s="45">
        <f t="shared" si="42"/>
        <v>3.0966244609980031</v>
      </c>
      <c r="AF160" s="45">
        <f t="shared" si="42"/>
        <v>3.5019290075382687</v>
      </c>
      <c r="AG160" s="45">
        <f t="shared" si="42"/>
        <v>5.8499439187746507</v>
      </c>
      <c r="AH160" s="45">
        <f t="shared" si="42"/>
        <v>15.136901878489827</v>
      </c>
      <c r="AI160" s="45">
        <f t="shared" si="42"/>
        <v>23.330852203950602</v>
      </c>
      <c r="AJ160" s="45">
        <f t="shared" si="42"/>
        <v>1.0092449140951909</v>
      </c>
      <c r="AK160" s="45">
        <f t="shared" si="42"/>
        <v>1.4327461699238975</v>
      </c>
      <c r="AL160" s="45">
        <f t="shared" si="42"/>
        <v>0</v>
      </c>
      <c r="AO160" s="45">
        <v>17</v>
      </c>
      <c r="AP160" s="45">
        <v>6878.5717674291373</v>
      </c>
      <c r="AT160" s="45">
        <f t="shared" si="23"/>
        <v>4.7767859496035676</v>
      </c>
    </row>
    <row r="161" spans="2:46" s="45" customFormat="1">
      <c r="B161" s="48">
        <v>1.7402106641484119</v>
      </c>
      <c r="C161" s="45">
        <f t="shared" si="39"/>
        <v>0.57275093850928915</v>
      </c>
      <c r="D161" s="45">
        <f t="shared" si="43"/>
        <v>18</v>
      </c>
      <c r="E161" s="45">
        <f t="shared" si="40"/>
        <v>1.6572981832350517</v>
      </c>
      <c r="F161" s="45">
        <f t="shared" si="40"/>
        <v>5.7625488793746387</v>
      </c>
      <c r="G161" s="45">
        <f t="shared" si="40"/>
        <v>1.9243440940439291</v>
      </c>
      <c r="H161" s="45">
        <f t="shared" si="40"/>
        <v>2.372859065367749</v>
      </c>
      <c r="I161" s="45">
        <f t="shared" si="40"/>
        <v>4.254725957875837</v>
      </c>
      <c r="J161" s="45">
        <f t="shared" si="40"/>
        <v>12.330542041773185</v>
      </c>
      <c r="K161" s="45">
        <f t="shared" si="40"/>
        <v>18.627858841698778</v>
      </c>
      <c r="L161" s="45">
        <f t="shared" si="40"/>
        <v>0.82787079329132729</v>
      </c>
      <c r="M161" s="45">
        <f t="shared" si="40"/>
        <v>1.2933390540647076</v>
      </c>
      <c r="N161" s="45">
        <f t="shared" si="40"/>
        <v>0</v>
      </c>
      <c r="P161" s="45">
        <f t="shared" si="44"/>
        <v>18</v>
      </c>
      <c r="Q161" s="45">
        <f t="shared" si="41"/>
        <v>0.62516935789831896</v>
      </c>
      <c r="R161" s="45">
        <f t="shared" si="41"/>
        <v>2.4319700549711101</v>
      </c>
      <c r="S161" s="45">
        <f t="shared" si="41"/>
        <v>0.96044181792028782</v>
      </c>
      <c r="T161" s="45">
        <f t="shared" si="41"/>
        <v>1.4794409724948923</v>
      </c>
      <c r="U161" s="45">
        <f t="shared" si="41"/>
        <v>3.0531624941925197</v>
      </c>
      <c r="V161" s="45">
        <f t="shared" si="41"/>
        <v>10.542774790064678</v>
      </c>
      <c r="W161" s="45">
        <f t="shared" si="41"/>
        <v>15.494845469251615</v>
      </c>
      <c r="X161" s="45">
        <f t="shared" si="41"/>
        <v>0.71441079350157788</v>
      </c>
      <c r="Y161" s="45">
        <f t="shared" si="41"/>
        <v>1.2503443108692545</v>
      </c>
      <c r="Z161" s="45">
        <f t="shared" si="41"/>
        <v>0</v>
      </c>
      <c r="AB161" s="45">
        <f t="shared" si="45"/>
        <v>18</v>
      </c>
      <c r="AC161" s="45">
        <f t="shared" si="42"/>
        <v>2.6894270085717902</v>
      </c>
      <c r="AD161" s="45">
        <f t="shared" si="42"/>
        <v>9.0931277037782188</v>
      </c>
      <c r="AE161" s="45">
        <f t="shared" si="42"/>
        <v>2.8882463701675647</v>
      </c>
      <c r="AF161" s="45">
        <f t="shared" si="42"/>
        <v>3.266277158240606</v>
      </c>
      <c r="AG161" s="45">
        <f t="shared" si="42"/>
        <v>5.4562894215591484</v>
      </c>
      <c r="AH161" s="45">
        <f t="shared" si="42"/>
        <v>14.118309293481691</v>
      </c>
      <c r="AI161" s="45">
        <f t="shared" si="42"/>
        <v>21.760872214145998</v>
      </c>
      <c r="AJ161" s="45">
        <f t="shared" si="42"/>
        <v>0.94133079308107648</v>
      </c>
      <c r="AK161" s="45">
        <f t="shared" si="42"/>
        <v>1.3363337972601665</v>
      </c>
      <c r="AL161" s="45">
        <f t="shared" si="42"/>
        <v>0</v>
      </c>
      <c r="AO161" s="45">
        <v>18</v>
      </c>
      <c r="AP161" s="45">
        <v>6878.5717674291336</v>
      </c>
      <c r="AT161" s="45">
        <f t="shared" si="23"/>
        <v>4.776785949603565</v>
      </c>
    </row>
    <row r="162" spans="2:46" s="45" customFormat="1">
      <c r="B162" s="48">
        <v>1.6231084990247604</v>
      </c>
      <c r="C162" s="45">
        <f t="shared" si="39"/>
        <v>0.53420941226892293</v>
      </c>
      <c r="D162" s="45">
        <f t="shared" si="43"/>
        <v>19</v>
      </c>
      <c r="E162" s="45">
        <f t="shared" si="40"/>
        <v>1.5457752533016655</v>
      </c>
      <c r="F162" s="45">
        <f t="shared" si="40"/>
        <v>5.37477536860077</v>
      </c>
      <c r="G162" s="45">
        <f t="shared" si="40"/>
        <v>1.7948511073631195</v>
      </c>
      <c r="H162" s="45">
        <f t="shared" si="40"/>
        <v>2.2131846036651166</v>
      </c>
      <c r="I162" s="45">
        <f t="shared" si="40"/>
        <v>3.9684168858658011</v>
      </c>
      <c r="J162" s="45">
        <f t="shared" si="40"/>
        <v>11.500795053526888</v>
      </c>
      <c r="K162" s="45">
        <f t="shared" si="40"/>
        <v>17.374352733125956</v>
      </c>
      <c r="L162" s="45">
        <f t="shared" si="40"/>
        <v>0.77216170158526876</v>
      </c>
      <c r="M162" s="45">
        <f t="shared" si="40"/>
        <v>1.2063076663725909</v>
      </c>
      <c r="N162" s="45">
        <f t="shared" si="40"/>
        <v>0</v>
      </c>
      <c r="P162" s="45">
        <f t="shared" si="44"/>
        <v>19</v>
      </c>
      <c r="Q162" s="45">
        <f t="shared" si="41"/>
        <v>0.58310045370070551</v>
      </c>
      <c r="R162" s="45">
        <f t="shared" si="41"/>
        <v>2.2683178958218053</v>
      </c>
      <c r="S162" s="45">
        <f t="shared" si="41"/>
        <v>0.89581175517808598</v>
      </c>
      <c r="T162" s="45">
        <f t="shared" si="41"/>
        <v>1.3798864121959939</v>
      </c>
      <c r="U162" s="45">
        <f t="shared" si="41"/>
        <v>2.8477090457066097</v>
      </c>
      <c r="V162" s="45">
        <f t="shared" si="41"/>
        <v>9.8333302579281838</v>
      </c>
      <c r="W162" s="45">
        <f t="shared" si="41"/>
        <v>14.452166135456128</v>
      </c>
      <c r="X162" s="45">
        <f t="shared" si="41"/>
        <v>0.66633665351078342</v>
      </c>
      <c r="Y162" s="45">
        <f t="shared" si="41"/>
        <v>1.1662061259703314</v>
      </c>
      <c r="Z162" s="45">
        <f t="shared" si="41"/>
        <v>0</v>
      </c>
      <c r="AB162" s="45">
        <f t="shared" si="45"/>
        <v>19</v>
      </c>
      <c r="AC162" s="45">
        <f t="shared" si="42"/>
        <v>2.5084500529026306</v>
      </c>
      <c r="AD162" s="45">
        <f t="shared" si="42"/>
        <v>8.4812328413797822</v>
      </c>
      <c r="AE162" s="45">
        <f t="shared" si="42"/>
        <v>2.6938904595481472</v>
      </c>
      <c r="AF162" s="45">
        <f t="shared" si="42"/>
        <v>3.0464827951342395</v>
      </c>
      <c r="AG162" s="45">
        <f t="shared" si="42"/>
        <v>5.0891247260249877</v>
      </c>
      <c r="AH162" s="45">
        <f t="shared" si="42"/>
        <v>13.168259849125592</v>
      </c>
      <c r="AI162" s="45">
        <f t="shared" si="42"/>
        <v>20.296539330795831</v>
      </c>
      <c r="AJ162" s="45">
        <f t="shared" si="42"/>
        <v>0.87798674965975421</v>
      </c>
      <c r="AK162" s="45">
        <f t="shared" si="42"/>
        <v>1.246409206774856</v>
      </c>
      <c r="AL162" s="45">
        <f t="shared" si="42"/>
        <v>0</v>
      </c>
      <c r="AO162" s="45">
        <v>19</v>
      </c>
      <c r="AP162" s="45">
        <v>6878.5717674291363</v>
      </c>
      <c r="AT162" s="45">
        <f t="shared" si="23"/>
        <v>4.7767859496035667</v>
      </c>
    </row>
    <row r="163" spans="2:46" s="45" customFormat="1">
      <c r="B163" s="48">
        <v>1.5128321147522239</v>
      </c>
      <c r="C163" s="45">
        <f t="shared" si="39"/>
        <v>0.49791443724737017</v>
      </c>
      <c r="D163" s="45">
        <f t="shared" si="43"/>
        <v>20</v>
      </c>
      <c r="E163" s="45">
        <f t="shared" si="40"/>
        <v>1.4407529038858078</v>
      </c>
      <c r="F163" s="45">
        <f t="shared" si="40"/>
        <v>5.0096048591187055</v>
      </c>
      <c r="G163" s="45">
        <f t="shared" si="40"/>
        <v>1.6729061611335123</v>
      </c>
      <c r="H163" s="45">
        <f t="shared" si="40"/>
        <v>2.0628174359468781</v>
      </c>
      <c r="I163" s="45">
        <f t="shared" si="40"/>
        <v>3.6987965358666712</v>
      </c>
      <c r="J163" s="45">
        <f t="shared" si="40"/>
        <v>10.719413339664017</v>
      </c>
      <c r="K163" s="45">
        <f t="shared" si="40"/>
        <v>16.193912472023765</v>
      </c>
      <c r="L163" s="45">
        <f t="shared" si="40"/>
        <v>0.71969984734337944</v>
      </c>
      <c r="M163" s="45">
        <f t="shared" si="40"/>
        <v>1.1243492672002589</v>
      </c>
      <c r="N163" s="45">
        <f t="shared" si="40"/>
        <v>0</v>
      </c>
      <c r="P163" s="45">
        <f t="shared" si="44"/>
        <v>20</v>
      </c>
      <c r="Q163" s="45">
        <f t="shared" si="41"/>
        <v>0.54348371157580755</v>
      </c>
      <c r="R163" s="45">
        <f t="shared" si="41"/>
        <v>2.1142048873929209</v>
      </c>
      <c r="S163" s="45">
        <f t="shared" si="41"/>
        <v>0.83494892601699211</v>
      </c>
      <c r="T163" s="45">
        <f t="shared" si="41"/>
        <v>1.2861348059218569</v>
      </c>
      <c r="U163" s="45">
        <f t="shared" si="41"/>
        <v>2.6542313109621181</v>
      </c>
      <c r="V163" s="45">
        <f t="shared" si="41"/>
        <v>9.165238668246019</v>
      </c>
      <c r="W163" s="45">
        <f t="shared" si="41"/>
        <v>13.470263728588124</v>
      </c>
      <c r="X163" s="45">
        <f t="shared" si="41"/>
        <v>0.62106471588328549</v>
      </c>
      <c r="Y163" s="45">
        <f t="shared" si="41"/>
        <v>1.0869722871629326</v>
      </c>
      <c r="Z163" s="45">
        <f t="shared" si="41"/>
        <v>0</v>
      </c>
      <c r="AB163" s="45">
        <f t="shared" si="45"/>
        <v>20</v>
      </c>
      <c r="AC163" s="45">
        <f t="shared" si="42"/>
        <v>2.3380220961958127</v>
      </c>
      <c r="AD163" s="45">
        <f t="shared" si="42"/>
        <v>7.9050048308445353</v>
      </c>
      <c r="AE163" s="45">
        <f t="shared" si="42"/>
        <v>2.5108633962500275</v>
      </c>
      <c r="AF163" s="45">
        <f t="shared" si="42"/>
        <v>2.8395000659718987</v>
      </c>
      <c r="AG163" s="45">
        <f t="shared" si="42"/>
        <v>4.7433617607712186</v>
      </c>
      <c r="AH163" s="45">
        <f t="shared" si="42"/>
        <v>12.273588011082014</v>
      </c>
      <c r="AI163" s="45">
        <f t="shared" si="42"/>
        <v>18.917561215459454</v>
      </c>
      <c r="AJ163" s="45">
        <f t="shared" si="42"/>
        <v>0.81833497880347361</v>
      </c>
      <c r="AK163" s="45">
        <f t="shared" si="42"/>
        <v>1.1617262472375904</v>
      </c>
      <c r="AL163" s="45">
        <f t="shared" si="42"/>
        <v>0</v>
      </c>
      <c r="AO163" s="45">
        <v>20</v>
      </c>
      <c r="AP163" s="45">
        <v>6878.5717674291373</v>
      </c>
      <c r="AT163" s="45">
        <f t="shared" si="23"/>
        <v>4.7767859496035676</v>
      </c>
    </row>
    <row r="164" spans="2:46" s="45" customFormat="1">
      <c r="B164" s="48">
        <v>1.0678724104406803</v>
      </c>
      <c r="C164" s="45">
        <f t="shared" si="39"/>
        <v>0.35146602528572635</v>
      </c>
      <c r="D164" s="45">
        <f>D163+5</f>
        <v>25</v>
      </c>
      <c r="E164" s="45">
        <f t="shared" si="40"/>
        <v>1.0169930477425109</v>
      </c>
      <c r="F164" s="45">
        <f t="shared" si="40"/>
        <v>3.5361603644316699</v>
      </c>
      <c r="G164" s="45">
        <f t="shared" si="40"/>
        <v>1.1808644846800465</v>
      </c>
      <c r="H164" s="45">
        <f t="shared" si="40"/>
        <v>1.4560935365543304</v>
      </c>
      <c r="I164" s="45">
        <f t="shared" si="40"/>
        <v>2.6108920911039379</v>
      </c>
      <c r="J164" s="45">
        <f t="shared" si="40"/>
        <v>7.5665777337074038</v>
      </c>
      <c r="K164" s="45">
        <f t="shared" si="40"/>
        <v>11.430895856868062</v>
      </c>
      <c r="L164" s="45">
        <f t="shared" si="40"/>
        <v>0.50801892485206834</v>
      </c>
      <c r="M164" s="45">
        <f t="shared" si="40"/>
        <v>0.79365128114132122</v>
      </c>
      <c r="N164" s="45">
        <f t="shared" si="40"/>
        <v>0</v>
      </c>
      <c r="P164" s="45">
        <f>P163+5</f>
        <v>25</v>
      </c>
      <c r="Q164" s="45">
        <f t="shared" si="41"/>
        <v>0.38363216533742289</v>
      </c>
      <c r="R164" s="45">
        <f t="shared" si="41"/>
        <v>1.4923667106155321</v>
      </c>
      <c r="S164" s="45">
        <f t="shared" si="41"/>
        <v>0.58937049558545163</v>
      </c>
      <c r="T164" s="45">
        <f t="shared" si="41"/>
        <v>0.90785182702353362</v>
      </c>
      <c r="U164" s="45">
        <f t="shared" si="41"/>
        <v>1.8735584589617535</v>
      </c>
      <c r="V164" s="45">
        <f t="shared" si="41"/>
        <v>6.4695229705022346</v>
      </c>
      <c r="W164" s="45">
        <f t="shared" si="41"/>
        <v>9.5083372910682105</v>
      </c>
      <c r="X164" s="45">
        <f t="shared" si="41"/>
        <v>0.43839474246275084</v>
      </c>
      <c r="Y164" s="45">
        <f t="shared" si="41"/>
        <v>0.76726776406420827</v>
      </c>
      <c r="Z164" s="45">
        <f t="shared" si="41"/>
        <v>0</v>
      </c>
      <c r="AB164" s="45">
        <f>AB163+5</f>
        <v>25</v>
      </c>
      <c r="AC164" s="45">
        <f t="shared" si="42"/>
        <v>1.6503539301476022</v>
      </c>
      <c r="AD164" s="45">
        <f t="shared" si="42"/>
        <v>5.5799540182478395</v>
      </c>
      <c r="AE164" s="45">
        <f t="shared" si="42"/>
        <v>1.7723584737746376</v>
      </c>
      <c r="AF164" s="45">
        <f t="shared" si="42"/>
        <v>2.0043352460851276</v>
      </c>
      <c r="AG164" s="45">
        <f t="shared" si="42"/>
        <v>3.3482257232461197</v>
      </c>
      <c r="AH164" s="45">
        <f t="shared" si="42"/>
        <v>8.6636324969125731</v>
      </c>
      <c r="AI164" s="45">
        <f t="shared" si="42"/>
        <v>13.35345442266795</v>
      </c>
      <c r="AJ164" s="45">
        <f t="shared" si="42"/>
        <v>0.57764310724138579</v>
      </c>
      <c r="AK164" s="45">
        <f t="shared" si="42"/>
        <v>0.82003479821843805</v>
      </c>
      <c r="AL164" s="45">
        <f t="shared" si="42"/>
        <v>0</v>
      </c>
      <c r="AO164" s="45">
        <v>25</v>
      </c>
      <c r="AP164" s="45">
        <v>6878.5717674291373</v>
      </c>
      <c r="AT164" s="45">
        <f t="shared" si="23"/>
        <v>4.7767859496035676</v>
      </c>
    </row>
    <row r="165" spans="2:46" s="45" customFormat="1">
      <c r="B165" s="48">
        <v>0.75431117150150273</v>
      </c>
      <c r="C165" s="45">
        <f t="shared" si="39"/>
        <v>0.24826444309657536</v>
      </c>
      <c r="D165" s="45">
        <f>D164+5</f>
        <v>30</v>
      </c>
      <c r="E165" s="45">
        <f t="shared" si="40"/>
        <v>0.71837135587039269</v>
      </c>
      <c r="F165" s="45">
        <f t="shared" si="40"/>
        <v>2.4978305615861838</v>
      </c>
      <c r="G165" s="45">
        <f t="shared" si="40"/>
        <v>0.83412489676485546</v>
      </c>
      <c r="H165" s="45">
        <f t="shared" si="40"/>
        <v>1.0285378945810522</v>
      </c>
      <c r="I165" s="45">
        <f t="shared" si="40"/>
        <v>1.844250652136705</v>
      </c>
      <c r="J165" s="45">
        <f t="shared" si="40"/>
        <v>5.3447884603812321</v>
      </c>
      <c r="K165" s="45">
        <f t="shared" si="40"/>
        <v>8.0744191651452084</v>
      </c>
      <c r="L165" s="45">
        <f t="shared" si="40"/>
        <v>0.35884831726617566</v>
      </c>
      <c r="M165" s="45">
        <f t="shared" si="40"/>
        <v>0.56060987652505179</v>
      </c>
      <c r="N165" s="45">
        <f t="shared" si="40"/>
        <v>0</v>
      </c>
      <c r="P165" s="45">
        <f>P164+5</f>
        <v>30</v>
      </c>
      <c r="Q165" s="45">
        <f t="shared" si="41"/>
        <v>0.27098548940986961</v>
      </c>
      <c r="R165" s="45">
        <f t="shared" si="41"/>
        <v>1.0541601043787592</v>
      </c>
      <c r="S165" s="45">
        <f t="shared" si="41"/>
        <v>0.41631246443970005</v>
      </c>
      <c r="T165" s="45">
        <f t="shared" si="41"/>
        <v>0.64127748892284575</v>
      </c>
      <c r="U165" s="45">
        <f t="shared" si="41"/>
        <v>1.3234217612936574</v>
      </c>
      <c r="V165" s="45">
        <f t="shared" si="41"/>
        <v>4.5698640698387853</v>
      </c>
      <c r="W165" s="45">
        <f t="shared" si="41"/>
        <v>6.716385295867906</v>
      </c>
      <c r="X165" s="45">
        <f t="shared" si="41"/>
        <v>0.30966802206611949</v>
      </c>
      <c r="Y165" s="45">
        <f t="shared" si="41"/>
        <v>0.54197340405615246</v>
      </c>
      <c r="Z165" s="45">
        <f t="shared" si="41"/>
        <v>0</v>
      </c>
      <c r="AB165" s="45">
        <f>AB164+5</f>
        <v>30</v>
      </c>
      <c r="AC165" s="45">
        <f t="shared" si="42"/>
        <v>1.1657572223309183</v>
      </c>
      <c r="AD165" s="45">
        <f t="shared" si="42"/>
        <v>3.9415010187936312</v>
      </c>
      <c r="AE165" s="45">
        <f t="shared" si="42"/>
        <v>1.2519373290900084</v>
      </c>
      <c r="AF165" s="45">
        <f t="shared" si="42"/>
        <v>1.4157983002392587</v>
      </c>
      <c r="AG165" s="45">
        <f t="shared" si="42"/>
        <v>2.3650795429797506</v>
      </c>
      <c r="AH165" s="45">
        <f t="shared" si="42"/>
        <v>6.1197128509236771</v>
      </c>
      <c r="AI165" s="45">
        <f t="shared" si="42"/>
        <v>9.432453034422533</v>
      </c>
      <c r="AJ165" s="45">
        <f t="shared" si="42"/>
        <v>0.4080286124662319</v>
      </c>
      <c r="AK165" s="45">
        <f t="shared" si="42"/>
        <v>0.57924634899395389</v>
      </c>
      <c r="AL165" s="45">
        <f t="shared" si="42"/>
        <v>0</v>
      </c>
      <c r="AO165" s="45">
        <v>30</v>
      </c>
      <c r="AP165" s="45">
        <v>6878.5717674291354</v>
      </c>
      <c r="AT165" s="45">
        <f t="shared" si="23"/>
        <v>4.7767859496035658</v>
      </c>
    </row>
    <row r="166" spans="2:46" s="45" customFormat="1">
      <c r="B166" s="48">
        <v>0.37532087143131643</v>
      </c>
      <c r="C166" s="45">
        <f t="shared" si="39"/>
        <v>0.12352836687137876</v>
      </c>
      <c r="D166" s="45">
        <f>D165+10</f>
        <v>40</v>
      </c>
      <c r="E166" s="45">
        <f t="shared" si="40"/>
        <v>0.3574381324271837</v>
      </c>
      <c r="F166" s="45">
        <f t="shared" si="40"/>
        <v>1.242838935262321</v>
      </c>
      <c r="G166" s="45">
        <f t="shared" si="40"/>
        <v>0.41503331511514024</v>
      </c>
      <c r="H166" s="45">
        <f t="shared" si="40"/>
        <v>0.51176687539858912</v>
      </c>
      <c r="I166" s="45">
        <f t="shared" si="40"/>
        <v>0.91763891118494434</v>
      </c>
      <c r="J166" s="45">
        <f t="shared" si="40"/>
        <v>2.6593922347896433</v>
      </c>
      <c r="K166" s="45">
        <f t="shared" si="40"/>
        <v>4.017567353206756</v>
      </c>
      <c r="L166" s="45">
        <f t="shared" si="40"/>
        <v>0.17855120655924489</v>
      </c>
      <c r="M166" s="45">
        <f t="shared" si="40"/>
        <v>0.27894117109187933</v>
      </c>
      <c r="N166" s="45">
        <f t="shared" si="40"/>
        <v>0</v>
      </c>
      <c r="P166" s="45">
        <f>P165+10</f>
        <v>40</v>
      </c>
      <c r="Q166" s="45">
        <f t="shared" si="41"/>
        <v>0.13483353206945731</v>
      </c>
      <c r="R166" s="45">
        <f t="shared" si="41"/>
        <v>0.52451565044913862</v>
      </c>
      <c r="S166" s="45">
        <f t="shared" si="41"/>
        <v>0.20714349003404861</v>
      </c>
      <c r="T166" s="45">
        <f t="shared" si="41"/>
        <v>0.31907874128757835</v>
      </c>
      <c r="U166" s="45">
        <f t="shared" si="41"/>
        <v>0.65849145975085921</v>
      </c>
      <c r="V166" s="45">
        <f t="shared" si="41"/>
        <v>2.2738151587212885</v>
      </c>
      <c r="W166" s="45">
        <f t="shared" si="41"/>
        <v>3.3418540385810567</v>
      </c>
      <c r="X166" s="45">
        <f t="shared" si="41"/>
        <v>0.15408069736525468</v>
      </c>
      <c r="Y166" s="45">
        <f t="shared" si="41"/>
        <v>0.26966827085737188</v>
      </c>
      <c r="Z166" s="45">
        <f t="shared" si="41"/>
        <v>0</v>
      </c>
      <c r="AB166" s="45">
        <f>AB165+10</f>
        <v>40</v>
      </c>
      <c r="AC166" s="45">
        <f t="shared" si="42"/>
        <v>0.58004273278491114</v>
      </c>
      <c r="AD166" s="45">
        <f t="shared" si="42"/>
        <v>1.961162220075515</v>
      </c>
      <c r="AE166" s="45">
        <f t="shared" si="42"/>
        <v>0.62292314019623063</v>
      </c>
      <c r="AF166" s="45">
        <f t="shared" si="42"/>
        <v>0.70445500950959983</v>
      </c>
      <c r="AG166" s="45">
        <f t="shared" si="42"/>
        <v>1.1767863626190285</v>
      </c>
      <c r="AH166" s="45">
        <f t="shared" si="42"/>
        <v>3.0449693108579972</v>
      </c>
      <c r="AI166" s="45">
        <f t="shared" si="42"/>
        <v>4.6932806678324672</v>
      </c>
      <c r="AJ166" s="45">
        <f t="shared" si="42"/>
        <v>0.20302171575323513</v>
      </c>
      <c r="AK166" s="45">
        <f t="shared" si="42"/>
        <v>0.28821407132638815</v>
      </c>
      <c r="AL166" s="45">
        <f t="shared" si="42"/>
        <v>0</v>
      </c>
      <c r="AO166" s="45">
        <v>40</v>
      </c>
      <c r="AP166" s="45">
        <v>6878.5717674291363</v>
      </c>
      <c r="AT166" s="45">
        <f t="shared" si="23"/>
        <v>4.7767859496035667</v>
      </c>
    </row>
    <row r="167" spans="2:46" s="45" customFormat="1">
      <c r="B167" s="48">
        <v>0.18700790935510928</v>
      </c>
      <c r="C167" s="45">
        <f t="shared" si="39"/>
        <v>6.1549419158521051E-2</v>
      </c>
      <c r="D167" s="45">
        <f t="shared" ref="D167:D168" si="46">D166+10</f>
        <v>50</v>
      </c>
      <c r="E167" s="45">
        <f t="shared" si="40"/>
        <v>0.17809750702523466</v>
      </c>
      <c r="F167" s="45">
        <f t="shared" si="40"/>
        <v>0.61925826016676755</v>
      </c>
      <c r="G167" s="45">
        <f t="shared" si="40"/>
        <v>0.20679494449150071</v>
      </c>
      <c r="H167" s="45">
        <f t="shared" si="40"/>
        <v>0.25499351193356606</v>
      </c>
      <c r="I167" s="45">
        <f t="shared" si="40"/>
        <v>0.4572237475661125</v>
      </c>
      <c r="J167" s="45">
        <f t="shared" si="40"/>
        <v>1.3250716256883694</v>
      </c>
      <c r="K167" s="45">
        <f t="shared" si="40"/>
        <v>2.001797416110485</v>
      </c>
      <c r="L167" s="45">
        <f t="shared" si="40"/>
        <v>8.8965115581302323E-2</v>
      </c>
      <c r="M167" s="45">
        <f t="shared" si="40"/>
        <v>0.13898552692411345</v>
      </c>
      <c r="N167" s="45">
        <f t="shared" si="40"/>
        <v>0</v>
      </c>
      <c r="P167" s="45">
        <f t="shared" ref="P167:P168" si="47">P166+10</f>
        <v>50</v>
      </c>
      <c r="Q167" s="45">
        <f t="shared" si="41"/>
        <v>6.7182300226093936E-2</v>
      </c>
      <c r="R167" s="45">
        <f t="shared" si="41"/>
        <v>0.26134573025652552</v>
      </c>
      <c r="S167" s="45">
        <f t="shared" si="41"/>
        <v>0.10321153739545706</v>
      </c>
      <c r="T167" s="45">
        <f t="shared" si="41"/>
        <v>0.15898451567599378</v>
      </c>
      <c r="U167" s="45">
        <f t="shared" si="41"/>
        <v>0.32810066061691606</v>
      </c>
      <c r="V167" s="45">
        <f t="shared" si="41"/>
        <v>1.1329535784404514</v>
      </c>
      <c r="W167" s="45">
        <f t="shared" si="41"/>
        <v>1.6651157756223622</v>
      </c>
      <c r="X167" s="45">
        <f t="shared" si="41"/>
        <v>7.6772413438713855E-2</v>
      </c>
      <c r="Y167" s="45">
        <f t="shared" si="41"/>
        <v>0.13436520171301994</v>
      </c>
      <c r="Z167" s="45">
        <f t="shared" si="41"/>
        <v>0</v>
      </c>
      <c r="AB167" s="45">
        <f t="shared" ref="AB167:AB168" si="48">AB166+10</f>
        <v>50</v>
      </c>
      <c r="AC167" s="45">
        <f t="shared" si="42"/>
        <v>0.28901271382437593</v>
      </c>
      <c r="AD167" s="45">
        <f t="shared" si="42"/>
        <v>0.97717079007701513</v>
      </c>
      <c r="AE167" s="45">
        <f t="shared" si="42"/>
        <v>0.31037835158754373</v>
      </c>
      <c r="AF167" s="45">
        <f t="shared" si="42"/>
        <v>0.35100250819113826</v>
      </c>
      <c r="AG167" s="45">
        <f t="shared" si="42"/>
        <v>0.58634683451530833</v>
      </c>
      <c r="AH167" s="45">
        <f t="shared" si="42"/>
        <v>1.517189672936287</v>
      </c>
      <c r="AI167" s="45">
        <f t="shared" si="42"/>
        <v>2.3384790565986138</v>
      </c>
      <c r="AJ167" s="45">
        <f t="shared" si="42"/>
        <v>0.10115781772389079</v>
      </c>
      <c r="AK167" s="45">
        <f t="shared" si="42"/>
        <v>0.1436058521352076</v>
      </c>
      <c r="AL167" s="45">
        <f t="shared" si="42"/>
        <v>0</v>
      </c>
      <c r="AO167" s="45">
        <v>50</v>
      </c>
      <c r="AP167" s="45">
        <v>6878.5717674291363</v>
      </c>
      <c r="AT167" s="45">
        <f t="shared" ref="AT167:AT183" si="49">AP167/(60*24)</f>
        <v>4.7767859496035667</v>
      </c>
    </row>
    <row r="168" spans="2:46" s="45" customFormat="1">
      <c r="B168" s="48">
        <v>9.324375629594954E-2</v>
      </c>
      <c r="C168" s="45">
        <f t="shared" si="39"/>
        <v>3.0689071173328881E-2</v>
      </c>
      <c r="D168" s="45">
        <f t="shared" si="46"/>
        <v>60</v>
      </c>
      <c r="E168" s="45">
        <f t="shared" si="40"/>
        <v>8.880089130193923E-2</v>
      </c>
      <c r="F168" s="45">
        <f t="shared" si="40"/>
        <v>0.30876729476682391</v>
      </c>
      <c r="G168" s="45">
        <f t="shared" si="40"/>
        <v>0.10310967118129495</v>
      </c>
      <c r="H168" s="45">
        <f t="shared" si="40"/>
        <v>0.12714187589781342</v>
      </c>
      <c r="I168" s="45">
        <f t="shared" si="40"/>
        <v>0.22797554545516896</v>
      </c>
      <c r="J168" s="45">
        <f t="shared" si="40"/>
        <v>0.66069168157061542</v>
      </c>
      <c r="K168" s="45">
        <f t="shared" si="40"/>
        <v>0.99811276264155102</v>
      </c>
      <c r="L168" s="45">
        <f t="shared" si="40"/>
        <v>4.4358743086057403E-2</v>
      </c>
      <c r="M168" s="45">
        <f t="shared" si="40"/>
        <v>6.9299334252793332E-2</v>
      </c>
      <c r="N168" s="45">
        <f t="shared" si="40"/>
        <v>0</v>
      </c>
      <c r="P168" s="45">
        <f t="shared" si="47"/>
        <v>60</v>
      </c>
      <c r="Q168" s="45">
        <f t="shared" si="41"/>
        <v>3.3497651030827254E-2</v>
      </c>
      <c r="R168" s="45">
        <f t="shared" si="41"/>
        <v>0.13030914453758943</v>
      </c>
      <c r="S168" s="45">
        <f t="shared" si="41"/>
        <v>5.1462126935114198E-2</v>
      </c>
      <c r="T168" s="45">
        <f t="shared" si="41"/>
        <v>7.9270995597007426E-2</v>
      </c>
      <c r="U168" s="45">
        <f t="shared" si="41"/>
        <v>0.16359370541559004</v>
      </c>
      <c r="V168" s="45">
        <f t="shared" si="41"/>
        <v>0.56490003285098511</v>
      </c>
      <c r="W168" s="45">
        <f t="shared" si="41"/>
        <v>0.83024050962844065</v>
      </c>
      <c r="X168" s="45">
        <f t="shared" si="41"/>
        <v>3.8279360866027172E-2</v>
      </c>
      <c r="Y168" s="45">
        <f t="shared" si="41"/>
        <v>6.6995601855282638E-2</v>
      </c>
      <c r="Z168" s="45">
        <f t="shared" si="41"/>
        <v>0</v>
      </c>
      <c r="AB168" s="45">
        <f t="shared" si="48"/>
        <v>60</v>
      </c>
      <c r="AC168" s="45">
        <f t="shared" si="42"/>
        <v>0.14410413157305146</v>
      </c>
      <c r="AD168" s="45">
        <f t="shared" si="42"/>
        <v>0.48722544499606119</v>
      </c>
      <c r="AE168" s="45">
        <f t="shared" si="42"/>
        <v>0.15475721542747536</v>
      </c>
      <c r="AF168" s="45">
        <f t="shared" si="42"/>
        <v>0.17501275619861945</v>
      </c>
      <c r="AG168" s="45">
        <f t="shared" si="42"/>
        <v>0.2923573854947476</v>
      </c>
      <c r="AH168" s="45">
        <f t="shared" si="42"/>
        <v>0.75648333029024584</v>
      </c>
      <c r="AI168" s="45">
        <f t="shared" si="42"/>
        <v>1.1659850156546641</v>
      </c>
      <c r="AJ168" s="45">
        <f t="shared" si="42"/>
        <v>5.0438125306087628E-2</v>
      </c>
      <c r="AK168" s="45">
        <f t="shared" si="42"/>
        <v>7.1603066650304373E-2</v>
      </c>
      <c r="AL168" s="45">
        <f t="shared" si="42"/>
        <v>0</v>
      </c>
      <c r="AO168" s="45">
        <v>60</v>
      </c>
      <c r="AP168" s="45">
        <v>6878.5717674291391</v>
      </c>
      <c r="AT168" s="45">
        <f t="shared" si="49"/>
        <v>4.7767859496035685</v>
      </c>
    </row>
    <row r="169" spans="2:46" s="45" customFormat="1">
      <c r="B169" s="48">
        <v>3.2845498356363717E-2</v>
      </c>
      <c r="C169" s="45">
        <f t="shared" si="39"/>
        <v>1.0810352101030596E-2</v>
      </c>
      <c r="D169" s="45">
        <f>D168+15</f>
        <v>75</v>
      </c>
      <c r="E169" s="45">
        <f t="shared" si="40"/>
        <v>3.1280448285267916E-2</v>
      </c>
      <c r="F169" s="45">
        <f t="shared" si="40"/>
        <v>0.10876444205154945</v>
      </c>
      <c r="G169" s="45">
        <f t="shared" si="40"/>
        <v>3.632076986852318E-2</v>
      </c>
      <c r="H169" s="45">
        <f t="shared" si="40"/>
        <v>4.4786204458137614E-2</v>
      </c>
      <c r="I169" s="45">
        <f t="shared" si="40"/>
        <v>8.0305244185768981E-2</v>
      </c>
      <c r="J169" s="45">
        <f t="shared" si="40"/>
        <v>0.23273113225413111</v>
      </c>
      <c r="K169" s="45">
        <f t="shared" si="40"/>
        <v>0.35158897840919662</v>
      </c>
      <c r="L169" s="45">
        <f t="shared" si="40"/>
        <v>1.5625534257138734E-2</v>
      </c>
      <c r="M169" s="45">
        <f t="shared" si="40"/>
        <v>2.4410951393802723E-2</v>
      </c>
      <c r="N169" s="45">
        <f t="shared" si="40"/>
        <v>0</v>
      </c>
      <c r="P169" s="45">
        <f>P168+15</f>
        <v>75</v>
      </c>
      <c r="Q169" s="45">
        <f t="shared" si="41"/>
        <v>1.179967369004168E-2</v>
      </c>
      <c r="R169" s="45">
        <f t="shared" si="41"/>
        <v>4.5901886760865818E-2</v>
      </c>
      <c r="S169" s="45">
        <f t="shared" si="41"/>
        <v>1.8127727961313594E-2</v>
      </c>
      <c r="T169" s="45">
        <f t="shared" si="41"/>
        <v>2.792350664434988E-2</v>
      </c>
      <c r="U169" s="45">
        <f t="shared" si="41"/>
        <v>5.7626498642316754E-2</v>
      </c>
      <c r="V169" s="45">
        <f t="shared" si="41"/>
        <v>0.19898816334916117</v>
      </c>
      <c r="W169" s="45">
        <f t="shared" si="41"/>
        <v>0.29245534526746109</v>
      </c>
      <c r="X169" s="45">
        <f t="shared" si="41"/>
        <v>1.348404898202551E-2</v>
      </c>
      <c r="Y169" s="45">
        <f t="shared" si="41"/>
        <v>2.3599452983517556E-2</v>
      </c>
      <c r="Z169" s="45">
        <f t="shared" si="41"/>
        <v>0</v>
      </c>
      <c r="AB169" s="45">
        <f>AB168+15</f>
        <v>75</v>
      </c>
      <c r="AC169" s="45">
        <f t="shared" si="42"/>
        <v>5.0761222880494256E-2</v>
      </c>
      <c r="AD169" s="45">
        <f t="shared" si="42"/>
        <v>0.17162699734223408</v>
      </c>
      <c r="AE169" s="45">
        <f t="shared" si="42"/>
        <v>5.4513811775732647E-2</v>
      </c>
      <c r="AF169" s="45">
        <f t="shared" si="42"/>
        <v>6.1648902271925356E-2</v>
      </c>
      <c r="AG169" s="45">
        <f t="shared" si="42"/>
        <v>0.1029839897292211</v>
      </c>
      <c r="AH169" s="45">
        <f t="shared" si="42"/>
        <v>0.26647410115910097</v>
      </c>
      <c r="AI169" s="45">
        <f t="shared" si="42"/>
        <v>0.4107226115509332</v>
      </c>
      <c r="AJ169" s="45">
        <f t="shared" si="42"/>
        <v>1.7767019532251956E-2</v>
      </c>
      <c r="AK169" s="45">
        <f t="shared" si="42"/>
        <v>2.5222449804088012E-2</v>
      </c>
      <c r="AL169" s="45">
        <f t="shared" si="42"/>
        <v>0</v>
      </c>
      <c r="AO169" s="45">
        <v>75</v>
      </c>
      <c r="AP169" s="45">
        <v>6878.5717674291373</v>
      </c>
      <c r="AT169" s="45">
        <f t="shared" si="49"/>
        <v>4.7767859496035676</v>
      </c>
    </row>
    <row r="170" spans="2:46" s="45" customFormat="1">
      <c r="B170" s="48">
        <v>5.7474486684709692E-3</v>
      </c>
      <c r="C170" s="45">
        <f t="shared" si="39"/>
        <v>1.8916425963356638E-3</v>
      </c>
      <c r="D170" s="45">
        <f>D169+25</f>
        <v>100</v>
      </c>
      <c r="E170" s="45">
        <f t="shared" si="40"/>
        <v>5.4735798908033279E-3</v>
      </c>
      <c r="F170" s="45">
        <f t="shared" si="40"/>
        <v>1.9032043831935321E-2</v>
      </c>
      <c r="G170" s="45">
        <f t="shared" si="40"/>
        <v>6.3555558334013546E-3</v>
      </c>
      <c r="H170" s="45">
        <f t="shared" si="40"/>
        <v>7.8368719614201263E-3</v>
      </c>
      <c r="I170" s="45">
        <f t="shared" si="40"/>
        <v>1.4052137798430888E-2</v>
      </c>
      <c r="J170" s="45">
        <f t="shared" si="40"/>
        <v>4.0724238791362041E-2</v>
      </c>
      <c r="K170" s="45">
        <f t="shared" si="40"/>
        <v>6.1522467469080938E-2</v>
      </c>
      <c r="L170" s="45">
        <f t="shared" si="40"/>
        <v>2.7342194495727171E-3</v>
      </c>
      <c r="M170" s="45">
        <f t="shared" si="40"/>
        <v>4.2715274233273877E-3</v>
      </c>
      <c r="N170" s="45">
        <f t="shared" si="40"/>
        <v>0</v>
      </c>
      <c r="P170" s="45">
        <f>P169+25</f>
        <v>100</v>
      </c>
      <c r="Q170" s="45">
        <f t="shared" si="41"/>
        <v>2.0647548282826684E-3</v>
      </c>
      <c r="R170" s="45">
        <f t="shared" si="41"/>
        <v>8.0320985822487784E-3</v>
      </c>
      <c r="S170" s="45">
        <f t="shared" si="41"/>
        <v>3.1720634669334456E-3</v>
      </c>
      <c r="T170" s="45">
        <f t="shared" si="41"/>
        <v>4.8861686077948593E-3</v>
      </c>
      <c r="U170" s="45">
        <f t="shared" si="41"/>
        <v>1.0083718790390368E-2</v>
      </c>
      <c r="V170" s="45">
        <f t="shared" si="41"/>
        <v>3.4819757040656728E-2</v>
      </c>
      <c r="W170" s="45">
        <f t="shared" si="41"/>
        <v>5.1175024162548023E-2</v>
      </c>
      <c r="X170" s="45">
        <f t="shared" si="41"/>
        <v>2.3594936581961385E-3</v>
      </c>
      <c r="Y170" s="45">
        <f t="shared" si="41"/>
        <v>4.1295281354831754E-3</v>
      </c>
      <c r="Z170" s="45">
        <f t="shared" si="41"/>
        <v>0</v>
      </c>
      <c r="AB170" s="45">
        <f>AB169+25</f>
        <v>100</v>
      </c>
      <c r="AC170" s="45">
        <f t="shared" si="42"/>
        <v>8.8824049533240065E-3</v>
      </c>
      <c r="AD170" s="45">
        <f t="shared" si="42"/>
        <v>3.0031989081622034E-2</v>
      </c>
      <c r="AE170" s="45">
        <f t="shared" si="42"/>
        <v>9.539048199869244E-3</v>
      </c>
      <c r="AF170" s="45">
        <f t="shared" si="42"/>
        <v>1.0787575315045395E-2</v>
      </c>
      <c r="AG170" s="45">
        <f t="shared" si="42"/>
        <v>1.802055680647139E-2</v>
      </c>
      <c r="AH170" s="45">
        <f t="shared" si="42"/>
        <v>4.6628720542067334E-2</v>
      </c>
      <c r="AI170" s="45">
        <f t="shared" si="42"/>
        <v>7.1869910775614054E-2</v>
      </c>
      <c r="AJ170" s="45">
        <f t="shared" si="42"/>
        <v>3.1089452409492962E-3</v>
      </c>
      <c r="AK170" s="45">
        <f t="shared" si="42"/>
        <v>4.4135267111716208E-3</v>
      </c>
      <c r="AL170" s="45">
        <f t="shared" si="42"/>
        <v>0</v>
      </c>
      <c r="AO170" s="45">
        <v>100</v>
      </c>
      <c r="AP170" s="45">
        <v>6878.5717674291409</v>
      </c>
      <c r="AT170" s="45">
        <f t="shared" si="49"/>
        <v>4.7767859496035703</v>
      </c>
    </row>
    <row r="171" spans="2:46" s="45" customFormat="1">
      <c r="B171" s="48">
        <v>1.0099246464449004E-3</v>
      </c>
      <c r="C171" s="45">
        <f t="shared" si="39"/>
        <v>3.3239383081130658E-4</v>
      </c>
      <c r="D171" s="45">
        <f t="shared" ref="D171:D175" si="50">D170+25</f>
        <v>125</v>
      </c>
      <c r="E171" s="45">
        <f t="shared" si="40"/>
        <v>9.6179956981852141E-4</v>
      </c>
      <c r="F171" s="45">
        <f t="shared" si="40"/>
        <v>3.3442485421796057E-3</v>
      </c>
      <c r="G171" s="45">
        <f t="shared" si="40"/>
        <v>1.1167775000039102E-3</v>
      </c>
      <c r="H171" s="45">
        <f t="shared" si="40"/>
        <v>1.3770695288253976E-3</v>
      </c>
      <c r="I171" s="45">
        <f t="shared" si="40"/>
        <v>2.4691957291552093E-3</v>
      </c>
      <c r="J171" s="45">
        <f t="shared" si="40"/>
        <v>7.1559301466540192E-3</v>
      </c>
      <c r="K171" s="45">
        <f t="shared" si="40"/>
        <v>1.0810526917741146E-2</v>
      </c>
      <c r="L171" s="45">
        <f t="shared" si="40"/>
        <v>4.8044810578301729E-4</v>
      </c>
      <c r="M171" s="45">
        <f t="shared" si="40"/>
        <v>7.5057883874630679E-4</v>
      </c>
      <c r="N171" s="45">
        <f t="shared" si="40"/>
        <v>0</v>
      </c>
      <c r="P171" s="45">
        <f t="shared" ref="P171:P175" si="51">P170+25</f>
        <v>125</v>
      </c>
      <c r="Q171" s="45">
        <f t="shared" si="41"/>
        <v>3.628119704545919E-4</v>
      </c>
      <c r="R171" s="45">
        <f t="shared" si="41"/>
        <v>1.4113741126034855E-3</v>
      </c>
      <c r="S171" s="45">
        <f t="shared" si="41"/>
        <v>5.573846255646544E-4</v>
      </c>
      <c r="T171" s="45">
        <f t="shared" si="41"/>
        <v>8.5858157892861899E-4</v>
      </c>
      <c r="U171" s="45">
        <f t="shared" si="41"/>
        <v>1.7718781105330677E-3</v>
      </c>
      <c r="V171" s="45">
        <f t="shared" si="41"/>
        <v>6.1184139102743564E-3</v>
      </c>
      <c r="W171" s="45">
        <f t="shared" si="41"/>
        <v>8.992307997128246E-3</v>
      </c>
      <c r="X171" s="45">
        <f t="shared" si="41"/>
        <v>4.1460251439017789E-4</v>
      </c>
      <c r="Y171" s="45">
        <f t="shared" si="41"/>
        <v>7.2562718796423398E-4</v>
      </c>
      <c r="Z171" s="45">
        <f t="shared" si="41"/>
        <v>0</v>
      </c>
      <c r="AB171" s="45">
        <f t="shared" ref="AB171:AB175" si="52">AB170+25</f>
        <v>125</v>
      </c>
      <c r="AC171" s="45">
        <f t="shared" si="42"/>
        <v>1.560787169182454E-3</v>
      </c>
      <c r="AD171" s="45">
        <f t="shared" si="42"/>
        <v>5.2771229717557561E-3</v>
      </c>
      <c r="AE171" s="45">
        <f t="shared" si="42"/>
        <v>1.6761703744431625E-3</v>
      </c>
      <c r="AF171" s="45">
        <f t="shared" si="42"/>
        <v>1.895557478722176E-3</v>
      </c>
      <c r="AG171" s="45">
        <f t="shared" si="42"/>
        <v>3.1665133477773466E-3</v>
      </c>
      <c r="AH171" s="45">
        <f t="shared" si="42"/>
        <v>8.1934463830336795E-3</v>
      </c>
      <c r="AI171" s="45">
        <f t="shared" si="42"/>
        <v>1.2628745838354077E-2</v>
      </c>
      <c r="AJ171" s="45">
        <f t="shared" si="42"/>
        <v>5.4629369717585675E-4</v>
      </c>
      <c r="AK171" s="45">
        <f t="shared" si="42"/>
        <v>7.7553048952838297E-4</v>
      </c>
      <c r="AL171" s="45">
        <f t="shared" si="42"/>
        <v>0</v>
      </c>
      <c r="AO171" s="45">
        <v>125</v>
      </c>
      <c r="AP171" s="45">
        <v>6878.57176742913</v>
      </c>
      <c r="AT171" s="45">
        <f t="shared" si="49"/>
        <v>4.7767859496035623</v>
      </c>
    </row>
    <row r="172" spans="2:46" s="45" customFormat="1">
      <c r="B172" s="48">
        <v>1.7746096578330768E-4</v>
      </c>
      <c r="C172" s="45">
        <f t="shared" si="39"/>
        <v>5.8407258842361619E-5</v>
      </c>
      <c r="D172" s="45">
        <f t="shared" si="50"/>
        <v>150</v>
      </c>
      <c r="E172" s="45">
        <f t="shared" si="40"/>
        <v>1.6900427708333219E-4</v>
      </c>
      <c r="F172" s="45">
        <f t="shared" si="40"/>
        <v>5.8764042425668355E-4</v>
      </c>
      <c r="G172" s="45">
        <f t="shared" si="40"/>
        <v>1.9623649248117731E-4</v>
      </c>
      <c r="H172" s="45">
        <f t="shared" si="40"/>
        <v>2.4197415710690563E-4</v>
      </c>
      <c r="I172" s="45">
        <f t="shared" si="40"/>
        <v>4.3387900377400571E-4</v>
      </c>
      <c r="J172" s="45">
        <f t="shared" si="40"/>
        <v>1.25741665856877E-3</v>
      </c>
      <c r="K172" s="45">
        <f t="shared" si="40"/>
        <v>1.8995904593380934E-3</v>
      </c>
      <c r="L172" s="45">
        <f t="shared" si="40"/>
        <v>8.4422770961767096E-5</v>
      </c>
      <c r="M172" s="45">
        <f t="shared" si="40"/>
        <v>1.3188926052472825E-4</v>
      </c>
      <c r="N172" s="45">
        <f t="shared" si="40"/>
        <v>0</v>
      </c>
      <c r="P172" s="45">
        <f t="shared" si="51"/>
        <v>150</v>
      </c>
      <c r="Q172" s="45">
        <f t="shared" si="41"/>
        <v>6.3752133716827537E-5</v>
      </c>
      <c r="R172" s="45">
        <f t="shared" si="41"/>
        <v>2.4800204645515552E-4</v>
      </c>
      <c r="S172" s="45">
        <f t="shared" si="41"/>
        <v>9.7941804776116248E-5</v>
      </c>
      <c r="T172" s="45">
        <f t="shared" si="41"/>
        <v>1.5086714905817257E-4</v>
      </c>
      <c r="U172" s="45">
        <f t="shared" si="41"/>
        <v>3.1134863078273651E-4</v>
      </c>
      <c r="V172" s="45">
        <f t="shared" si="41"/>
        <v>1.0751076962923058E-3</v>
      </c>
      <c r="W172" s="45">
        <f t="shared" si="41"/>
        <v>1.5800989728578065E-3</v>
      </c>
      <c r="X172" s="45">
        <f t="shared" si="41"/>
        <v>7.2852598836850197E-5</v>
      </c>
      <c r="Y172" s="45">
        <f t="shared" si="41"/>
        <v>1.2750483799555656E-4</v>
      </c>
      <c r="Z172" s="45">
        <f t="shared" si="41"/>
        <v>0</v>
      </c>
      <c r="AB172" s="45">
        <f t="shared" si="52"/>
        <v>150</v>
      </c>
      <c r="AC172" s="45">
        <f t="shared" si="42"/>
        <v>2.7425642044983734E-4</v>
      </c>
      <c r="AD172" s="45">
        <f t="shared" si="42"/>
        <v>9.2727880205821696E-4</v>
      </c>
      <c r="AE172" s="45">
        <f t="shared" si="42"/>
        <v>2.9453118018623779E-4</v>
      </c>
      <c r="AF172" s="45">
        <f t="shared" si="42"/>
        <v>3.3308116515563867E-4</v>
      </c>
      <c r="AG172" s="45">
        <f t="shared" si="42"/>
        <v>5.5640937676527437E-4</v>
      </c>
      <c r="AH172" s="45">
        <f t="shared" si="42"/>
        <v>1.4397256208452339E-3</v>
      </c>
      <c r="AI172" s="45">
        <f t="shared" si="42"/>
        <v>2.2190819458183853E-3</v>
      </c>
      <c r="AJ172" s="45">
        <f t="shared" si="42"/>
        <v>9.5992943086683967E-5</v>
      </c>
      <c r="AK172" s="45">
        <f t="shared" si="42"/>
        <v>1.3627368305390054E-4</v>
      </c>
      <c r="AL172" s="45">
        <f t="shared" si="42"/>
        <v>0</v>
      </c>
      <c r="AO172" s="45">
        <v>150</v>
      </c>
      <c r="AP172" s="45">
        <v>6878.5717674291318</v>
      </c>
      <c r="AT172" s="45">
        <f t="shared" si="49"/>
        <v>4.7767859496035641</v>
      </c>
    </row>
    <row r="173" spans="2:46" s="45" customFormat="1">
      <c r="B173" s="48">
        <v>3.0858879304284029E-5</v>
      </c>
      <c r="C173" s="45">
        <f t="shared" si="39"/>
        <v>1.0156501420776383E-5</v>
      </c>
      <c r="D173" s="45">
        <f t="shared" si="50"/>
        <v>175</v>
      </c>
      <c r="E173" s="45">
        <f t="shared" si="40"/>
        <v>2.9388285632358803E-5</v>
      </c>
      <c r="F173" s="45">
        <f t="shared" si="40"/>
        <v>1.0218525196649674E-4</v>
      </c>
      <c r="G173" s="45">
        <f t="shared" si="40"/>
        <v>3.4123716819814367E-5</v>
      </c>
      <c r="H173" s="45">
        <f t="shared" si="40"/>
        <v>4.2077075015093452E-5</v>
      </c>
      <c r="I173" s="45">
        <f t="shared" si="40"/>
        <v>7.5447558563896902E-5</v>
      </c>
      <c r="J173" s="45">
        <f t="shared" si="40"/>
        <v>2.1865316404202218E-4</v>
      </c>
      <c r="K173" s="45">
        <f t="shared" si="40"/>
        <v>3.3032126740795544E-4</v>
      </c>
      <c r="L173" s="45">
        <f t="shared" si="40"/>
        <v>1.4680341525772589E-5</v>
      </c>
      <c r="M173" s="45">
        <f t="shared" si="40"/>
        <v>2.2934326438555939E-5</v>
      </c>
      <c r="N173" s="45">
        <f t="shared" si="40"/>
        <v>0</v>
      </c>
      <c r="P173" s="45">
        <f t="shared" si="51"/>
        <v>175</v>
      </c>
      <c r="Q173" s="45">
        <f t="shared" si="41"/>
        <v>1.1085908283958085E-5</v>
      </c>
      <c r="R173" s="45">
        <f t="shared" si="41"/>
        <v>4.3125269398004086E-5</v>
      </c>
      <c r="S173" s="45">
        <f t="shared" si="41"/>
        <v>1.7031176865955783E-5</v>
      </c>
      <c r="T173" s="45">
        <f t="shared" si="41"/>
        <v>2.6234406285913448E-5</v>
      </c>
      <c r="U173" s="45">
        <f t="shared" si="41"/>
        <v>5.4140656382176795E-5</v>
      </c>
      <c r="V173" s="45">
        <f t="shared" si="41"/>
        <v>1.8695131631850053E-4</v>
      </c>
      <c r="W173" s="45">
        <f t="shared" si="41"/>
        <v>2.7476464349387585E-4</v>
      </c>
      <c r="X173" s="45">
        <f t="shared" si="41"/>
        <v>1.2668395265649517E-5</v>
      </c>
      <c r="Y173" s="45">
        <f t="shared" si="41"/>
        <v>2.2171915783370488E-5</v>
      </c>
      <c r="Z173" s="45">
        <f t="shared" si="41"/>
        <v>0</v>
      </c>
      <c r="AB173" s="45">
        <f t="shared" si="52"/>
        <v>175</v>
      </c>
      <c r="AC173" s="45">
        <f t="shared" si="42"/>
        <v>4.7690662980759619E-5</v>
      </c>
      <c r="AD173" s="45">
        <f t="shared" si="42"/>
        <v>1.612452345349903E-4</v>
      </c>
      <c r="AE173" s="45">
        <f t="shared" si="42"/>
        <v>5.1216256773672846E-5</v>
      </c>
      <c r="AF173" s="45">
        <f t="shared" si="42"/>
        <v>5.7919743744273456E-5</v>
      </c>
      <c r="AG173" s="45">
        <f t="shared" si="42"/>
        <v>9.6754460745616941E-5</v>
      </c>
      <c r="AH173" s="45">
        <f t="shared" si="42"/>
        <v>2.5035501176554385E-4</v>
      </c>
      <c r="AI173" s="45">
        <f t="shared" si="42"/>
        <v>3.8587789132203584E-4</v>
      </c>
      <c r="AJ173" s="45">
        <f t="shared" si="42"/>
        <v>1.6692287785895658E-5</v>
      </c>
      <c r="AK173" s="45">
        <f t="shared" si="42"/>
        <v>2.3696737093741496E-5</v>
      </c>
      <c r="AL173" s="45">
        <f t="shared" si="42"/>
        <v>0</v>
      </c>
      <c r="AO173" s="45">
        <v>175</v>
      </c>
      <c r="AP173" s="45">
        <v>6878.57176742913</v>
      </c>
      <c r="AT173" s="45">
        <f t="shared" si="49"/>
        <v>4.7767859496035623</v>
      </c>
    </row>
    <row r="174" spans="2:46" s="45" customFormat="1">
      <c r="B174" s="48">
        <v>5.4337710011669821E-6</v>
      </c>
      <c r="C174" s="45">
        <f t="shared" si="39"/>
        <v>1.7884026943863897E-6</v>
      </c>
      <c r="D174" s="45">
        <f t="shared" si="50"/>
        <v>200</v>
      </c>
      <c r="E174" s="45">
        <f t="shared" si="40"/>
        <v>5.1748132506183624E-6</v>
      </c>
      <c r="F174" s="45">
        <f t="shared" si="40"/>
        <v>1.7993210033039987E-5</v>
      </c>
      <c r="G174" s="45">
        <f t="shared" si="40"/>
        <v>6.0086479411746079E-6</v>
      </c>
      <c r="H174" s="45">
        <f t="shared" si="40"/>
        <v>7.4091087877415525E-6</v>
      </c>
      <c r="I174" s="45">
        <f t="shared" si="40"/>
        <v>1.3285124238528833E-5</v>
      </c>
      <c r="J174" s="45">
        <f t="shared" si="40"/>
        <v>3.8501371081286497E-5</v>
      </c>
      <c r="K174" s="45">
        <f t="shared" si="40"/>
        <v>5.8164361573429435E-5</v>
      </c>
      <c r="L174" s="45">
        <f t="shared" si="40"/>
        <v>2.5849764359008479E-6</v>
      </c>
      <c r="M174" s="45">
        <f t="shared" si="40"/>
        <v>4.0383729024863353E-6</v>
      </c>
      <c r="N174" s="45">
        <f t="shared" si="40"/>
        <v>0</v>
      </c>
      <c r="P174" s="45">
        <f t="shared" si="51"/>
        <v>200</v>
      </c>
      <c r="Q174" s="45">
        <f t="shared" si="41"/>
        <v>1.9520534746606674E-6</v>
      </c>
      <c r="R174" s="45">
        <f t="shared" si="41"/>
        <v>7.5936792744234011E-6</v>
      </c>
      <c r="S174" s="45">
        <f t="shared" si="41"/>
        <v>2.9989214349588115E-6</v>
      </c>
      <c r="T174" s="45">
        <f t="shared" si="41"/>
        <v>4.6194648768817669E-6</v>
      </c>
      <c r="U174" s="45">
        <f t="shared" si="41"/>
        <v>9.5333150612629607E-6</v>
      </c>
      <c r="V174" s="45">
        <f t="shared" si="41"/>
        <v>3.2919176062461296E-5</v>
      </c>
      <c r="W174" s="45">
        <f t="shared" si="41"/>
        <v>4.8381716978685023E-5</v>
      </c>
      <c r="X174" s="45">
        <f t="shared" si="41"/>
        <v>2.230704454994514E-6</v>
      </c>
      <c r="Y174" s="45">
        <f t="shared" si="41"/>
        <v>3.9041244195968755E-6</v>
      </c>
      <c r="Z174" s="45">
        <f t="shared" si="41"/>
        <v>0</v>
      </c>
      <c r="AB174" s="45">
        <f t="shared" si="52"/>
        <v>200</v>
      </c>
      <c r="AC174" s="45">
        <f t="shared" si="42"/>
        <v>8.3975730265760739E-6</v>
      </c>
      <c r="AD174" s="45">
        <f t="shared" si="42"/>
        <v>2.8392740791656731E-5</v>
      </c>
      <c r="AE174" s="45">
        <f t="shared" si="42"/>
        <v>9.0183744473903857E-6</v>
      </c>
      <c r="AF174" s="45">
        <f t="shared" si="42"/>
        <v>1.0198752698601338E-5</v>
      </c>
      <c r="AG174" s="45">
        <f t="shared" si="42"/>
        <v>1.7036933415794687E-5</v>
      </c>
      <c r="AH174" s="45">
        <f t="shared" si="42"/>
        <v>4.4083566100111691E-5</v>
      </c>
      <c r="AI174" s="45">
        <f t="shared" si="42"/>
        <v>6.7947006168174009E-5</v>
      </c>
      <c r="AJ174" s="45">
        <f t="shared" si="42"/>
        <v>2.9392484168071826E-6</v>
      </c>
      <c r="AK174" s="45">
        <f t="shared" si="42"/>
        <v>4.1726213853758146E-6</v>
      </c>
      <c r="AL174" s="45">
        <f t="shared" si="42"/>
        <v>0</v>
      </c>
      <c r="AO174" s="45">
        <v>200</v>
      </c>
      <c r="AP174" s="45">
        <v>6878.57176742913</v>
      </c>
      <c r="AT174" s="45">
        <f t="shared" si="49"/>
        <v>4.7767859496035623</v>
      </c>
    </row>
    <row r="175" spans="2:46" s="45" customFormat="1">
      <c r="B175" s="48">
        <v>9.4620124594085837E-7</v>
      </c>
      <c r="C175" s="45">
        <f t="shared" si="39"/>
        <v>3.1142071635130884E-7</v>
      </c>
      <c r="D175" s="45">
        <f t="shared" si="50"/>
        <v>225</v>
      </c>
      <c r="E175" s="45">
        <f t="shared" si="40"/>
        <v>9.0110648007837388E-7</v>
      </c>
      <c r="F175" s="45">
        <f t="shared" si="40"/>
        <v>3.1332141611576192E-6</v>
      </c>
      <c r="G175" s="45">
        <f t="shared" si="40"/>
        <v>1.0463047329592088E-6</v>
      </c>
      <c r="H175" s="45">
        <f t="shared" si="40"/>
        <v>1.2901713775742043E-6</v>
      </c>
      <c r="I175" s="45">
        <f t="shared" si="40"/>
        <v>2.3133803985204873E-6</v>
      </c>
      <c r="J175" s="45">
        <f t="shared" si="40"/>
        <v>6.7043646394589503E-6</v>
      </c>
      <c r="K175" s="45">
        <f t="shared" si="40"/>
        <v>1.0128342915017435E-5</v>
      </c>
      <c r="L175" s="45">
        <f t="shared" si="40"/>
        <v>4.5013006352679693E-7</v>
      </c>
      <c r="M175" s="45">
        <f t="shared" si="40"/>
        <v>7.0321455387177632E-7</v>
      </c>
      <c r="N175" s="45">
        <f t="shared" si="40"/>
        <v>0</v>
      </c>
      <c r="P175" s="45">
        <f t="shared" si="51"/>
        <v>225</v>
      </c>
      <c r="Q175" s="45">
        <f t="shared" si="41"/>
        <v>3.3991720092817679E-7</v>
      </c>
      <c r="R175" s="45">
        <f t="shared" si="41"/>
        <v>1.3223112159655432E-6</v>
      </c>
      <c r="S175" s="45">
        <f t="shared" si="41"/>
        <v>5.222116059868258E-7</v>
      </c>
      <c r="T175" s="45">
        <f t="shared" si="41"/>
        <v>8.0440192398347838E-7</v>
      </c>
      <c r="U175" s="45">
        <f t="shared" si="41"/>
        <v>1.6600660859222875E-6</v>
      </c>
      <c r="V175" s="45">
        <f t="shared" si="41"/>
        <v>5.7323194929169895E-6</v>
      </c>
      <c r="W175" s="45">
        <f t="shared" si="41"/>
        <v>8.4248602945432562E-6</v>
      </c>
      <c r="X175" s="45">
        <f t="shared" si="41"/>
        <v>3.8843957108888084E-7</v>
      </c>
      <c r="Y175" s="45">
        <f t="shared" si="41"/>
        <v>6.7983744401028957E-7</v>
      </c>
      <c r="Z175" s="45">
        <f t="shared" si="41"/>
        <v>0</v>
      </c>
      <c r="AB175" s="45">
        <f t="shared" si="52"/>
        <v>225</v>
      </c>
      <c r="AC175" s="45">
        <f t="shared" si="42"/>
        <v>1.4622957592285739E-6</v>
      </c>
      <c r="AD175" s="45">
        <f t="shared" si="42"/>
        <v>4.9441171063497228E-6</v>
      </c>
      <c r="AE175" s="45">
        <f t="shared" si="42"/>
        <v>1.5703978599315884E-6</v>
      </c>
      <c r="AF175" s="45">
        <f t="shared" si="42"/>
        <v>1.7759408311649302E-6</v>
      </c>
      <c r="AG175" s="45">
        <f t="shared" si="42"/>
        <v>2.966694711118684E-6</v>
      </c>
      <c r="AH175" s="45">
        <f t="shared" si="42"/>
        <v>7.6764097860009093E-6</v>
      </c>
      <c r="AI175" s="45">
        <f t="shared" si="42"/>
        <v>1.1831825535491642E-5</v>
      </c>
      <c r="AJ175" s="45">
        <f t="shared" si="42"/>
        <v>5.1182055596471297E-7</v>
      </c>
      <c r="AK175" s="45">
        <f t="shared" si="42"/>
        <v>7.2659166373326657E-7</v>
      </c>
      <c r="AL175" s="45">
        <f t="shared" si="42"/>
        <v>0</v>
      </c>
      <c r="AO175" s="45">
        <v>225</v>
      </c>
      <c r="AP175" s="45">
        <v>6878.5717674291373</v>
      </c>
      <c r="AT175" s="45">
        <f t="shared" si="49"/>
        <v>4.7767859496035676</v>
      </c>
    </row>
    <row r="176" spans="2:46" s="45" customFormat="1">
      <c r="B176" s="48">
        <v>1.6800954125845271E-7</v>
      </c>
      <c r="C176" s="45">
        <f t="shared" si="39"/>
        <v>5.5296536457776389E-8</v>
      </c>
      <c r="D176" s="45">
        <v>250</v>
      </c>
      <c r="E176" s="45">
        <f t="shared" si="40"/>
        <v>1.6000213976258422E-7</v>
      </c>
      <c r="F176" s="45">
        <f t="shared" si="40"/>
        <v>5.5633932415628287E-7</v>
      </c>
      <c r="G176" s="45">
        <f t="shared" si="40"/>
        <v>1.8578381114586156E-7</v>
      </c>
      <c r="H176" s="45">
        <f t="shared" si="40"/>
        <v>2.2908522537132279E-7</v>
      </c>
      <c r="I176" s="45">
        <f t="shared" si="40"/>
        <v>4.1076811900842652E-7</v>
      </c>
      <c r="J176" s="45">
        <f t="shared" si="40"/>
        <v>1.1904394339376399E-6</v>
      </c>
      <c r="K176" s="45">
        <f t="shared" si="40"/>
        <v>1.7984073741330226E-6</v>
      </c>
      <c r="L176" s="45">
        <f t="shared" si="40"/>
        <v>7.9925929874004863E-8</v>
      </c>
      <c r="M176" s="45">
        <f t="shared" si="40"/>
        <v>1.2486408190282817E-7</v>
      </c>
      <c r="N176" s="45">
        <f t="shared" si="40"/>
        <v>0</v>
      </c>
      <c r="P176" s="45">
        <v>250</v>
      </c>
      <c r="Q176" s="45">
        <f t="shared" si="41"/>
        <v>6.0356329349541689E-8</v>
      </c>
      <c r="R176" s="45">
        <f t="shared" si="41"/>
        <v>2.3479203475281852E-7</v>
      </c>
      <c r="S176" s="45">
        <f t="shared" si="41"/>
        <v>9.2724862393044219E-8</v>
      </c>
      <c r="T176" s="45">
        <f t="shared" si="41"/>
        <v>1.4283109922292637E-7</v>
      </c>
      <c r="U176" s="45">
        <f t="shared" si="41"/>
        <v>2.9476441660009167E-7</v>
      </c>
      <c r="V176" s="45">
        <f t="shared" si="41"/>
        <v>1.0178412928400181E-6</v>
      </c>
      <c r="W176" s="45">
        <f t="shared" si="41"/>
        <v>1.4959338370427817E-6</v>
      </c>
      <c r="X176" s="45">
        <f t="shared" si="41"/>
        <v>6.8972051490824666E-8</v>
      </c>
      <c r="Y176" s="45">
        <f t="shared" si="41"/>
        <v>1.2071319886958489E-7</v>
      </c>
      <c r="Z176" s="45">
        <f t="shared" si="41"/>
        <v>0</v>
      </c>
      <c r="AB176" s="45">
        <v>250</v>
      </c>
      <c r="AC176" s="45">
        <f t="shared" si="42"/>
        <v>2.5964795017562731E-7</v>
      </c>
      <c r="AD176" s="45">
        <f t="shared" si="42"/>
        <v>8.7788661355975222E-7</v>
      </c>
      <c r="AE176" s="45">
        <f t="shared" si="42"/>
        <v>2.7884275989867832E-7</v>
      </c>
      <c r="AF176" s="45">
        <f t="shared" si="42"/>
        <v>3.1533935151971919E-7</v>
      </c>
      <c r="AG176" s="45">
        <f t="shared" si="42"/>
        <v>5.2677182141676079E-7</v>
      </c>
      <c r="AH176" s="45">
        <f t="shared" si="42"/>
        <v>1.3630375750352613E-6</v>
      </c>
      <c r="AI176" s="45">
        <f t="shared" si="42"/>
        <v>2.100880911223269E-6</v>
      </c>
      <c r="AJ176" s="45">
        <f t="shared" si="42"/>
        <v>9.0879808257185073E-8</v>
      </c>
      <c r="AK176" s="45">
        <f t="shared" si="42"/>
        <v>1.2901496493607204E-7</v>
      </c>
      <c r="AL176" s="45">
        <f t="shared" si="42"/>
        <v>0</v>
      </c>
      <c r="AO176" s="45">
        <v>250</v>
      </c>
      <c r="AP176" s="45">
        <v>6878.5717674291336</v>
      </c>
      <c r="AT176" s="45">
        <f t="shared" si="49"/>
        <v>4.776785949603565</v>
      </c>
    </row>
    <row r="177" spans="2:46" s="45" customFormat="1">
      <c r="B177" s="48">
        <v>5.1947728286328469E-9</v>
      </c>
      <c r="C177" s="45">
        <f t="shared" si="39"/>
        <v>1.7097418572584219E-9</v>
      </c>
      <c r="D177" s="45">
        <v>300</v>
      </c>
      <c r="E177" s="45">
        <f t="shared" si="40"/>
        <v>4.947170745832431E-9</v>
      </c>
      <c r="F177" s="45">
        <f t="shared" si="40"/>
        <v>1.7201680135691301E-8</v>
      </c>
      <c r="G177" s="45">
        <f t="shared" si="40"/>
        <v>5.7443246503694049E-9</v>
      </c>
      <c r="H177" s="45">
        <f t="shared" si="40"/>
        <v>7.0831785558686639E-9</v>
      </c>
      <c r="I177" s="45">
        <f t="shared" si="40"/>
        <v>1.2700705282407158E-8</v>
      </c>
      <c r="J177" s="45">
        <f t="shared" ref="F177:N183" si="53">J$150*$C177*(2^(-($D177-$D$151)/$E$90))</f>
        <v>3.680767739106698E-8</v>
      </c>
      <c r="K177" s="45">
        <f t="shared" si="53"/>
        <v>5.5605683546494285E-8</v>
      </c>
      <c r="L177" s="45">
        <f t="shared" si="53"/>
        <v>2.4712620886998628E-9</v>
      </c>
      <c r="M177" s="45">
        <f t="shared" si="53"/>
        <v>3.8607229510273591E-9</v>
      </c>
      <c r="N177" s="45">
        <f t="shared" si="53"/>
        <v>0</v>
      </c>
      <c r="P177" s="45">
        <v>300</v>
      </c>
      <c r="Q177" s="45">
        <f t="shared" si="41"/>
        <v>1.8661817106130015E-9</v>
      </c>
      <c r="R177" s="45">
        <f t="shared" si="41"/>
        <v>7.2596296987475654E-9</v>
      </c>
      <c r="S177" s="45">
        <f t="shared" si="41"/>
        <v>2.8669974496770887E-9</v>
      </c>
      <c r="T177" s="45">
        <f t="shared" si="41"/>
        <v>4.416252412119229E-9</v>
      </c>
      <c r="U177" s="45">
        <f t="shared" si="41"/>
        <v>9.1139399815535585E-9</v>
      </c>
      <c r="V177" s="45">
        <f t="shared" ref="R177:Z183" si="54">V$150*$C177*(2^(-($D177-$D$151)/$E$90))</f>
        <v>3.1471045795450741E-8</v>
      </c>
      <c r="W177" s="45">
        <f t="shared" si="54"/>
        <v>4.6253382156639851E-8</v>
      </c>
      <c r="X177" s="45">
        <f t="shared" si="54"/>
        <v>2.1325747013243869E-9</v>
      </c>
      <c r="Y177" s="45">
        <f t="shared" si="54"/>
        <v>3.7323801229757839E-9</v>
      </c>
      <c r="Z177" s="45">
        <f t="shared" si="54"/>
        <v>0</v>
      </c>
      <c r="AB177" s="45">
        <v>300</v>
      </c>
      <c r="AC177" s="45">
        <f t="shared" si="42"/>
        <v>8.0281597810518767E-9</v>
      </c>
      <c r="AD177" s="45">
        <f t="shared" si="42"/>
        <v>2.7143730572635193E-8</v>
      </c>
      <c r="AE177" s="45">
        <f t="shared" si="42"/>
        <v>8.6216518510617046E-9</v>
      </c>
      <c r="AF177" s="45">
        <f t="shared" si="42"/>
        <v>9.7501046996180972E-9</v>
      </c>
      <c r="AG177" s="45">
        <f t="shared" si="42"/>
        <v>1.6287470583260743E-8</v>
      </c>
      <c r="AH177" s="45">
        <f t="shared" ref="AD177:AL183" si="55">AH$150*$C177*(2^(-($D177-$D$151)/$E$90))</f>
        <v>4.2144308986683219E-8</v>
      </c>
      <c r="AI177" s="45">
        <f t="shared" si="55"/>
        <v>6.4957984936348892E-8</v>
      </c>
      <c r="AJ177" s="45">
        <f t="shared" si="55"/>
        <v>2.8099494760753381E-9</v>
      </c>
      <c r="AK177" s="45">
        <f t="shared" si="55"/>
        <v>3.9890657790789526E-9</v>
      </c>
      <c r="AL177" s="45">
        <f t="shared" si="55"/>
        <v>0</v>
      </c>
      <c r="AO177" s="45">
        <v>300</v>
      </c>
      <c r="AP177" s="45">
        <v>6878.5717674291336</v>
      </c>
      <c r="AT177" s="45">
        <f t="shared" si="49"/>
        <v>4.776785949603565</v>
      </c>
    </row>
    <row r="178" spans="2:46" s="45" customFormat="1">
      <c r="B178" s="48">
        <v>5.4957015487708952E-11</v>
      </c>
      <c r="C178" s="45">
        <f t="shared" si="39"/>
        <v>1.8087857319078229E-11</v>
      </c>
      <c r="D178" s="45">
        <v>365</v>
      </c>
      <c r="E178" s="45">
        <f t="shared" ref="E178:E183" si="56">E$150*$C178*(2^(-($D178-$D$151)/$E$90))</f>
        <v>5.2337325099540379E-11</v>
      </c>
      <c r="F178" s="45">
        <f t="shared" si="53"/>
        <v>1.8198076673993892E-10</v>
      </c>
      <c r="G178" s="45">
        <f t="shared" si="53"/>
        <v>6.077061054683688E-11</v>
      </c>
      <c r="H178" s="45">
        <f t="shared" si="53"/>
        <v>7.4934672333451719E-11</v>
      </c>
      <c r="I178" s="45">
        <f t="shared" si="53"/>
        <v>1.3436385673948364E-10</v>
      </c>
      <c r="J178" s="45">
        <f t="shared" si="53"/>
        <v>3.8939739029588077E-10</v>
      </c>
      <c r="K178" s="45">
        <f t="shared" si="53"/>
        <v>5.8826607907290733E-10</v>
      </c>
      <c r="L178" s="45">
        <f t="shared" si="53"/>
        <v>2.6144083959788768E-11</v>
      </c>
      <c r="M178" s="45">
        <f t="shared" si="53"/>
        <v>4.0843529077178917E-11</v>
      </c>
      <c r="N178" s="45">
        <f t="shared" si="53"/>
        <v>0</v>
      </c>
      <c r="P178" s="45">
        <v>365</v>
      </c>
      <c r="Q178" s="45">
        <f t="shared" ref="Q178:Q183" si="57">Q$150*$C178*(2^(-($D178-$D$151)/$E$90))</f>
        <v>1.9742791163100342E-11</v>
      </c>
      <c r="R178" s="45">
        <f t="shared" si="54"/>
        <v>7.6801391980599175E-11</v>
      </c>
      <c r="S178" s="45">
        <f t="shared" si="54"/>
        <v>3.0330664796582584E-11</v>
      </c>
      <c r="T178" s="45">
        <f t="shared" si="54"/>
        <v>4.672061064587771E-11</v>
      </c>
      <c r="U178" s="45">
        <f t="shared" si="54"/>
        <v>9.641859241549298E-11</v>
      </c>
      <c r="V178" s="45">
        <f t="shared" si="54"/>
        <v>3.3293986394275524E-10</v>
      </c>
      <c r="W178" s="45">
        <f t="shared" si="54"/>
        <v>4.8932580322291054E-10</v>
      </c>
      <c r="X178" s="45">
        <f t="shared" si="54"/>
        <v>2.2561027540093356E-11</v>
      </c>
      <c r="Y178" s="45">
        <f t="shared" si="54"/>
        <v>3.9485759018082348E-11</v>
      </c>
      <c r="Z178" s="45">
        <f t="shared" si="54"/>
        <v>0</v>
      </c>
      <c r="AB178" s="45">
        <v>365</v>
      </c>
      <c r="AC178" s="45">
        <f t="shared" ref="AC178:AC183" si="58">AC$150*$C178*(2^(-($D178-$D$151)/$E$90))</f>
        <v>8.4931859035980578E-11</v>
      </c>
      <c r="AD178" s="45">
        <f t="shared" si="55"/>
        <v>2.8716014149928034E-10</v>
      </c>
      <c r="AE178" s="45">
        <f t="shared" si="55"/>
        <v>9.1210556297090976E-11</v>
      </c>
      <c r="AF178" s="45">
        <f t="shared" si="55"/>
        <v>1.0314873402102571E-10</v>
      </c>
      <c r="AG178" s="45">
        <f t="shared" si="55"/>
        <v>1.7230912106347414E-10</v>
      </c>
      <c r="AH178" s="45">
        <f t="shared" si="55"/>
        <v>4.4585491664900626E-10</v>
      </c>
      <c r="AI178" s="45">
        <f t="shared" si="55"/>
        <v>6.8720635492290588E-10</v>
      </c>
      <c r="AJ178" s="45">
        <f t="shared" si="55"/>
        <v>2.9727140379484177E-11</v>
      </c>
      <c r="AK178" s="45">
        <f t="shared" si="55"/>
        <v>4.2201299136275667E-11</v>
      </c>
      <c r="AL178" s="45">
        <f t="shared" si="55"/>
        <v>0</v>
      </c>
      <c r="AO178" s="45">
        <v>365</v>
      </c>
      <c r="AP178" s="45">
        <v>6878.5717674291363</v>
      </c>
      <c r="AT178" s="45">
        <f t="shared" si="49"/>
        <v>4.7767859496035667</v>
      </c>
    </row>
    <row r="179" spans="2:46" s="45" customFormat="1">
      <c r="B179" s="48">
        <v>4.9728735484983645E-22</v>
      </c>
      <c r="C179" s="45">
        <f t="shared" si="39"/>
        <v>1.6367087334131807E-22</v>
      </c>
      <c r="D179" s="45">
        <f>365*2</f>
        <v>730</v>
      </c>
      <c r="E179" s="45">
        <f t="shared" si="56"/>
        <v>4.7357068545488483E-22</v>
      </c>
      <c r="F179" s="45">
        <f t="shared" si="53"/>
        <v>1.6466404479161132E-21</v>
      </c>
      <c r="G179" s="45">
        <f t="shared" si="53"/>
        <v>5.4987868863076702E-22</v>
      </c>
      <c r="H179" s="45">
        <f t="shared" si="53"/>
        <v>6.7804122724647168E-22</v>
      </c>
      <c r="I179" s="45">
        <f t="shared" si="53"/>
        <v>1.2157821137297295E-21</v>
      </c>
      <c r="J179" s="45">
        <f t="shared" si="53"/>
        <v>3.5234354962933146E-21</v>
      </c>
      <c r="K179" s="45">
        <f t="shared" si="53"/>
        <v>5.3228851449051372E-21</v>
      </c>
      <c r="L179" s="45">
        <f t="shared" si="53"/>
        <v>2.3656294504695575E-22</v>
      </c>
      <c r="M179" s="45">
        <f t="shared" si="53"/>
        <v>3.6956986289782702E-22</v>
      </c>
      <c r="N179" s="45">
        <f t="shared" si="53"/>
        <v>0</v>
      </c>
      <c r="P179" s="45">
        <f>365*2</f>
        <v>730</v>
      </c>
      <c r="Q179" s="45">
        <f t="shared" si="57"/>
        <v>1.7864128757287559E-22</v>
      </c>
      <c r="R179" s="45">
        <f t="shared" si="54"/>
        <v>6.9493211154692841E-22</v>
      </c>
      <c r="S179" s="45">
        <f t="shared" si="54"/>
        <v>2.7444493371989511E-22</v>
      </c>
      <c r="T179" s="45">
        <f t="shared" si="54"/>
        <v>4.2274823114017731E-22</v>
      </c>
      <c r="U179" s="45">
        <f t="shared" si="54"/>
        <v>8.7243700005603015E-22</v>
      </c>
      <c r="V179" s="45">
        <f t="shared" si="54"/>
        <v>3.0125834532573649E-21</v>
      </c>
      <c r="W179" s="45">
        <f t="shared" si="54"/>
        <v>4.4276308657790173E-21</v>
      </c>
      <c r="X179" s="45">
        <f t="shared" si="54"/>
        <v>2.0414190554080065E-22</v>
      </c>
      <c r="Y179" s="45">
        <f t="shared" si="54"/>
        <v>3.5728417393008642E-22</v>
      </c>
      <c r="Z179" s="45">
        <f t="shared" si="54"/>
        <v>0</v>
      </c>
      <c r="AB179" s="45">
        <f>365*2</f>
        <v>730</v>
      </c>
      <c r="AC179" s="45">
        <f t="shared" si="58"/>
        <v>7.6850008333689565E-22</v>
      </c>
      <c r="AD179" s="45">
        <f t="shared" si="55"/>
        <v>2.5983487842853128E-21</v>
      </c>
      <c r="AE179" s="45">
        <f t="shared" si="55"/>
        <v>8.2531244354163733E-22</v>
      </c>
      <c r="AF179" s="45">
        <f t="shared" si="55"/>
        <v>9.3333422335276624E-22</v>
      </c>
      <c r="AG179" s="45">
        <f t="shared" si="55"/>
        <v>1.5591272274034273E-21</v>
      </c>
      <c r="AH179" s="45">
        <f t="shared" si="55"/>
        <v>4.0342875393292628E-21</v>
      </c>
      <c r="AI179" s="45">
        <f t="shared" si="55"/>
        <v>6.2181394240312721E-21</v>
      </c>
      <c r="AJ179" s="45">
        <f t="shared" si="55"/>
        <v>2.6898398455311081E-22</v>
      </c>
      <c r="AK179" s="45">
        <f t="shared" si="55"/>
        <v>3.818555518655694E-22</v>
      </c>
      <c r="AL179" s="45">
        <f t="shared" si="55"/>
        <v>0</v>
      </c>
      <c r="AO179" s="45">
        <v>730</v>
      </c>
      <c r="AP179" s="45">
        <v>6878.5717674291373</v>
      </c>
      <c r="AT179" s="45">
        <f t="shared" si="49"/>
        <v>4.7767859496035676</v>
      </c>
    </row>
    <row r="180" spans="2:46" s="45" customFormat="1">
      <c r="B180" s="48">
        <v>4.1173392527644639E-44</v>
      </c>
      <c r="C180" s="45">
        <f t="shared" si="39"/>
        <v>1.3551289908546754E-44</v>
      </c>
      <c r="D180" s="45">
        <f>D179*2</f>
        <v>1460</v>
      </c>
      <c r="E180" s="45">
        <f t="shared" si="56"/>
        <v>3.9207763754546272E-44</v>
      </c>
      <c r="F180" s="45">
        <f t="shared" si="53"/>
        <v>1.3632830674170961E-43</v>
      </c>
      <c r="G180" s="45">
        <f t="shared" si="53"/>
        <v>4.5525439769959555E-44</v>
      </c>
      <c r="H180" s="45">
        <f t="shared" si="53"/>
        <v>5.6136245486113137E-44</v>
      </c>
      <c r="I180" s="45">
        <f t="shared" si="53"/>
        <v>1.0065677491488075E-43</v>
      </c>
      <c r="J180" s="45">
        <f t="shared" si="53"/>
        <v>2.9171152435323482E-43</v>
      </c>
      <c r="K180" s="45">
        <f t="shared" si="53"/>
        <v>4.4069117803092189E-43</v>
      </c>
      <c r="L180" s="45">
        <f t="shared" si="53"/>
        <v>1.9585469175676738E-44</v>
      </c>
      <c r="M180" s="45">
        <f t="shared" si="53"/>
        <v>3.0597349710064476E-44</v>
      </c>
      <c r="N180" s="45">
        <f t="shared" si="53"/>
        <v>0</v>
      </c>
      <c r="P180" s="45">
        <f>P179*2</f>
        <v>1460</v>
      </c>
      <c r="Q180" s="45">
        <f t="shared" si="57"/>
        <v>1.4790031594201207E-44</v>
      </c>
      <c r="R180" s="45">
        <f t="shared" si="54"/>
        <v>5.7534671996870575E-44</v>
      </c>
      <c r="S180" s="45">
        <f t="shared" si="54"/>
        <v>2.2721786747813502E-44</v>
      </c>
      <c r="T180" s="45">
        <f t="shared" si="54"/>
        <v>3.5000081895431059E-44</v>
      </c>
      <c r="U180" s="45">
        <f t="shared" si="54"/>
        <v>7.2230619080793154E-44</v>
      </c>
      <c r="V180" s="45">
        <f t="shared" si="54"/>
        <v>2.4941717034852752E-43</v>
      </c>
      <c r="W180" s="45">
        <f t="shared" si="54"/>
        <v>3.6657147562048321E-43</v>
      </c>
      <c r="X180" s="45">
        <f t="shared" si="54"/>
        <v>1.6901273348789481E-44</v>
      </c>
      <c r="Y180" s="45">
        <f t="shared" si="54"/>
        <v>2.9580195554616024E-44</v>
      </c>
      <c r="Z180" s="45">
        <f t="shared" si="54"/>
        <v>0</v>
      </c>
      <c r="AB180" s="45">
        <f>AB179*2</f>
        <v>1460</v>
      </c>
      <c r="AC180" s="45">
        <f t="shared" si="58"/>
        <v>6.3625495914891454E-44</v>
      </c>
      <c r="AD180" s="45">
        <f t="shared" si="55"/>
        <v>2.1512194148654984E-43</v>
      </c>
      <c r="AE180" s="45">
        <f t="shared" si="55"/>
        <v>6.8329092792105474E-44</v>
      </c>
      <c r="AF180" s="45">
        <f t="shared" si="55"/>
        <v>7.7272409076795216E-44</v>
      </c>
      <c r="AG180" s="45">
        <f t="shared" si="55"/>
        <v>1.2908293074896822E-43</v>
      </c>
      <c r="AH180" s="45">
        <f t="shared" si="55"/>
        <v>3.3400587835794211E-43</v>
      </c>
      <c r="AI180" s="45">
        <f t="shared" si="55"/>
        <v>5.1481088044136185E-43</v>
      </c>
      <c r="AJ180" s="45">
        <f t="shared" si="55"/>
        <v>2.2269665002563995E-44</v>
      </c>
      <c r="AK180" s="45">
        <f t="shared" si="55"/>
        <v>3.1614503865513077E-44</v>
      </c>
      <c r="AL180" s="45">
        <f t="shared" si="55"/>
        <v>0</v>
      </c>
      <c r="AO180" s="45">
        <v>1460</v>
      </c>
      <c r="AP180" s="45">
        <v>6878.5717674291354</v>
      </c>
      <c r="AT180" s="45">
        <f t="shared" si="49"/>
        <v>4.7767859496035658</v>
      </c>
    </row>
    <row r="181" spans="2:46" s="45" customFormat="1">
      <c r="B181" s="48">
        <v>2.8781029399252821E-88</v>
      </c>
      <c r="C181" s="45">
        <f t="shared" si="39"/>
        <v>9.4726241709087954E-89</v>
      </c>
      <c r="D181" s="45">
        <f>D180*2</f>
        <v>2920</v>
      </c>
      <c r="E181" s="45">
        <f t="shared" si="56"/>
        <v>2.7404241921250656E-88</v>
      </c>
      <c r="F181" s="45">
        <f t="shared" si="53"/>
        <v>9.5286584617595753E-88</v>
      </c>
      <c r="G181" s="45">
        <f t="shared" si="53"/>
        <v>3.1819977615597506E-88</v>
      </c>
      <c r="H181" s="45">
        <f t="shared" si="53"/>
        <v>3.9236393625580857E-88</v>
      </c>
      <c r="I181" s="45">
        <f t="shared" si="53"/>
        <v>7.0353989787556253E-88</v>
      </c>
      <c r="J181" s="45">
        <f t="shared" si="53"/>
        <v>2.0389158725396325E-87</v>
      </c>
      <c r="K181" s="45">
        <f t="shared" si="53"/>
        <v>3.0802082288919069E-87</v>
      </c>
      <c r="L181" s="45">
        <f t="shared" si="53"/>
        <v>1.368925141437601E-88</v>
      </c>
      <c r="M181" s="45">
        <f t="shared" si="53"/>
        <v>2.1385998417379493E-88</v>
      </c>
      <c r="N181" s="45">
        <f t="shared" si="53"/>
        <v>0</v>
      </c>
      <c r="P181" s="45">
        <f>P180*2</f>
        <v>2920</v>
      </c>
      <c r="Q181" s="45">
        <f t="shared" si="57"/>
        <v>1.0337483320084364E-88</v>
      </c>
      <c r="R181" s="45">
        <f t="shared" si="54"/>
        <v>4.021382295946995E-88</v>
      </c>
      <c r="S181" s="45">
        <f t="shared" si="54"/>
        <v>1.5881378617211935E-88</v>
      </c>
      <c r="T181" s="45">
        <f t="shared" si="54"/>
        <v>2.4463285321003834E-88</v>
      </c>
      <c r="U181" s="45">
        <f t="shared" si="54"/>
        <v>5.0485545970018202E-88</v>
      </c>
      <c r="V181" s="45">
        <f t="shared" si="54"/>
        <v>1.7432997501042844E-87</v>
      </c>
      <c r="W181" s="45">
        <f t="shared" si="54"/>
        <v>2.5621490330900949E-87</v>
      </c>
      <c r="X181" s="45">
        <f t="shared" si="54"/>
        <v>1.1813134422227982E-88</v>
      </c>
      <c r="Y181" s="45">
        <f t="shared" si="54"/>
        <v>2.0675059157450831E-88</v>
      </c>
      <c r="Z181" s="45">
        <f t="shared" si="54"/>
        <v>0</v>
      </c>
      <c r="AB181" s="45">
        <f>AB180*2</f>
        <v>2920</v>
      </c>
      <c r="AC181" s="45">
        <f t="shared" si="58"/>
        <v>4.4471000522417035E-88</v>
      </c>
      <c r="AD181" s="45">
        <f t="shared" si="55"/>
        <v>1.503593462757224E-87</v>
      </c>
      <c r="AE181" s="45">
        <f t="shared" si="55"/>
        <v>4.7758576613982977E-88</v>
      </c>
      <c r="AF181" s="45">
        <f t="shared" si="55"/>
        <v>5.4009501930157889E-88</v>
      </c>
      <c r="AG181" s="45">
        <f t="shared" si="55"/>
        <v>9.0222433605094203E-88</v>
      </c>
      <c r="AH181" s="45">
        <f t="shared" si="55"/>
        <v>2.3345319949749811E-87</v>
      </c>
      <c r="AI181" s="45">
        <f t="shared" si="55"/>
        <v>3.598267424693727E-87</v>
      </c>
      <c r="AJ181" s="45">
        <f t="shared" si="55"/>
        <v>1.5565368406524037E-88</v>
      </c>
      <c r="AK181" s="45">
        <f t="shared" si="55"/>
        <v>2.2096937677308256E-88</v>
      </c>
      <c r="AL181" s="45">
        <f t="shared" si="55"/>
        <v>0</v>
      </c>
      <c r="AO181" s="45">
        <v>2920</v>
      </c>
      <c r="AP181" s="45">
        <v>6878.5717674291373</v>
      </c>
      <c r="AT181" s="45">
        <f t="shared" si="49"/>
        <v>4.7767859496035676</v>
      </c>
    </row>
    <row r="182" spans="2:46" s="45" customFormat="1">
      <c r="B182" s="48">
        <v>1.4683964131346018E-176</v>
      </c>
      <c r="C182" s="45">
        <f t="shared" si="39"/>
        <v>4.8328943216658226E-177</v>
      </c>
      <c r="D182" s="45">
        <f>D181*2</f>
        <v>5840</v>
      </c>
      <c r="E182" s="45">
        <f t="shared" si="56"/>
        <v>1.3978703198651465E-176</v>
      </c>
      <c r="F182" s="45">
        <f t="shared" si="53"/>
        <v>4.8604989293634551E-176</v>
      </c>
      <c r="G182" s="45">
        <f t="shared" si="53"/>
        <v>1.6231137652132918E-176</v>
      </c>
      <c r="H182" s="45">
        <f t="shared" si="53"/>
        <v>2.0014197168947786E-176</v>
      </c>
      <c r="I182" s="45">
        <f t="shared" si="53"/>
        <v>3.5887055183182484E-176</v>
      </c>
      <c r="J182" s="45">
        <f t="shared" si="53"/>
        <v>1.0400360612474948E-175</v>
      </c>
      <c r="K182" s="45">
        <f t="shared" si="53"/>
        <v>1.571191669722307E-175</v>
      </c>
      <c r="L182" s="45">
        <f t="shared" si="53"/>
        <v>6.9827869379920057E-177</v>
      </c>
      <c r="M182" s="45">
        <f t="shared" si="53"/>
        <v>1.0908841242258843E-176</v>
      </c>
      <c r="N182" s="45">
        <f t="shared" si="53"/>
        <v>0</v>
      </c>
      <c r="P182" s="45">
        <f>P181*2</f>
        <v>5840</v>
      </c>
      <c r="Q182" s="45">
        <f t="shared" si="57"/>
        <v>5.2730745688102097E-177</v>
      </c>
      <c r="R182" s="45">
        <f t="shared" si="54"/>
        <v>2.0512776717156204E-176</v>
      </c>
      <c r="S182" s="45">
        <f t="shared" si="54"/>
        <v>8.1009749772813238E-177</v>
      </c>
      <c r="T182" s="45">
        <f t="shared" si="54"/>
        <v>1.2478542765346941E-176</v>
      </c>
      <c r="U182" s="45">
        <f t="shared" si="54"/>
        <v>2.5752307433452691E-176</v>
      </c>
      <c r="V182" s="45">
        <f t="shared" si="54"/>
        <v>8.8924444117149739E-176</v>
      </c>
      <c r="W182" s="45">
        <f t="shared" si="54"/>
        <v>1.3069334662567358E-175</v>
      </c>
      <c r="X182" s="45">
        <f t="shared" si="54"/>
        <v>6.0257933939068744E-177</v>
      </c>
      <c r="Y182" s="45">
        <f t="shared" si="54"/>
        <v>1.0546196330008772E-176</v>
      </c>
      <c r="Z182" s="45">
        <f t="shared" si="54"/>
        <v>0</v>
      </c>
      <c r="AB182" s="45">
        <f>AB181*2</f>
        <v>5840</v>
      </c>
      <c r="AC182" s="45">
        <f t="shared" si="58"/>
        <v>2.2684331828492767E-176</v>
      </c>
      <c r="AD182" s="45">
        <f t="shared" si="55"/>
        <v>7.6697201870113337E-176</v>
      </c>
      <c r="AE182" s="45">
        <f t="shared" si="55"/>
        <v>2.4361300326984464E-176</v>
      </c>
      <c r="AF182" s="45">
        <f t="shared" si="55"/>
        <v>2.7549851572548633E-176</v>
      </c>
      <c r="AG182" s="45">
        <f t="shared" si="55"/>
        <v>4.6021802932912239E-176</v>
      </c>
      <c r="AH182" s="45">
        <f t="shared" si="55"/>
        <v>1.1908276813234918E-175</v>
      </c>
      <c r="AI182" s="45">
        <f t="shared" si="55"/>
        <v>1.8354498731878827E-175</v>
      </c>
      <c r="AJ182" s="45">
        <f t="shared" si="55"/>
        <v>7.939780482077137E-177</v>
      </c>
      <c r="AK182" s="45">
        <f t="shared" si="55"/>
        <v>1.1271486154508967E-176</v>
      </c>
      <c r="AL182" s="45">
        <f t="shared" si="55"/>
        <v>0</v>
      </c>
      <c r="AO182" s="45">
        <v>5840</v>
      </c>
      <c r="AP182" s="45">
        <v>6878.5717674291345</v>
      </c>
      <c r="AT182" s="45">
        <f t="shared" si="49"/>
        <v>4.7767859496035658</v>
      </c>
    </row>
    <row r="183" spans="2:46" s="45" customFormat="1">
      <c r="B183" s="48">
        <v>2.2748109281844941E-240</v>
      </c>
      <c r="C183" s="45">
        <f t="shared" si="39"/>
        <v>7.4870251107583131E-241</v>
      </c>
      <c r="D183" s="46">
        <f>365*21.772</f>
        <v>7946.78</v>
      </c>
      <c r="E183" s="45">
        <f t="shared" si="56"/>
        <v>2.1652370729745139E-240</v>
      </c>
      <c r="F183" s="45">
        <f t="shared" si="53"/>
        <v>7.5286901262958034E-240</v>
      </c>
      <c r="G183" s="45">
        <f t="shared" si="53"/>
        <v>2.5141288488292033E-240</v>
      </c>
      <c r="H183" s="45">
        <f t="shared" si="53"/>
        <v>3.1001074334426039E-240</v>
      </c>
      <c r="I183" s="45">
        <f t="shared" si="53"/>
        <v>5.5587404080519477E-240</v>
      </c>
      <c r="J183" s="45">
        <f t="shared" si="53"/>
        <v>1.6109682028735774E-239</v>
      </c>
      <c r="K183" s="45">
        <f t="shared" si="53"/>
        <v>2.4337039020612878E-239</v>
      </c>
      <c r="L183" s="45">
        <f t="shared" si="53"/>
        <v>1.0816017005269171E-240</v>
      </c>
      <c r="M183" s="45">
        <f t="shared" si="53"/>
        <v>1.6897295224932497E-240</v>
      </c>
      <c r="N183" s="45">
        <f t="shared" si="53"/>
        <v>0</v>
      </c>
      <c r="P183" s="46">
        <f>365*21.772</f>
        <v>7946.78</v>
      </c>
      <c r="Q183" s="45">
        <f t="shared" si="57"/>
        <v>8.1677508869695535E-241</v>
      </c>
      <c r="R183" s="45">
        <f t="shared" si="54"/>
        <v>3.1773351208944617E-240</v>
      </c>
      <c r="S183" s="45">
        <f t="shared" si="54"/>
        <v>1.2548039041089693E-240</v>
      </c>
      <c r="T183" s="45">
        <f t="shared" si="54"/>
        <v>1.9328690958138125E-240</v>
      </c>
      <c r="U183" s="45">
        <f t="shared" si="54"/>
        <v>3.9889144205399623E-240</v>
      </c>
      <c r="V183" s="45">
        <f t="shared" si="54"/>
        <v>1.3773988928721066E-239</v>
      </c>
      <c r="W183" s="45">
        <f t="shared" si="54"/>
        <v>2.0243800535969352E-239</v>
      </c>
      <c r="X183" s="45">
        <f t="shared" si="54"/>
        <v>9.3336778563484783E-241</v>
      </c>
      <c r="Y183" s="45">
        <f t="shared" si="54"/>
        <v>1.6335574872786246E-240</v>
      </c>
      <c r="Z183" s="45">
        <f t="shared" si="54"/>
        <v>0</v>
      </c>
      <c r="AB183" s="46">
        <f>365*21.772</f>
        <v>7946.78</v>
      </c>
      <c r="AC183" s="45">
        <f t="shared" si="58"/>
        <v>3.5136990572520794E-240</v>
      </c>
      <c r="AD183" s="45">
        <f t="shared" si="55"/>
        <v>1.1880045131697213E-239</v>
      </c>
      <c r="AE183" s="45">
        <f t="shared" si="55"/>
        <v>3.7734537935494291E-240</v>
      </c>
      <c r="AF183" s="45">
        <f t="shared" si="55"/>
        <v>4.267345771071395E-240</v>
      </c>
      <c r="AG183" s="45">
        <f t="shared" si="55"/>
        <v>7.1285663955639263E-240</v>
      </c>
      <c r="AH183" s="45">
        <f t="shared" si="55"/>
        <v>1.8445375128750477E-239</v>
      </c>
      <c r="AI183" s="45">
        <f t="shared" si="55"/>
        <v>2.8430277505256472E-239</v>
      </c>
      <c r="AJ183" s="45">
        <f t="shared" si="55"/>
        <v>1.2298356154189864E-240</v>
      </c>
      <c r="AK183" s="45">
        <f t="shared" si="55"/>
        <v>1.7459015577078827E-240</v>
      </c>
      <c r="AL183" s="45">
        <f t="shared" si="55"/>
        <v>0</v>
      </c>
      <c r="AO183" s="45">
        <v>7946.78</v>
      </c>
      <c r="AP183" s="45">
        <v>6878.5717674291363</v>
      </c>
      <c r="AT183" s="45">
        <f t="shared" si="49"/>
        <v>4.7767859496035667</v>
      </c>
    </row>
    <row r="188" spans="2:46"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</row>
    <row r="189" spans="2:46"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</row>
    <row r="190" spans="2:46"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31">
        <v>1</v>
      </c>
      <c r="P190" s="31" t="s">
        <v>25</v>
      </c>
      <c r="Q190" s="31" t="s">
        <v>26</v>
      </c>
      <c r="R190" s="31">
        <v>1</v>
      </c>
      <c r="S190" s="31" t="s">
        <v>27</v>
      </c>
    </row>
    <row r="191" spans="2:46">
      <c r="B191" s="104" t="s">
        <v>33</v>
      </c>
      <c r="C191" s="104" t="s">
        <v>112</v>
      </c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Q191" s="31" t="s">
        <v>26</v>
      </c>
      <c r="R191" s="43">
        <v>6242000000000</v>
      </c>
      <c r="S191" s="31" t="s">
        <v>29</v>
      </c>
    </row>
    <row r="192" spans="2:46"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Q192" s="31" t="s">
        <v>26</v>
      </c>
      <c r="R192" s="43">
        <f>R191/1000</f>
        <v>6242000000</v>
      </c>
      <c r="S192" s="31" t="s">
        <v>28</v>
      </c>
    </row>
    <row r="193" spans="2:38"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</row>
    <row r="194" spans="2:38"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42">
        <v>1</v>
      </c>
      <c r="P194" s="42" t="s">
        <v>34</v>
      </c>
      <c r="Q194" s="42" t="s">
        <v>26</v>
      </c>
      <c r="R194" s="44">
        <f>R192/1000</f>
        <v>6242000</v>
      </c>
      <c r="S194" s="42" t="s">
        <v>28</v>
      </c>
    </row>
    <row r="195" spans="2:38"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42">
        <v>1</v>
      </c>
      <c r="P195" s="42" t="s">
        <v>45</v>
      </c>
      <c r="Q195" s="42" t="s">
        <v>26</v>
      </c>
      <c r="R195" s="44">
        <f>R194/1000</f>
        <v>6242</v>
      </c>
      <c r="S195" s="42" t="s">
        <v>28</v>
      </c>
    </row>
    <row r="196" spans="2:38">
      <c r="D196" s="94"/>
      <c r="E196" s="54"/>
      <c r="F196" s="54"/>
      <c r="G196" s="94"/>
      <c r="H196" s="94"/>
      <c r="I196" s="94"/>
      <c r="J196" s="94"/>
      <c r="K196" s="94"/>
      <c r="L196" s="94"/>
      <c r="M196" s="94"/>
      <c r="N196" s="94"/>
    </row>
    <row r="197" spans="2:38"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</row>
    <row r="198" spans="2:38">
      <c r="D198" s="94"/>
      <c r="E198" s="54" t="s">
        <v>96</v>
      </c>
      <c r="F198" s="94"/>
      <c r="G198" s="94"/>
      <c r="H198" s="94"/>
      <c r="I198" s="94"/>
      <c r="J198" s="94"/>
      <c r="K198" s="94"/>
      <c r="L198" s="94"/>
      <c r="M198" s="94"/>
      <c r="N198" s="94"/>
      <c r="R198" s="31">
        <v>28089016730.294498</v>
      </c>
      <c r="S198" s="31" t="s">
        <v>28</v>
      </c>
    </row>
    <row r="199" spans="2:38">
      <c r="D199" s="94"/>
      <c r="E199" s="54" t="s">
        <v>97</v>
      </c>
      <c r="F199" s="94"/>
      <c r="G199" s="94"/>
      <c r="H199" s="94" t="s">
        <v>104</v>
      </c>
      <c r="I199" s="94"/>
      <c r="J199" s="94"/>
      <c r="K199" s="94"/>
      <c r="L199" s="94"/>
      <c r="M199" s="94"/>
      <c r="N199" s="94"/>
      <c r="S199" s="43">
        <f>R198/R195</f>
        <v>4500002.6802778756</v>
      </c>
    </row>
    <row r="200" spans="2:38">
      <c r="E200" s="42" t="s">
        <v>98</v>
      </c>
    </row>
    <row r="201" spans="2:38">
      <c r="E201" s="42"/>
      <c r="F201" s="75" t="s">
        <v>99</v>
      </c>
      <c r="G201" s="75" t="s">
        <v>106</v>
      </c>
    </row>
    <row r="202" spans="2:38">
      <c r="E202" s="42"/>
    </row>
    <row r="203" spans="2:38">
      <c r="D203" s="42" t="s">
        <v>100</v>
      </c>
    </row>
    <row r="204" spans="2:38">
      <c r="B204" s="31" t="s">
        <v>92</v>
      </c>
      <c r="D204" s="42" t="str">
        <f>D98</f>
        <v>Average</v>
      </c>
      <c r="E204" s="42"/>
      <c r="F204" s="42"/>
      <c r="P204" s="42" t="str">
        <f>P98</f>
        <v>Average -STDEV</v>
      </c>
      <c r="AB204" s="42" t="str">
        <f>AB98</f>
        <v>Average +STDEV</v>
      </c>
    </row>
    <row r="205" spans="2:38">
      <c r="E205" s="42" t="str">
        <f t="shared" ref="D205:N220" si="59">E101</f>
        <v>Blood</v>
      </c>
      <c r="F205" s="42" t="str">
        <f t="shared" si="59"/>
        <v>Thymus</v>
      </c>
      <c r="G205" s="42" t="str">
        <f t="shared" si="59"/>
        <v>Heart</v>
      </c>
      <c r="H205" s="42" t="str">
        <f t="shared" si="59"/>
        <v>Lungs</v>
      </c>
      <c r="I205" s="42" t="str">
        <f t="shared" si="59"/>
        <v>Kidneys</v>
      </c>
      <c r="J205" s="42" t="str">
        <f t="shared" si="59"/>
        <v>Spleen</v>
      </c>
      <c r="K205" s="42" t="str">
        <f t="shared" si="59"/>
        <v>Liver</v>
      </c>
      <c r="L205" s="42" t="str">
        <f t="shared" si="59"/>
        <v>ART</v>
      </c>
      <c r="M205" s="42" t="str">
        <f t="shared" si="59"/>
        <v>Carcass</v>
      </c>
      <c r="N205" s="42" t="str">
        <f t="shared" si="59"/>
        <v>Tumor</v>
      </c>
      <c r="O205" s="42"/>
      <c r="Q205" s="42" t="str">
        <f t="shared" ref="Q205:Z206" si="60">Q101</f>
        <v>Blood</v>
      </c>
      <c r="R205" s="42" t="str">
        <f t="shared" si="60"/>
        <v>Thymus</v>
      </c>
      <c r="S205" s="42" t="str">
        <f t="shared" si="60"/>
        <v>Heart</v>
      </c>
      <c r="T205" s="42" t="str">
        <f t="shared" si="60"/>
        <v>Lungs</v>
      </c>
      <c r="U205" s="42" t="str">
        <f t="shared" si="60"/>
        <v>Kidneys</v>
      </c>
      <c r="V205" s="42" t="str">
        <f t="shared" si="60"/>
        <v>Spleen</v>
      </c>
      <c r="W205" s="42" t="str">
        <f t="shared" si="60"/>
        <v>Liver</v>
      </c>
      <c r="X205" s="42" t="str">
        <f t="shared" si="60"/>
        <v>ART</v>
      </c>
      <c r="Y205" s="42" t="str">
        <f t="shared" si="60"/>
        <v>Carcass</v>
      </c>
      <c r="Z205" s="42" t="str">
        <f t="shared" si="60"/>
        <v>Tumor</v>
      </c>
      <c r="AA205" s="42"/>
      <c r="AC205" s="42" t="str">
        <f t="shared" ref="AC205:AL206" si="61">AC101</f>
        <v>Blood</v>
      </c>
      <c r="AD205" s="42" t="str">
        <f t="shared" si="61"/>
        <v>Thymus</v>
      </c>
      <c r="AE205" s="42" t="str">
        <f t="shared" si="61"/>
        <v>Heart</v>
      </c>
      <c r="AF205" s="42" t="str">
        <f t="shared" si="61"/>
        <v>Lungs</v>
      </c>
      <c r="AG205" s="42" t="str">
        <f t="shared" si="61"/>
        <v>Kidneys</v>
      </c>
      <c r="AH205" s="42" t="str">
        <f t="shared" si="61"/>
        <v>Spleen</v>
      </c>
      <c r="AI205" s="42" t="str">
        <f t="shared" si="61"/>
        <v>Liver</v>
      </c>
      <c r="AJ205" s="42" t="str">
        <f t="shared" si="61"/>
        <v>ART</v>
      </c>
      <c r="AK205" s="42" t="str">
        <f t="shared" si="61"/>
        <v>Carcass</v>
      </c>
      <c r="AL205" s="42" t="str">
        <f t="shared" si="61"/>
        <v>Tumor</v>
      </c>
    </row>
    <row r="206" spans="2:38">
      <c r="D206" s="31">
        <f t="shared" si="59"/>
        <v>0</v>
      </c>
      <c r="E206" s="31">
        <f t="shared" si="59"/>
        <v>0</v>
      </c>
      <c r="F206" s="31">
        <f t="shared" si="59"/>
        <v>0</v>
      </c>
      <c r="G206" s="31">
        <f t="shared" si="59"/>
        <v>0</v>
      </c>
      <c r="H206" s="31">
        <f t="shared" si="59"/>
        <v>0</v>
      </c>
      <c r="I206" s="31">
        <f t="shared" si="59"/>
        <v>0</v>
      </c>
      <c r="J206" s="31">
        <f t="shared" si="59"/>
        <v>0</v>
      </c>
      <c r="K206" s="31">
        <f t="shared" si="59"/>
        <v>0</v>
      </c>
      <c r="L206" s="31">
        <f t="shared" si="59"/>
        <v>0</v>
      </c>
      <c r="M206" s="31">
        <f t="shared" si="59"/>
        <v>0</v>
      </c>
      <c r="N206" s="31">
        <f t="shared" si="59"/>
        <v>0</v>
      </c>
      <c r="Q206" s="31">
        <f t="shared" si="60"/>
        <v>0</v>
      </c>
      <c r="R206" s="31">
        <f t="shared" si="60"/>
        <v>0</v>
      </c>
      <c r="S206" s="31">
        <f t="shared" si="60"/>
        <v>0</v>
      </c>
      <c r="T206" s="31">
        <f t="shared" si="60"/>
        <v>0</v>
      </c>
      <c r="U206" s="31">
        <f t="shared" si="60"/>
        <v>0</v>
      </c>
      <c r="V206" s="31">
        <f t="shared" si="60"/>
        <v>0</v>
      </c>
      <c r="W206" s="31">
        <f t="shared" si="60"/>
        <v>0</v>
      </c>
      <c r="X206" s="31">
        <f t="shared" si="60"/>
        <v>0</v>
      </c>
      <c r="Y206" s="31">
        <f t="shared" si="60"/>
        <v>0</v>
      </c>
      <c r="Z206" s="31">
        <f t="shared" si="60"/>
        <v>0</v>
      </c>
      <c r="AC206" s="31">
        <f t="shared" si="61"/>
        <v>0</v>
      </c>
      <c r="AD206" s="31">
        <f t="shared" si="61"/>
        <v>0</v>
      </c>
      <c r="AE206" s="31">
        <f t="shared" si="61"/>
        <v>0</v>
      </c>
      <c r="AF206" s="31">
        <f t="shared" si="61"/>
        <v>0</v>
      </c>
      <c r="AG206" s="31">
        <f t="shared" si="61"/>
        <v>0</v>
      </c>
      <c r="AH206" s="31">
        <f t="shared" si="61"/>
        <v>0</v>
      </c>
      <c r="AI206" s="31">
        <f t="shared" si="61"/>
        <v>0</v>
      </c>
      <c r="AJ206" s="31">
        <f t="shared" si="61"/>
        <v>0</v>
      </c>
      <c r="AK206" s="31">
        <f t="shared" si="61"/>
        <v>0</v>
      </c>
      <c r="AL206" s="31">
        <f t="shared" si="61"/>
        <v>0</v>
      </c>
    </row>
    <row r="207" spans="2:38">
      <c r="D207" s="31">
        <f t="shared" si="59"/>
        <v>4.1666666666666664E-2</v>
      </c>
      <c r="E207" s="31">
        <f>E103*2220*$AP103</f>
        <v>386043741.86250883</v>
      </c>
      <c r="F207" s="31">
        <f t="shared" ref="F207:N207" si="62">F103*2220*$AP103</f>
        <v>99913910.991304949</v>
      </c>
      <c r="G207" s="31">
        <f t="shared" si="62"/>
        <v>163240772.5739083</v>
      </c>
      <c r="H207" s="31">
        <f t="shared" si="62"/>
        <v>478459211.05724335</v>
      </c>
      <c r="I207" s="31">
        <f t="shared" si="62"/>
        <v>425418403.790631</v>
      </c>
      <c r="J207" s="31">
        <f t="shared" si="62"/>
        <v>298001224.42160851</v>
      </c>
      <c r="K207" s="31">
        <f t="shared" si="62"/>
        <v>860701970.66020238</v>
      </c>
      <c r="L207" s="31">
        <f t="shared" si="62"/>
        <v>39908073.315002799</v>
      </c>
      <c r="M207" s="31">
        <f t="shared" si="62"/>
        <v>50754573.507560298</v>
      </c>
      <c r="N207" s="31">
        <f t="shared" si="62"/>
        <v>0</v>
      </c>
      <c r="Q207" s="31">
        <f>Q103*$AP103*2220</f>
        <v>373811097.37231916</v>
      </c>
      <c r="R207" s="31">
        <f t="shared" ref="R207:Z207" si="63">R103*$AP103*2220</f>
        <v>69894154.963405013</v>
      </c>
      <c r="S207" s="31">
        <f t="shared" si="63"/>
        <v>134520048.47657761</v>
      </c>
      <c r="T207" s="31">
        <f t="shared" si="63"/>
        <v>281323616.16703451</v>
      </c>
      <c r="U207" s="31">
        <f t="shared" si="63"/>
        <v>340908869.88079894</v>
      </c>
      <c r="V207" s="31">
        <f t="shared" si="63"/>
        <v>259458568.00296155</v>
      </c>
      <c r="W207" s="31">
        <f t="shared" si="63"/>
        <v>703312167.37532115</v>
      </c>
      <c r="X207" s="31">
        <f t="shared" si="63"/>
        <v>37756780.328847304</v>
      </c>
      <c r="Y207" s="31">
        <f t="shared" si="63"/>
        <v>39598306.41319295</v>
      </c>
      <c r="Z207" s="31">
        <f t="shared" si="63"/>
        <v>0</v>
      </c>
      <c r="AC207" s="31">
        <f>AC103*$AP103*2220</f>
        <v>398276386.3526985</v>
      </c>
      <c r="AD207" s="31">
        <f t="shared" ref="AD207:AL207" si="64">AD103*$AP103*2220</f>
        <v>129933667.0192049</v>
      </c>
      <c r="AE207" s="31">
        <f t="shared" si="64"/>
        <v>191961496.67123848</v>
      </c>
      <c r="AF207" s="31">
        <f t="shared" si="64"/>
        <v>675594805.94745409</v>
      </c>
      <c r="AG207" s="31">
        <f t="shared" si="64"/>
        <v>509927937.700463</v>
      </c>
      <c r="AH207" s="31">
        <f t="shared" si="64"/>
        <v>336543880.84025371</v>
      </c>
      <c r="AI207" s="31">
        <f t="shared" si="64"/>
        <v>1018091773.9450837</v>
      </c>
      <c r="AJ207" s="31">
        <f t="shared" si="64"/>
        <v>42059366.301158316</v>
      </c>
      <c r="AK207" s="31">
        <f t="shared" si="64"/>
        <v>61910840.601927653</v>
      </c>
      <c r="AL207" s="31">
        <f t="shared" si="64"/>
        <v>0</v>
      </c>
    </row>
    <row r="208" spans="2:38">
      <c r="D208" s="31">
        <f t="shared" si="59"/>
        <v>7.4999999999999997E-2</v>
      </c>
      <c r="E208" s="31">
        <f t="shared" ref="E208:N271" si="65">E104*2220*$AP104</f>
        <v>374714981.29145759</v>
      </c>
      <c r="F208" s="31">
        <f t="shared" si="65"/>
        <v>90251574.29333657</v>
      </c>
      <c r="G208" s="31">
        <f t="shared" si="65"/>
        <v>145968759.04941109</v>
      </c>
      <c r="H208" s="31">
        <f t="shared" si="65"/>
        <v>382938027.69168049</v>
      </c>
      <c r="I208" s="31">
        <f t="shared" si="65"/>
        <v>463367006.30854481</v>
      </c>
      <c r="J208" s="31">
        <f t="shared" si="65"/>
        <v>267711531.96560463</v>
      </c>
      <c r="K208" s="31">
        <f t="shared" si="65"/>
        <v>806677916.59729826</v>
      </c>
      <c r="L208" s="31">
        <f t="shared" si="65"/>
        <v>43096521.462749325</v>
      </c>
      <c r="M208" s="31">
        <f t="shared" si="65"/>
        <v>50796010.906046987</v>
      </c>
      <c r="N208" s="31">
        <f t="shared" si="65"/>
        <v>0</v>
      </c>
      <c r="Q208" s="31">
        <f t="shared" ref="Q208:Z271" si="66">Q104*$AP104*2220</f>
        <v>355187992.73933196</v>
      </c>
      <c r="R208" s="31">
        <f t="shared" si="66"/>
        <v>64827114.71647691</v>
      </c>
      <c r="S208" s="31">
        <f t="shared" si="66"/>
        <v>123789723.21046755</v>
      </c>
      <c r="T208" s="31">
        <f t="shared" si="66"/>
        <v>244200059.56182104</v>
      </c>
      <c r="U208" s="31">
        <f t="shared" si="66"/>
        <v>401009521.63336134</v>
      </c>
      <c r="V208" s="31">
        <f t="shared" si="66"/>
        <v>222504817.35559279</v>
      </c>
      <c r="W208" s="31">
        <f t="shared" si="66"/>
        <v>673308176.46560585</v>
      </c>
      <c r="X208" s="31">
        <f t="shared" si="66"/>
        <v>39761375.094212539</v>
      </c>
      <c r="Y208" s="31">
        <f t="shared" si="66"/>
        <v>40964949.713967495</v>
      </c>
      <c r="Z208" s="31">
        <f t="shared" si="66"/>
        <v>0</v>
      </c>
      <c r="AC208" s="31">
        <f t="shared" ref="AC208:AL271" si="67">AC104*$AP104*2220</f>
        <v>395155405.14119613</v>
      </c>
      <c r="AD208" s="31">
        <f t="shared" si="67"/>
        <v>116053925.3262125</v>
      </c>
      <c r="AE208" s="31">
        <f t="shared" si="67"/>
        <v>167757289.3894203</v>
      </c>
      <c r="AF208" s="31">
        <f t="shared" si="67"/>
        <v>521675995.82153815</v>
      </c>
      <c r="AG208" s="31">
        <f t="shared" si="67"/>
        <v>525437465.7354486</v>
      </c>
      <c r="AH208" s="31">
        <f t="shared" si="67"/>
        <v>312918246.57561648</v>
      </c>
      <c r="AI208" s="31">
        <f t="shared" si="67"/>
        <v>940589346.57081878</v>
      </c>
      <c r="AJ208" s="31">
        <f t="shared" si="67"/>
        <v>46431667.831286296</v>
      </c>
      <c r="AK208" s="31">
        <f t="shared" si="67"/>
        <v>60607192.843305193</v>
      </c>
      <c r="AL208" s="31">
        <f t="shared" si="67"/>
        <v>0</v>
      </c>
    </row>
    <row r="209" spans="4:38">
      <c r="D209" s="31">
        <f t="shared" si="59"/>
        <v>0.1</v>
      </c>
      <c r="E209" s="31">
        <f t="shared" si="65"/>
        <v>366711411.02905393</v>
      </c>
      <c r="F209" s="31">
        <f t="shared" si="65"/>
        <v>83461797.515061662</v>
      </c>
      <c r="G209" s="31">
        <f t="shared" si="65"/>
        <v>134127892.35349643</v>
      </c>
      <c r="H209" s="31">
        <f t="shared" si="65"/>
        <v>315195884.66070992</v>
      </c>
      <c r="I209" s="31">
        <f t="shared" si="65"/>
        <v>491733471.89148331</v>
      </c>
      <c r="J209" s="31">
        <f t="shared" si="65"/>
        <v>246790139.63736194</v>
      </c>
      <c r="K209" s="31">
        <f t="shared" si="65"/>
        <v>769957863.33890498</v>
      </c>
      <c r="L209" s="31">
        <f t="shared" si="65"/>
        <v>45476974.172933534</v>
      </c>
      <c r="M209" s="31">
        <f t="shared" si="65"/>
        <v>50936859.451374717</v>
      </c>
      <c r="N209" s="31">
        <f t="shared" si="65"/>
        <v>0</v>
      </c>
      <c r="Q209" s="31">
        <f t="shared" si="66"/>
        <v>342288408.84380168</v>
      </c>
      <c r="R209" s="31">
        <f t="shared" si="66"/>
        <v>61410240.709781863</v>
      </c>
      <c r="S209" s="31">
        <f t="shared" si="66"/>
        <v>116512410.5407277</v>
      </c>
      <c r="T209" s="31">
        <f t="shared" si="66"/>
        <v>218490044.01663628</v>
      </c>
      <c r="U209" s="31">
        <f t="shared" si="66"/>
        <v>445068527.54696971</v>
      </c>
      <c r="V209" s="31">
        <f t="shared" si="66"/>
        <v>196654010.38127217</v>
      </c>
      <c r="W209" s="31">
        <f t="shared" si="66"/>
        <v>653293783.26759481</v>
      </c>
      <c r="X209" s="31">
        <f t="shared" si="66"/>
        <v>41274200.529388964</v>
      </c>
      <c r="Y209" s="31">
        <f t="shared" si="66"/>
        <v>42041776.022356302</v>
      </c>
      <c r="Z209" s="31">
        <f t="shared" si="66"/>
        <v>0</v>
      </c>
      <c r="AC209" s="31">
        <f t="shared" si="67"/>
        <v>393109721.07547981</v>
      </c>
      <c r="AD209" s="31">
        <f t="shared" si="67"/>
        <v>106330546.26123579</v>
      </c>
      <c r="AE209" s="31">
        <f t="shared" si="67"/>
        <v>150898904.30190703</v>
      </c>
      <c r="AF209" s="31">
        <f t="shared" si="67"/>
        <v>411901725.30478537</v>
      </c>
      <c r="AG209" s="31">
        <f t="shared" si="67"/>
        <v>537777722.87023306</v>
      </c>
      <c r="AH209" s="31">
        <f t="shared" si="67"/>
        <v>296926268.89345348</v>
      </c>
      <c r="AI209" s="31">
        <f t="shared" si="67"/>
        <v>887108761.76778233</v>
      </c>
      <c r="AJ209" s="31">
        <f t="shared" si="67"/>
        <v>49679747.81647829</v>
      </c>
      <c r="AK209" s="31">
        <f t="shared" si="67"/>
        <v>59788953.904134519</v>
      </c>
      <c r="AL209" s="31">
        <f t="shared" si="67"/>
        <v>0</v>
      </c>
    </row>
    <row r="210" spans="4:38">
      <c r="D210" s="31">
        <f t="shared" si="59"/>
        <v>0.125</v>
      </c>
      <c r="E210" s="31">
        <f t="shared" si="65"/>
        <v>363220047.92021745</v>
      </c>
      <c r="F210" s="31">
        <f t="shared" si="65"/>
        <v>78669716.274116755</v>
      </c>
      <c r="G210" s="31">
        <f t="shared" si="65"/>
        <v>125115350.2735292</v>
      </c>
      <c r="H210" s="31">
        <f t="shared" si="65"/>
        <v>261801325.09680089</v>
      </c>
      <c r="I210" s="31">
        <f t="shared" si="65"/>
        <v>519265113.03810883</v>
      </c>
      <c r="J210" s="31">
        <f t="shared" si="65"/>
        <v>232089535.57437524</v>
      </c>
      <c r="K210" s="31">
        <f t="shared" si="65"/>
        <v>747135114.92940497</v>
      </c>
      <c r="L210" s="31">
        <f t="shared" si="65"/>
        <v>47820387.118630283</v>
      </c>
      <c r="M210" s="31">
        <f t="shared" si="65"/>
        <v>51509125.860838048</v>
      </c>
      <c r="N210" s="31">
        <f t="shared" si="65"/>
        <v>0</v>
      </c>
      <c r="Q210" s="31">
        <f t="shared" si="66"/>
        <v>334211558.81060934</v>
      </c>
      <c r="R210" s="31">
        <f t="shared" si="66"/>
        <v>58992272.530022271</v>
      </c>
      <c r="S210" s="31">
        <f t="shared" si="66"/>
        <v>111151816.66100691</v>
      </c>
      <c r="T210" s="31">
        <f t="shared" si="66"/>
        <v>198446154.79301775</v>
      </c>
      <c r="U210" s="31">
        <f t="shared" si="66"/>
        <v>484912827.28376621</v>
      </c>
      <c r="V210" s="31">
        <f t="shared" si="66"/>
        <v>177475402.07372686</v>
      </c>
      <c r="W210" s="31">
        <f t="shared" si="66"/>
        <v>642909102.1428771</v>
      </c>
      <c r="X210" s="31">
        <f t="shared" si="66"/>
        <v>42870054.035599716</v>
      </c>
      <c r="Y210" s="31">
        <f t="shared" si="66"/>
        <v>43309469.453450307</v>
      </c>
      <c r="Z210" s="31">
        <f t="shared" si="66"/>
        <v>0</v>
      </c>
      <c r="AC210" s="31">
        <f t="shared" si="67"/>
        <v>394709141.96153384</v>
      </c>
      <c r="AD210" s="31">
        <f t="shared" si="67"/>
        <v>99373395.167970762</v>
      </c>
      <c r="AE210" s="31">
        <f t="shared" si="67"/>
        <v>138018392.93606928</v>
      </c>
      <c r="AF210" s="31">
        <f t="shared" si="67"/>
        <v>325156495.4005841</v>
      </c>
      <c r="AG210" s="31">
        <f t="shared" si="67"/>
        <v>552837927.8783462</v>
      </c>
      <c r="AH210" s="31">
        <f t="shared" si="67"/>
        <v>286703669.07502365</v>
      </c>
      <c r="AI210" s="31">
        <f t="shared" si="67"/>
        <v>851628593.24297047</v>
      </c>
      <c r="AJ210" s="31">
        <f t="shared" si="67"/>
        <v>52770720.201660849</v>
      </c>
      <c r="AK210" s="31">
        <f t="shared" si="67"/>
        <v>59654796.421962291</v>
      </c>
      <c r="AL210" s="31">
        <f t="shared" si="67"/>
        <v>0</v>
      </c>
    </row>
    <row r="211" spans="4:38">
      <c r="D211" s="31">
        <f t="shared" si="59"/>
        <v>0.25</v>
      </c>
      <c r="E211" s="31">
        <f t="shared" si="65"/>
        <v>335270825.42795581</v>
      </c>
      <c r="F211" s="31">
        <f t="shared" si="65"/>
        <v>71247825.821096659</v>
      </c>
      <c r="G211" s="31">
        <f t="shared" si="65"/>
        <v>96152428.196849138</v>
      </c>
      <c r="H211" s="31">
        <f t="shared" si="65"/>
        <v>183357780.80007964</v>
      </c>
      <c r="I211" s="31">
        <f t="shared" si="65"/>
        <v>511742343.06835693</v>
      </c>
      <c r="J211" s="31">
        <f t="shared" si="65"/>
        <v>213909913.83533973</v>
      </c>
      <c r="K211" s="31">
        <f t="shared" si="65"/>
        <v>699228825.53716707</v>
      </c>
      <c r="L211" s="31">
        <f t="shared" si="65"/>
        <v>46845776.138477132</v>
      </c>
      <c r="M211" s="31">
        <f t="shared" si="65"/>
        <v>49292289.720757909</v>
      </c>
      <c r="N211" s="31">
        <f t="shared" si="65"/>
        <v>0</v>
      </c>
      <c r="Q211" s="31">
        <f t="shared" si="66"/>
        <v>293538418.87073642</v>
      </c>
      <c r="R211" s="31">
        <f t="shared" si="66"/>
        <v>48975364.683364026</v>
      </c>
      <c r="S211" s="31">
        <f t="shared" si="66"/>
        <v>88025500.915517375</v>
      </c>
      <c r="T211" s="31">
        <f t="shared" si="66"/>
        <v>144190766.57951829</v>
      </c>
      <c r="U211" s="31">
        <f t="shared" si="66"/>
        <v>485881892.99668413</v>
      </c>
      <c r="V211" s="31">
        <f t="shared" si="66"/>
        <v>159096855.71096584</v>
      </c>
      <c r="W211" s="31">
        <f t="shared" si="66"/>
        <v>609859368.70710754</v>
      </c>
      <c r="X211" s="31">
        <f t="shared" si="66"/>
        <v>41554734.560550585</v>
      </c>
      <c r="Y211" s="31">
        <f t="shared" si="66"/>
        <v>42319099.205363795</v>
      </c>
      <c r="Z211" s="31">
        <f t="shared" si="66"/>
        <v>0</v>
      </c>
      <c r="AC211" s="31">
        <f t="shared" si="67"/>
        <v>368519694.4824456</v>
      </c>
      <c r="AD211" s="31">
        <f t="shared" si="67"/>
        <v>89830558.422186166</v>
      </c>
      <c r="AE211" s="31">
        <f t="shared" si="67"/>
        <v>107915394.30037077</v>
      </c>
      <c r="AF211" s="31">
        <f t="shared" si="67"/>
        <v>222554208.86876029</v>
      </c>
      <c r="AG211" s="31">
        <f t="shared" si="67"/>
        <v>539847903.41862273</v>
      </c>
      <c r="AH211" s="31">
        <f t="shared" si="67"/>
        <v>268312887.10783717</v>
      </c>
      <c r="AI211" s="31">
        <f t="shared" si="67"/>
        <v>788598282.36722839</v>
      </c>
      <c r="AJ211" s="31">
        <f t="shared" si="67"/>
        <v>52136817.716403849</v>
      </c>
      <c r="AK211" s="31">
        <f t="shared" si="67"/>
        <v>56450637.173331179</v>
      </c>
      <c r="AL211" s="31">
        <f t="shared" si="67"/>
        <v>0</v>
      </c>
    </row>
    <row r="212" spans="4:38">
      <c r="D212" s="31">
        <f t="shared" si="59"/>
        <v>0.375</v>
      </c>
      <c r="E212" s="31">
        <f t="shared" si="65"/>
        <v>294459490.71843749</v>
      </c>
      <c r="F212" s="31">
        <f t="shared" si="65"/>
        <v>69208551.887053981</v>
      </c>
      <c r="G212" s="31">
        <f t="shared" si="65"/>
        <v>77360232.199351519</v>
      </c>
      <c r="H212" s="31">
        <f t="shared" si="65"/>
        <v>151868554.75418299</v>
      </c>
      <c r="I212" s="31">
        <f t="shared" si="65"/>
        <v>491268768.16885948</v>
      </c>
      <c r="J212" s="31">
        <f t="shared" si="65"/>
        <v>225842065.88402593</v>
      </c>
      <c r="K212" s="31">
        <f t="shared" si="65"/>
        <v>706140730.77899098</v>
      </c>
      <c r="L212" s="31">
        <f t="shared" si="65"/>
        <v>44350590.328629568</v>
      </c>
      <c r="M212" s="31">
        <f t="shared" si="65"/>
        <v>47705805.068509571</v>
      </c>
      <c r="N212" s="31">
        <f t="shared" si="65"/>
        <v>0</v>
      </c>
      <c r="Q212" s="31">
        <f t="shared" si="66"/>
        <v>249330972.28295919</v>
      </c>
      <c r="R212" s="31">
        <f t="shared" si="66"/>
        <v>42161410.158902705</v>
      </c>
      <c r="S212" s="31">
        <f t="shared" si="66"/>
        <v>69786037.453641728</v>
      </c>
      <c r="T212" s="31">
        <f t="shared" si="66"/>
        <v>110501848.22478417</v>
      </c>
      <c r="U212" s="31">
        <f t="shared" si="66"/>
        <v>456798490.21545696</v>
      </c>
      <c r="V212" s="31">
        <f t="shared" si="66"/>
        <v>173781523.25271022</v>
      </c>
      <c r="W212" s="31">
        <f t="shared" si="66"/>
        <v>622463472.94110334</v>
      </c>
      <c r="X212" s="31">
        <f t="shared" si="66"/>
        <v>39000667.074295782</v>
      </c>
      <c r="Y212" s="31">
        <f t="shared" si="66"/>
        <v>41362487.402327761</v>
      </c>
      <c r="Z212" s="31">
        <f t="shared" si="66"/>
        <v>0</v>
      </c>
      <c r="AC212" s="31">
        <f t="shared" si="67"/>
        <v>325287891.42992061</v>
      </c>
      <c r="AD212" s="31">
        <f t="shared" si="67"/>
        <v>89429145.988787338</v>
      </c>
      <c r="AE212" s="31">
        <f t="shared" si="67"/>
        <v>91094517.713992536</v>
      </c>
      <c r="AF212" s="31">
        <f t="shared" si="67"/>
        <v>193384004.00701508</v>
      </c>
      <c r="AG212" s="31">
        <f t="shared" si="67"/>
        <v>528105390.08049816</v>
      </c>
      <c r="AH212" s="31">
        <f t="shared" si="67"/>
        <v>275828852.73006117</v>
      </c>
      <c r="AI212" s="31">
        <f t="shared" si="67"/>
        <v>789817988.61687863</v>
      </c>
      <c r="AJ212" s="31">
        <f t="shared" si="67"/>
        <v>49700513.582963362</v>
      </c>
      <c r="AK212" s="31">
        <f t="shared" si="67"/>
        <v>54363009.80073116</v>
      </c>
      <c r="AL212" s="31">
        <f t="shared" si="67"/>
        <v>0</v>
      </c>
    </row>
    <row r="213" spans="4:38">
      <c r="D213" s="31">
        <f t="shared" si="59"/>
        <v>0.5</v>
      </c>
      <c r="E213" s="31">
        <f t="shared" si="65"/>
        <v>242914040.76586121</v>
      </c>
      <c r="F213" s="31">
        <f t="shared" si="65"/>
        <v>68125931.132328048</v>
      </c>
      <c r="G213" s="31">
        <f t="shared" si="65"/>
        <v>63211963.168694429</v>
      </c>
      <c r="H213" s="31">
        <f t="shared" si="65"/>
        <v>128474941.49457471</v>
      </c>
      <c r="I213" s="31">
        <f t="shared" si="65"/>
        <v>474259498.2435813</v>
      </c>
      <c r="J213" s="31">
        <f t="shared" si="65"/>
        <v>249642402.92166397</v>
      </c>
      <c r="K213" s="31">
        <f t="shared" si="65"/>
        <v>735387113.82887328</v>
      </c>
      <c r="L213" s="31">
        <f t="shared" si="65"/>
        <v>41890916.31824626</v>
      </c>
      <c r="M213" s="31">
        <f t="shared" si="65"/>
        <v>46674955.444531903</v>
      </c>
      <c r="N213" s="31">
        <f t="shared" si="65"/>
        <v>0</v>
      </c>
      <c r="Q213" s="31">
        <f t="shared" si="66"/>
        <v>200389432.05113253</v>
      </c>
      <c r="R213" s="31">
        <f t="shared" si="66"/>
        <v>37000656.12861561</v>
      </c>
      <c r="S213" s="31">
        <f t="shared" si="66"/>
        <v>54075809.872987092</v>
      </c>
      <c r="T213" s="31">
        <f t="shared" si="66"/>
        <v>84943656.930753693</v>
      </c>
      <c r="U213" s="31">
        <f t="shared" si="66"/>
        <v>426184525.31451166</v>
      </c>
      <c r="V213" s="31">
        <f t="shared" si="66"/>
        <v>199902594.02009946</v>
      </c>
      <c r="W213" s="31">
        <f t="shared" si="66"/>
        <v>657734262.65418148</v>
      </c>
      <c r="X213" s="31">
        <f t="shared" si="66"/>
        <v>36326935.788183674</v>
      </c>
      <c r="Y213" s="31">
        <f t="shared" si="66"/>
        <v>40900527.149399094</v>
      </c>
      <c r="Z213" s="31">
        <f t="shared" si="66"/>
        <v>0</v>
      </c>
      <c r="AC213" s="31">
        <f t="shared" si="67"/>
        <v>271036893.53954315</v>
      </c>
      <c r="AD213" s="31">
        <f t="shared" si="67"/>
        <v>91459129.427307889</v>
      </c>
      <c r="AE213" s="31">
        <f t="shared" si="67"/>
        <v>78598925.372541696</v>
      </c>
      <c r="AF213" s="31">
        <f t="shared" si="67"/>
        <v>172305825.88578808</v>
      </c>
      <c r="AG213" s="31">
        <f t="shared" si="67"/>
        <v>522575388.52403849</v>
      </c>
      <c r="AH213" s="31">
        <f t="shared" si="67"/>
        <v>295205221.77637792</v>
      </c>
      <c r="AI213" s="31">
        <f t="shared" si="67"/>
        <v>813039965.00356483</v>
      </c>
      <c r="AJ213" s="31">
        <f t="shared" si="67"/>
        <v>47454896.848308846</v>
      </c>
      <c r="AK213" s="31">
        <f t="shared" si="67"/>
        <v>52768191.806450158</v>
      </c>
      <c r="AL213" s="31">
        <f t="shared" si="67"/>
        <v>0</v>
      </c>
    </row>
    <row r="214" spans="4:38">
      <c r="D214" s="31">
        <f t="shared" si="59"/>
        <v>0.625</v>
      </c>
      <c r="E214" s="31">
        <f t="shared" si="65"/>
        <v>188162467.88884068</v>
      </c>
      <c r="F214" s="31">
        <f t="shared" si="65"/>
        <v>67666294.742893741</v>
      </c>
      <c r="G214" s="31">
        <f t="shared" si="65"/>
        <v>52774508.137751006</v>
      </c>
      <c r="H214" s="31">
        <f t="shared" si="65"/>
        <v>111347007.20256388</v>
      </c>
      <c r="I214" s="31">
        <f t="shared" si="65"/>
        <v>459496408.64202726</v>
      </c>
      <c r="J214" s="31">
        <f t="shared" si="65"/>
        <v>279216270.64623791</v>
      </c>
      <c r="K214" s="31">
        <f t="shared" si="65"/>
        <v>775664413.4285996</v>
      </c>
      <c r="L214" s="31">
        <f t="shared" si="65"/>
        <v>39556075.932047553</v>
      </c>
      <c r="M214" s="31">
        <f t="shared" si="65"/>
        <v>46001168.330817915</v>
      </c>
      <c r="N214" s="31">
        <f t="shared" si="65"/>
        <v>0</v>
      </c>
      <c r="Q214" s="31">
        <f t="shared" si="66"/>
        <v>151721622.88929471</v>
      </c>
      <c r="R214" s="31">
        <f t="shared" si="66"/>
        <v>33160733.080975015</v>
      </c>
      <c r="S214" s="31">
        <f t="shared" si="66"/>
        <v>40914842.775749706</v>
      </c>
      <c r="T214" s="31">
        <f t="shared" si="66"/>
        <v>65950730.117766134</v>
      </c>
      <c r="U214" s="31">
        <f t="shared" si="66"/>
        <v>395590692.20220709</v>
      </c>
      <c r="V214" s="31">
        <f t="shared" si="66"/>
        <v>231024689.31097305</v>
      </c>
      <c r="W214" s="31">
        <f t="shared" si="66"/>
        <v>703875389.60040569</v>
      </c>
      <c r="X214" s="31">
        <f t="shared" si="66"/>
        <v>33726040.053207181</v>
      </c>
      <c r="Y214" s="31">
        <f t="shared" si="66"/>
        <v>40743182.714007437</v>
      </c>
      <c r="Z214" s="31">
        <f t="shared" si="66"/>
        <v>0</v>
      </c>
      <c r="AC214" s="31">
        <f t="shared" si="67"/>
        <v>213553613.07477784</v>
      </c>
      <c r="AD214" s="31">
        <f t="shared" si="67"/>
        <v>95020790.56246987</v>
      </c>
      <c r="AE214" s="31">
        <f t="shared" si="67"/>
        <v>69490104.225357234</v>
      </c>
      <c r="AF214" s="31">
        <f t="shared" si="67"/>
        <v>157164707.08555907</v>
      </c>
      <c r="AG214" s="31">
        <f t="shared" si="67"/>
        <v>520847583.55697823</v>
      </c>
      <c r="AH214" s="31">
        <f t="shared" si="67"/>
        <v>321532418.57785243</v>
      </c>
      <c r="AI214" s="31">
        <f t="shared" si="67"/>
        <v>847453437.25679195</v>
      </c>
      <c r="AJ214" s="31">
        <f t="shared" si="67"/>
        <v>45386111.810887925</v>
      </c>
      <c r="AK214" s="31">
        <f t="shared" si="67"/>
        <v>51507198.267873503</v>
      </c>
      <c r="AL214" s="31">
        <f t="shared" si="67"/>
        <v>0</v>
      </c>
    </row>
    <row r="215" spans="4:38">
      <c r="D215" s="31">
        <f t="shared" si="59"/>
        <v>0.75</v>
      </c>
      <c r="E215" s="31">
        <f t="shared" si="65"/>
        <v>137740990.11360523</v>
      </c>
      <c r="F215" s="31">
        <f t="shared" si="65"/>
        <v>67467297.53784813</v>
      </c>
      <c r="G215" s="31">
        <f t="shared" si="65"/>
        <v>45470505.89425575</v>
      </c>
      <c r="H215" s="31">
        <f t="shared" si="65"/>
        <v>99232666.748883069</v>
      </c>
      <c r="I215" s="31">
        <f t="shared" si="65"/>
        <v>445580306.10321373</v>
      </c>
      <c r="J215" s="31">
        <f t="shared" si="65"/>
        <v>308300704.54008096</v>
      </c>
      <c r="K215" s="31">
        <f t="shared" si="65"/>
        <v>815263509.47517931</v>
      </c>
      <c r="L215" s="31">
        <f t="shared" si="65"/>
        <v>37421733.36739599</v>
      </c>
      <c r="M215" s="31">
        <f t="shared" si="65"/>
        <v>45466770.904258251</v>
      </c>
      <c r="N215" s="31">
        <f t="shared" si="65"/>
        <v>0</v>
      </c>
      <c r="Q215" s="31">
        <f t="shared" si="66"/>
        <v>108633894.46268998</v>
      </c>
      <c r="R215" s="31">
        <f t="shared" si="66"/>
        <v>30418808.777007949</v>
      </c>
      <c r="S215" s="31">
        <f t="shared" si="66"/>
        <v>30618472.403805513</v>
      </c>
      <c r="T215" s="31">
        <f t="shared" si="66"/>
        <v>52626860.353663921</v>
      </c>
      <c r="U215" s="31">
        <f t="shared" si="66"/>
        <v>366439636.906923</v>
      </c>
      <c r="V215" s="31">
        <f t="shared" si="66"/>
        <v>260559868.41312119</v>
      </c>
      <c r="W215" s="31">
        <f t="shared" si="66"/>
        <v>748706549.30641866</v>
      </c>
      <c r="X215" s="31">
        <f t="shared" si="66"/>
        <v>31379975.72922945</v>
      </c>
      <c r="Y215" s="31">
        <f t="shared" si="66"/>
        <v>40676702.931664973</v>
      </c>
      <c r="Z215" s="31">
        <f t="shared" si="66"/>
        <v>0</v>
      </c>
      <c r="AC215" s="31">
        <f t="shared" si="67"/>
        <v>160626495.21824834</v>
      </c>
      <c r="AD215" s="31">
        <f t="shared" si="67"/>
        <v>99168841.517620176</v>
      </c>
      <c r="AE215" s="31">
        <f t="shared" si="67"/>
        <v>63124283.348251954</v>
      </c>
      <c r="AF215" s="31">
        <f t="shared" si="67"/>
        <v>146291470.41158026</v>
      </c>
      <c r="AG215" s="31">
        <f t="shared" si="67"/>
        <v>520197778.24241853</v>
      </c>
      <c r="AH215" s="31">
        <f t="shared" si="67"/>
        <v>349725899.25303018</v>
      </c>
      <c r="AI215" s="31">
        <f t="shared" si="67"/>
        <v>881820469.64394176</v>
      </c>
      <c r="AJ215" s="31">
        <f t="shared" si="67"/>
        <v>43463491.005562522</v>
      </c>
      <c r="AK215" s="31">
        <f t="shared" si="67"/>
        <v>50400375.19791358</v>
      </c>
      <c r="AL215" s="31">
        <f t="shared" si="67"/>
        <v>0</v>
      </c>
    </row>
    <row r="216" spans="4:38">
      <c r="D216" s="31">
        <f t="shared" si="59"/>
        <v>0.875</v>
      </c>
      <c r="E216" s="31">
        <f t="shared" si="65"/>
        <v>100438483.06527214</v>
      </c>
      <c r="F216" s="31">
        <f t="shared" si="65"/>
        <v>67454616.308659494</v>
      </c>
      <c r="G216" s="31">
        <f t="shared" si="65"/>
        <v>41141142.56726151</v>
      </c>
      <c r="H216" s="31">
        <f t="shared" si="65"/>
        <v>91670400.179902598</v>
      </c>
      <c r="I216" s="31">
        <f t="shared" si="65"/>
        <v>433153320.78175461</v>
      </c>
      <c r="J216" s="31">
        <f t="shared" si="65"/>
        <v>331559562.04254478</v>
      </c>
      <c r="K216" s="31">
        <f t="shared" si="65"/>
        <v>845387642.00812817</v>
      </c>
      <c r="L216" s="31">
        <f t="shared" si="65"/>
        <v>35748690.907642841</v>
      </c>
      <c r="M216" s="31">
        <f t="shared" si="65"/>
        <v>45052478.318740442</v>
      </c>
      <c r="N216" s="31">
        <f t="shared" si="65"/>
        <v>0</v>
      </c>
      <c r="Q216" s="31">
        <f t="shared" si="66"/>
        <v>77566503.030579567</v>
      </c>
      <c r="R216" s="31">
        <f t="shared" si="66"/>
        <v>28759089.936517823</v>
      </c>
      <c r="S216" s="31">
        <f t="shared" si="66"/>
        <v>23872868.762239423</v>
      </c>
      <c r="T216" s="31">
        <f t="shared" si="66"/>
        <v>44713894.033254825</v>
      </c>
      <c r="U216" s="31">
        <f t="shared" si="66"/>
        <v>342058798.86025792</v>
      </c>
      <c r="V216" s="31">
        <f t="shared" si="66"/>
        <v>282625316.64672786</v>
      </c>
      <c r="W216" s="31">
        <f t="shared" si="66"/>
        <v>782608863.62268519</v>
      </c>
      <c r="X216" s="31">
        <f t="shared" si="66"/>
        <v>29634066.942311838</v>
      </c>
      <c r="Y216" s="31">
        <f t="shared" si="66"/>
        <v>40657742.378238291</v>
      </c>
      <c r="Z216" s="31">
        <f t="shared" si="66"/>
        <v>0</v>
      </c>
      <c r="AC216" s="31">
        <f t="shared" si="67"/>
        <v>121426006.79349171</v>
      </c>
      <c r="AD216" s="31">
        <f t="shared" si="67"/>
        <v>103330709.51125661</v>
      </c>
      <c r="AE216" s="31">
        <f t="shared" si="67"/>
        <v>59319450.356871881</v>
      </c>
      <c r="AF216" s="31">
        <f t="shared" si="67"/>
        <v>138960126.36477986</v>
      </c>
      <c r="AG216" s="31">
        <f t="shared" si="67"/>
        <v>520074704.34803289</v>
      </c>
      <c r="AH216" s="31">
        <f t="shared" si="67"/>
        <v>375848087.86231107</v>
      </c>
      <c r="AI216" s="31">
        <f t="shared" si="67"/>
        <v>908166420.39357102</v>
      </c>
      <c r="AJ216" s="31">
        <f t="shared" si="67"/>
        <v>41863314.872973844</v>
      </c>
      <c r="AK216" s="31">
        <f t="shared" si="67"/>
        <v>49494209.84607739</v>
      </c>
      <c r="AL216" s="31">
        <f t="shared" si="67"/>
        <v>0</v>
      </c>
    </row>
    <row r="217" spans="4:38">
      <c r="D217" s="31">
        <f t="shared" si="59"/>
        <v>1</v>
      </c>
      <c r="E217" s="31">
        <f t="shared" si="65"/>
        <v>85236538.208233073</v>
      </c>
      <c r="F217" s="31">
        <f t="shared" si="65"/>
        <v>67532732.241238341</v>
      </c>
      <c r="G217" s="31">
        <f t="shared" si="65"/>
        <v>39680607.244122393</v>
      </c>
      <c r="H217" s="31">
        <f t="shared" si="65"/>
        <v>88276669.831651792</v>
      </c>
      <c r="I217" s="31">
        <f t="shared" si="65"/>
        <v>422762933.51821208</v>
      </c>
      <c r="J217" s="31">
        <f t="shared" si="65"/>
        <v>343422929.60875046</v>
      </c>
      <c r="K217" s="31">
        <f t="shared" si="65"/>
        <v>856780817.20969212</v>
      </c>
      <c r="L217" s="31">
        <f t="shared" si="65"/>
        <v>34794790.089972809</v>
      </c>
      <c r="M217" s="31">
        <f t="shared" si="65"/>
        <v>44726096.438401915</v>
      </c>
      <c r="N217" s="31">
        <f t="shared" si="65"/>
        <v>0</v>
      </c>
      <c r="Q217" s="31">
        <f t="shared" si="66"/>
        <v>65153797.997484416</v>
      </c>
      <c r="R217" s="31">
        <f t="shared" si="66"/>
        <v>28179580.983161077</v>
      </c>
      <c r="S217" s="31">
        <f t="shared" si="66"/>
        <v>21429906.479975559</v>
      </c>
      <c r="T217" s="31">
        <f t="shared" si="66"/>
        <v>42061094.238015912</v>
      </c>
      <c r="U217" s="31">
        <f t="shared" si="66"/>
        <v>325776709.83490223</v>
      </c>
      <c r="V217" s="31">
        <f t="shared" si="66"/>
        <v>291111123.40087754</v>
      </c>
      <c r="W217" s="31">
        <f t="shared" si="66"/>
        <v>795501429.59034765</v>
      </c>
      <c r="X217" s="31">
        <f t="shared" si="66"/>
        <v>28834122.878244657</v>
      </c>
      <c r="Y217" s="31">
        <f t="shared" si="66"/>
        <v>40629190.164170578</v>
      </c>
      <c r="Z217" s="31">
        <f t="shared" si="66"/>
        <v>0</v>
      </c>
      <c r="AC217" s="31">
        <f t="shared" si="67"/>
        <v>105319278.41898157</v>
      </c>
      <c r="AD217" s="31">
        <f t="shared" si="67"/>
        <v>106885883.49931577</v>
      </c>
      <c r="AE217" s="31">
        <f t="shared" si="67"/>
        <v>57931308.008269064</v>
      </c>
      <c r="AF217" s="31">
        <f t="shared" si="67"/>
        <v>134492245.42528781</v>
      </c>
      <c r="AG217" s="31">
        <f t="shared" si="67"/>
        <v>519749157.20152187</v>
      </c>
      <c r="AH217" s="31">
        <f t="shared" si="67"/>
        <v>395734735.81662184</v>
      </c>
      <c r="AI217" s="31">
        <f t="shared" si="67"/>
        <v>918060204.82903671</v>
      </c>
      <c r="AJ217" s="31">
        <f t="shared" si="67"/>
        <v>40755457.301700823</v>
      </c>
      <c r="AK217" s="31">
        <f t="shared" si="67"/>
        <v>48823002.712633252</v>
      </c>
      <c r="AL217" s="31">
        <f t="shared" si="67"/>
        <v>0</v>
      </c>
    </row>
    <row r="218" spans="4:38">
      <c r="D218" s="31">
        <f t="shared" si="59"/>
        <v>1.125</v>
      </c>
      <c r="E218" s="31">
        <f t="shared" si="65"/>
        <v>84220657.579835877</v>
      </c>
      <c r="F218" s="31">
        <f t="shared" si="65"/>
        <v>67698884.015355438</v>
      </c>
      <c r="G218" s="31">
        <f t="shared" si="65"/>
        <v>39668026.600568928</v>
      </c>
      <c r="H218" s="31">
        <f t="shared" si="65"/>
        <v>86931547.192285076</v>
      </c>
      <c r="I218" s="31">
        <f t="shared" si="65"/>
        <v>413811593.05364925</v>
      </c>
      <c r="J218" s="31">
        <f t="shared" si="65"/>
        <v>347860358.51396209</v>
      </c>
      <c r="K218" s="31">
        <f t="shared" si="65"/>
        <v>855891972.71750033</v>
      </c>
      <c r="L218" s="31">
        <f t="shared" si="65"/>
        <v>34321757.632003419</v>
      </c>
      <c r="M218" s="31">
        <f t="shared" si="65"/>
        <v>44463988.588264897</v>
      </c>
      <c r="N218" s="31">
        <f t="shared" si="65"/>
        <v>0</v>
      </c>
      <c r="Q218" s="31">
        <f t="shared" si="66"/>
        <v>64401857.293504134</v>
      </c>
      <c r="R218" s="31">
        <f t="shared" si="66"/>
        <v>28169507.809433281</v>
      </c>
      <c r="S218" s="31">
        <f t="shared" si="66"/>
        <v>21453977.28702813</v>
      </c>
      <c r="T218" s="31">
        <f t="shared" si="66"/>
        <v>42051428.646433532</v>
      </c>
      <c r="U218" s="31">
        <f t="shared" si="66"/>
        <v>315089390.96666431</v>
      </c>
      <c r="V218" s="31">
        <f t="shared" si="66"/>
        <v>290690094.40414822</v>
      </c>
      <c r="W218" s="31">
        <f t="shared" si="66"/>
        <v>794667695.73618662</v>
      </c>
      <c r="X218" s="31">
        <f t="shared" si="66"/>
        <v>28649926.316421412</v>
      </c>
      <c r="Y218" s="31">
        <f t="shared" si="66"/>
        <v>40595703.945274606</v>
      </c>
      <c r="Z218" s="31">
        <f t="shared" si="66"/>
        <v>0</v>
      </c>
      <c r="AC218" s="31">
        <f t="shared" si="67"/>
        <v>104039196.78257439</v>
      </c>
      <c r="AD218" s="31">
        <f t="shared" si="67"/>
        <v>109906977.15044123</v>
      </c>
      <c r="AE218" s="31">
        <f t="shared" si="67"/>
        <v>57752193.822908103</v>
      </c>
      <c r="AF218" s="31">
        <f t="shared" si="67"/>
        <v>131374078.51799349</v>
      </c>
      <c r="AG218" s="31">
        <f t="shared" si="67"/>
        <v>518791603.93532926</v>
      </c>
      <c r="AH218" s="31">
        <f t="shared" si="67"/>
        <v>411131418.73931122</v>
      </c>
      <c r="AI218" s="31">
        <f t="shared" si="67"/>
        <v>917116249.69881403</v>
      </c>
      <c r="AJ218" s="31">
        <f t="shared" si="67"/>
        <v>39990208.009367459</v>
      </c>
      <c r="AK218" s="31">
        <f t="shared" si="67"/>
        <v>48324415.218983836</v>
      </c>
      <c r="AL218" s="31">
        <f t="shared" si="67"/>
        <v>0</v>
      </c>
    </row>
    <row r="219" spans="4:38">
      <c r="D219" s="31">
        <f t="shared" si="59"/>
        <v>1.325</v>
      </c>
      <c r="E219" s="31">
        <f t="shared" si="65"/>
        <v>82747543.395726785</v>
      </c>
      <c r="F219" s="31">
        <f t="shared" si="65"/>
        <v>68121757.001437977</v>
      </c>
      <c r="G219" s="31">
        <f t="shared" si="65"/>
        <v>39718634.707476228</v>
      </c>
      <c r="H219" s="31">
        <f t="shared" si="65"/>
        <v>84894532.621207327</v>
      </c>
      <c r="I219" s="31">
        <f t="shared" si="65"/>
        <v>399491086.48840243</v>
      </c>
      <c r="J219" s="31">
        <f t="shared" si="65"/>
        <v>354886883.72020757</v>
      </c>
      <c r="K219" s="31">
        <f t="shared" si="65"/>
        <v>853526727.99871099</v>
      </c>
      <c r="L219" s="31">
        <f t="shared" si="65"/>
        <v>33622813.892324373</v>
      </c>
      <c r="M219" s="31">
        <f t="shared" si="65"/>
        <v>44072096.26693593</v>
      </c>
      <c r="N219" s="31">
        <f t="shared" si="65"/>
        <v>0</v>
      </c>
      <c r="Q219" s="31">
        <f t="shared" si="66"/>
        <v>63341521.874254487</v>
      </c>
      <c r="R219" s="31">
        <f t="shared" si="66"/>
        <v>28200152.313953791</v>
      </c>
      <c r="S219" s="31">
        <f t="shared" si="66"/>
        <v>21653149.445328258</v>
      </c>
      <c r="T219" s="31">
        <f t="shared" si="66"/>
        <v>42125166.305439435</v>
      </c>
      <c r="U219" s="31">
        <f t="shared" si="66"/>
        <v>298908405.95455831</v>
      </c>
      <c r="V219" s="31">
        <f t="shared" si="66"/>
        <v>289226719.82899982</v>
      </c>
      <c r="W219" s="31">
        <f t="shared" si="66"/>
        <v>792422753.6111865</v>
      </c>
      <c r="X219" s="31">
        <f t="shared" si="66"/>
        <v>28393253.017805289</v>
      </c>
      <c r="Y219" s="31">
        <f t="shared" si="66"/>
        <v>40532124.80252827</v>
      </c>
      <c r="Z219" s="31">
        <f t="shared" si="66"/>
        <v>0</v>
      </c>
      <c r="AC219" s="31">
        <f t="shared" si="67"/>
        <v>102151873.23946849</v>
      </c>
      <c r="AD219" s="31">
        <f t="shared" si="67"/>
        <v>114445108.89673263</v>
      </c>
      <c r="AE219" s="31">
        <f t="shared" si="67"/>
        <v>57503257.703023791</v>
      </c>
      <c r="AF219" s="31">
        <f t="shared" si="67"/>
        <v>126618128.57795519</v>
      </c>
      <c r="AG219" s="31">
        <f t="shared" si="67"/>
        <v>515029027.70779878</v>
      </c>
      <c r="AH219" s="31">
        <f t="shared" si="67"/>
        <v>435127070.63394612</v>
      </c>
      <c r="AI219" s="31">
        <f t="shared" si="67"/>
        <v>914630702.38623548</v>
      </c>
      <c r="AJ219" s="31">
        <f t="shared" si="67"/>
        <v>38830468.151334397</v>
      </c>
      <c r="AK219" s="31">
        <f t="shared" si="67"/>
        <v>47593288.215087451</v>
      </c>
      <c r="AL219" s="31">
        <f t="shared" si="67"/>
        <v>0</v>
      </c>
    </row>
    <row r="220" spans="4:38">
      <c r="D220" s="31">
        <f t="shared" si="59"/>
        <v>1.5249999999999999</v>
      </c>
      <c r="E220" s="31">
        <f t="shared" si="65"/>
        <v>81426386.685570374</v>
      </c>
      <c r="F220" s="31">
        <f t="shared" si="65"/>
        <v>68711303.870470762</v>
      </c>
      <c r="G220" s="31">
        <f t="shared" si="65"/>
        <v>39840199.304399416</v>
      </c>
      <c r="H220" s="31">
        <f t="shared" si="65"/>
        <v>82970323.373925522</v>
      </c>
      <c r="I220" s="31">
        <f t="shared" si="65"/>
        <v>385085440.77433163</v>
      </c>
      <c r="J220" s="31">
        <f t="shared" si="65"/>
        <v>361724124.01549304</v>
      </c>
      <c r="K220" s="31">
        <f t="shared" si="65"/>
        <v>849842453.17518294</v>
      </c>
      <c r="L220" s="31">
        <f t="shared" si="65"/>
        <v>32981616.545293078</v>
      </c>
      <c r="M220" s="31">
        <f t="shared" si="65"/>
        <v>43700079.264678739</v>
      </c>
      <c r="N220" s="31">
        <f t="shared" si="65"/>
        <v>0</v>
      </c>
      <c r="Q220" s="31">
        <f t="shared" si="66"/>
        <v>62425922.467187651</v>
      </c>
      <c r="R220" s="31">
        <f t="shared" si="66"/>
        <v>28279419.475759923</v>
      </c>
      <c r="S220" s="31">
        <f t="shared" si="66"/>
        <v>22029728.377529599</v>
      </c>
      <c r="T220" s="31">
        <f t="shared" si="66"/>
        <v>42289566.798129067</v>
      </c>
      <c r="U220" s="31">
        <f t="shared" si="66"/>
        <v>283717193.2428816</v>
      </c>
      <c r="V220" s="31">
        <f t="shared" si="66"/>
        <v>286788261.22071499</v>
      </c>
      <c r="W220" s="31">
        <f t="shared" si="66"/>
        <v>788909344.85597003</v>
      </c>
      <c r="X220" s="31">
        <f t="shared" si="66"/>
        <v>28172307.901273895</v>
      </c>
      <c r="Y220" s="31">
        <f t="shared" si="66"/>
        <v>40446158.975196891</v>
      </c>
      <c r="Z220" s="31">
        <f t="shared" si="66"/>
        <v>0</v>
      </c>
      <c r="AC220" s="31">
        <f t="shared" si="67"/>
        <v>100422626.082139</v>
      </c>
      <c r="AD220" s="31">
        <f t="shared" si="67"/>
        <v>118617000.37684089</v>
      </c>
      <c r="AE220" s="31">
        <f t="shared" si="67"/>
        <v>57282646.686616398</v>
      </c>
      <c r="AF220" s="31">
        <f t="shared" si="67"/>
        <v>122103466.21683171</v>
      </c>
      <c r="AG220" s="31">
        <f t="shared" si="67"/>
        <v>508585666.53243721</v>
      </c>
      <c r="AH220" s="31">
        <f t="shared" si="67"/>
        <v>458236658.64926398</v>
      </c>
      <c r="AI220" s="31">
        <f t="shared" si="67"/>
        <v>910775561.49439585</v>
      </c>
      <c r="AJ220" s="31">
        <f t="shared" si="67"/>
        <v>37736215.272994943</v>
      </c>
      <c r="AK220" s="31">
        <f t="shared" si="67"/>
        <v>46926208.139913373</v>
      </c>
      <c r="AL220" s="31">
        <f t="shared" si="67"/>
        <v>0</v>
      </c>
    </row>
    <row r="221" spans="4:38">
      <c r="D221" s="31">
        <f t="shared" ref="D221:D284" si="68">D117</f>
        <v>1.7249999999999999</v>
      </c>
      <c r="E221" s="31">
        <f t="shared" si="65"/>
        <v>80228884.891738817</v>
      </c>
      <c r="F221" s="31">
        <f t="shared" si="65"/>
        <v>69445605.241884589</v>
      </c>
      <c r="G221" s="31">
        <f t="shared" si="65"/>
        <v>40019421.50572601</v>
      </c>
      <c r="H221" s="31">
        <f t="shared" si="65"/>
        <v>81138858.473119527</v>
      </c>
      <c r="I221" s="31">
        <f t="shared" si="65"/>
        <v>370560305.60848814</v>
      </c>
      <c r="J221" s="31">
        <f t="shared" si="65"/>
        <v>368296757.58987635</v>
      </c>
      <c r="K221" s="31">
        <f t="shared" si="65"/>
        <v>844767485.64436769</v>
      </c>
      <c r="L221" s="31">
        <f t="shared" si="65"/>
        <v>32387780.464258675</v>
      </c>
      <c r="M221" s="31">
        <f t="shared" si="65"/>
        <v>43338036.932093799</v>
      </c>
      <c r="N221" s="31">
        <f t="shared" si="65"/>
        <v>0</v>
      </c>
      <c r="Q221" s="31">
        <f t="shared" si="66"/>
        <v>61629003.348838083</v>
      </c>
      <c r="R221" s="31">
        <f t="shared" si="66"/>
        <v>28400728.227627531</v>
      </c>
      <c r="S221" s="31">
        <f t="shared" si="66"/>
        <v>22563290.766831934</v>
      </c>
      <c r="T221" s="31">
        <f t="shared" si="66"/>
        <v>42528191.583650216</v>
      </c>
      <c r="U221" s="31">
        <f t="shared" si="66"/>
        <v>269410507.35886025</v>
      </c>
      <c r="V221" s="31">
        <f t="shared" si="66"/>
        <v>283408091.56404406</v>
      </c>
      <c r="W221" s="31">
        <f t="shared" si="66"/>
        <v>784060578.03200185</v>
      </c>
      <c r="X221" s="31">
        <f t="shared" si="66"/>
        <v>27978342.076976776</v>
      </c>
      <c r="Y221" s="31">
        <f t="shared" si="66"/>
        <v>40331484.186814904</v>
      </c>
      <c r="Z221" s="31">
        <f t="shared" si="66"/>
        <v>0</v>
      </c>
      <c r="AC221" s="31">
        <f t="shared" si="67"/>
        <v>98821070.126007527</v>
      </c>
      <c r="AD221" s="31">
        <f t="shared" si="67"/>
        <v>122429352.21798795</v>
      </c>
      <c r="AE221" s="31">
        <f t="shared" si="67"/>
        <v>57077393.829608992</v>
      </c>
      <c r="AF221" s="31">
        <f t="shared" si="67"/>
        <v>117799227.12040555</v>
      </c>
      <c r="AG221" s="31">
        <f t="shared" si="67"/>
        <v>499600757.26481146</v>
      </c>
      <c r="AH221" s="31">
        <f t="shared" si="67"/>
        <v>480376281.55748123</v>
      </c>
      <c r="AI221" s="31">
        <f t="shared" si="67"/>
        <v>905474393.25673187</v>
      </c>
      <c r="AJ221" s="31">
        <f t="shared" si="67"/>
        <v>36697554.434973262</v>
      </c>
      <c r="AK221" s="31">
        <f t="shared" si="67"/>
        <v>46309567.019456193</v>
      </c>
      <c r="AL221" s="31">
        <f t="shared" si="67"/>
        <v>0</v>
      </c>
    </row>
    <row r="222" spans="4:38">
      <c r="D222" s="31">
        <f t="shared" si="68"/>
        <v>2</v>
      </c>
      <c r="E222" s="31">
        <f t="shared" si="65"/>
        <v>78757812.105238646</v>
      </c>
      <c r="F222" s="31">
        <f t="shared" si="65"/>
        <v>70671126.622624248</v>
      </c>
      <c r="G222" s="31">
        <f t="shared" si="65"/>
        <v>40347236.418076664</v>
      </c>
      <c r="H222" s="31">
        <f t="shared" si="65"/>
        <v>78761818.94115445</v>
      </c>
      <c r="I222" s="31">
        <f t="shared" si="65"/>
        <v>350458925.24260062</v>
      </c>
      <c r="J222" s="31">
        <f t="shared" si="65"/>
        <v>376862361.87379664</v>
      </c>
      <c r="K222" s="31">
        <f t="shared" si="65"/>
        <v>835639310.68770218</v>
      </c>
      <c r="L222" s="31">
        <f t="shared" si="65"/>
        <v>31639982.196018633</v>
      </c>
      <c r="M222" s="31">
        <f t="shared" si="65"/>
        <v>42851609.910459556</v>
      </c>
      <c r="N222" s="31">
        <f t="shared" si="65"/>
        <v>0</v>
      </c>
      <c r="Q222" s="31">
        <f t="shared" si="66"/>
        <v>60698697.086385675</v>
      </c>
      <c r="R222" s="31">
        <f t="shared" si="66"/>
        <v>28632373.126638997</v>
      </c>
      <c r="S222" s="31">
        <f t="shared" si="66"/>
        <v>23522033.120341919</v>
      </c>
      <c r="T222" s="31">
        <f t="shared" si="66"/>
        <v>42959665.959356278</v>
      </c>
      <c r="U222" s="31">
        <f t="shared" si="66"/>
        <v>251091022.41497305</v>
      </c>
      <c r="V222" s="31">
        <f t="shared" si="66"/>
        <v>277369809.20769656</v>
      </c>
      <c r="W222" s="31">
        <f t="shared" si="66"/>
        <v>775324503.96265781</v>
      </c>
      <c r="X222" s="31">
        <f t="shared" si="66"/>
        <v>27748189.983277436</v>
      </c>
      <c r="Y222" s="31">
        <f t="shared" si="66"/>
        <v>40127275.510732032</v>
      </c>
      <c r="Z222" s="31">
        <f t="shared" si="66"/>
        <v>0</v>
      </c>
      <c r="AC222" s="31">
        <f t="shared" si="67"/>
        <v>96803227.171035871</v>
      </c>
      <c r="AD222" s="31">
        <f t="shared" si="67"/>
        <v>127126442.1366494</v>
      </c>
      <c r="AE222" s="31">
        <f t="shared" si="67"/>
        <v>56813548.534878619</v>
      </c>
      <c r="AF222" s="31">
        <f t="shared" si="67"/>
        <v>112208925.28520854</v>
      </c>
      <c r="AG222" s="31">
        <f t="shared" si="67"/>
        <v>483505671.70000845</v>
      </c>
      <c r="AH222" s="31">
        <f t="shared" si="67"/>
        <v>509188733.07498592</v>
      </c>
      <c r="AI222" s="31">
        <f t="shared" si="67"/>
        <v>895954117.41274488</v>
      </c>
      <c r="AJ222" s="31">
        <f t="shared" si="67"/>
        <v>35354364.965659857</v>
      </c>
      <c r="AK222" s="31">
        <f t="shared" si="67"/>
        <v>45533653.346176028</v>
      </c>
      <c r="AL222" s="31">
        <f t="shared" si="67"/>
        <v>0</v>
      </c>
    </row>
    <row r="223" spans="4:38">
      <c r="D223" s="31">
        <f t="shared" si="68"/>
        <v>2.25</v>
      </c>
      <c r="E223" s="31">
        <f t="shared" si="65"/>
        <v>77575527.633062616</v>
      </c>
      <c r="F223" s="31">
        <f t="shared" si="65"/>
        <v>71985643.10928221</v>
      </c>
      <c r="G223" s="31">
        <f t="shared" si="65"/>
        <v>40716579.954844423</v>
      </c>
      <c r="H223" s="31">
        <f t="shared" si="65"/>
        <v>76739273.627982199</v>
      </c>
      <c r="I223" s="31">
        <f t="shared" si="65"/>
        <v>332162301.63612604</v>
      </c>
      <c r="J223" s="31">
        <f t="shared" si="65"/>
        <v>384160915.37990361</v>
      </c>
      <c r="K223" s="31">
        <f t="shared" si="65"/>
        <v>825383075.74634993</v>
      </c>
      <c r="L223" s="31">
        <f t="shared" si="65"/>
        <v>31022889.50692945</v>
      </c>
      <c r="M223" s="31">
        <f t="shared" si="65"/>
        <v>42419323.833417475</v>
      </c>
      <c r="N223" s="31">
        <f t="shared" si="65"/>
        <v>0</v>
      </c>
      <c r="Q223" s="31">
        <f t="shared" si="66"/>
        <v>59994162.90529906</v>
      </c>
      <c r="R223" s="31">
        <f t="shared" si="66"/>
        <v>28906376.531101514</v>
      </c>
      <c r="S223" s="31">
        <f t="shared" si="66"/>
        <v>24587857.505549096</v>
      </c>
      <c r="T223" s="31">
        <f t="shared" si="66"/>
        <v>43440057.363701172</v>
      </c>
      <c r="U223" s="31">
        <f t="shared" si="66"/>
        <v>235724410.48470011</v>
      </c>
      <c r="V223" s="31">
        <f t="shared" si="66"/>
        <v>270666647.77511322</v>
      </c>
      <c r="W223" s="31">
        <f t="shared" si="66"/>
        <v>765491012.49102211</v>
      </c>
      <c r="X223" s="31">
        <f t="shared" si="66"/>
        <v>27570025.234140296</v>
      </c>
      <c r="Y223" s="31">
        <f t="shared" si="66"/>
        <v>39898672.065049998</v>
      </c>
      <c r="Z223" s="31">
        <f t="shared" si="66"/>
        <v>0</v>
      </c>
      <c r="AC223" s="31">
        <f t="shared" si="67"/>
        <v>95136824.198319823</v>
      </c>
      <c r="AD223" s="31">
        <f t="shared" si="67"/>
        <v>130903316.6614303</v>
      </c>
      <c r="AE223" s="31">
        <f t="shared" si="67"/>
        <v>56589805.025828384</v>
      </c>
      <c r="AF223" s="31">
        <f t="shared" si="67"/>
        <v>107451174.89687158</v>
      </c>
      <c r="AG223" s="31">
        <f t="shared" si="67"/>
        <v>465600639.29855567</v>
      </c>
      <c r="AH223" s="31">
        <f t="shared" si="67"/>
        <v>533727263.12539703</v>
      </c>
      <c r="AI223" s="31">
        <f t="shared" si="67"/>
        <v>885275139.00167632</v>
      </c>
      <c r="AJ223" s="31">
        <f t="shared" si="67"/>
        <v>34215878.32468494</v>
      </c>
      <c r="AK223" s="31">
        <f t="shared" si="67"/>
        <v>44893513.657634281</v>
      </c>
      <c r="AL223" s="31">
        <f t="shared" si="67"/>
        <v>0</v>
      </c>
    </row>
    <row r="224" spans="4:38">
      <c r="D224" s="31">
        <f t="shared" si="68"/>
        <v>2.5</v>
      </c>
      <c r="E224" s="31">
        <f t="shared" si="65"/>
        <v>76521747.672302499</v>
      </c>
      <c r="F224" s="31">
        <f t="shared" si="65"/>
        <v>73476248.487446263</v>
      </c>
      <c r="G224" s="31">
        <f t="shared" si="65"/>
        <v>41144401.239272162</v>
      </c>
      <c r="H224" s="31">
        <f t="shared" si="65"/>
        <v>74847550.306758046</v>
      </c>
      <c r="I224" s="31">
        <f t="shared" si="65"/>
        <v>313965632.910465</v>
      </c>
      <c r="J224" s="31">
        <f t="shared" si="65"/>
        <v>390990139.01186705</v>
      </c>
      <c r="K224" s="31">
        <f t="shared" si="65"/>
        <v>813493834.63099456</v>
      </c>
      <c r="L224" s="31">
        <f t="shared" si="65"/>
        <v>30460105.185909037</v>
      </c>
      <c r="M224" s="31">
        <f t="shared" si="65"/>
        <v>41996263.808337606</v>
      </c>
      <c r="N224" s="31">
        <f t="shared" si="65"/>
        <v>0</v>
      </c>
      <c r="Q224" s="31">
        <f t="shared" si="66"/>
        <v>59400507.904518262</v>
      </c>
      <c r="R224" s="31">
        <f t="shared" si="66"/>
        <v>29239843.164706632</v>
      </c>
      <c r="S224" s="31">
        <f t="shared" si="66"/>
        <v>25806796.147071339</v>
      </c>
      <c r="T224" s="31">
        <f t="shared" si="66"/>
        <v>43989638.641970366</v>
      </c>
      <c r="U224" s="31">
        <f t="shared" si="66"/>
        <v>221520753.31421512</v>
      </c>
      <c r="V224" s="31">
        <f t="shared" si="66"/>
        <v>263002859.92647803</v>
      </c>
      <c r="W224" s="31">
        <f t="shared" si="66"/>
        <v>754070374.55041862</v>
      </c>
      <c r="X224" s="31">
        <f t="shared" si="66"/>
        <v>27416532.081197556</v>
      </c>
      <c r="Y224" s="31">
        <f t="shared" si="66"/>
        <v>39634226.206913814</v>
      </c>
      <c r="Z224" s="31">
        <f t="shared" si="66"/>
        <v>0</v>
      </c>
      <c r="AC224" s="31">
        <f t="shared" si="67"/>
        <v>93616015.878372163</v>
      </c>
      <c r="AD224" s="31">
        <f t="shared" si="67"/>
        <v>134269038.67621312</v>
      </c>
      <c r="AE224" s="31">
        <f t="shared" si="67"/>
        <v>56380734.055030294</v>
      </c>
      <c r="AF224" s="31">
        <f t="shared" si="67"/>
        <v>103000860.24589512</v>
      </c>
      <c r="AG224" s="31">
        <f t="shared" si="67"/>
        <v>445088242.76443028</v>
      </c>
      <c r="AH224" s="31">
        <f t="shared" si="67"/>
        <v>556684697.79459357</v>
      </c>
      <c r="AI224" s="31">
        <f t="shared" si="67"/>
        <v>872917294.7115705</v>
      </c>
      <c r="AJ224" s="31">
        <f t="shared" si="67"/>
        <v>33154406.309627987</v>
      </c>
      <c r="AK224" s="31">
        <f t="shared" si="67"/>
        <v>44309733.278493434</v>
      </c>
      <c r="AL224" s="31">
        <f t="shared" si="67"/>
        <v>0</v>
      </c>
    </row>
    <row r="225" spans="4:38">
      <c r="D225" s="31">
        <f t="shared" si="68"/>
        <v>2.75</v>
      </c>
      <c r="E225" s="31">
        <f t="shared" si="65"/>
        <v>75578594.58632879</v>
      </c>
      <c r="F225" s="31">
        <f t="shared" si="65"/>
        <v>75129195.508944526</v>
      </c>
      <c r="G225" s="31">
        <f t="shared" si="65"/>
        <v>41621871.123315468</v>
      </c>
      <c r="H225" s="31">
        <f t="shared" si="65"/>
        <v>73086382.335783467</v>
      </c>
      <c r="I225" s="31">
        <f t="shared" si="65"/>
        <v>295989770.83009964</v>
      </c>
      <c r="J225" s="31">
        <f t="shared" si="65"/>
        <v>397348824.55300057</v>
      </c>
      <c r="K225" s="31">
        <f t="shared" si="65"/>
        <v>800202723.11189294</v>
      </c>
      <c r="L225" s="31">
        <f t="shared" si="65"/>
        <v>29946648.19576253</v>
      </c>
      <c r="M225" s="31">
        <f t="shared" si="65"/>
        <v>41582572.951477602</v>
      </c>
      <c r="N225" s="31">
        <f t="shared" si="65"/>
        <v>0</v>
      </c>
      <c r="Q225" s="31">
        <f t="shared" si="66"/>
        <v>58895410.155034974</v>
      </c>
      <c r="R225" s="31">
        <f t="shared" si="66"/>
        <v>29632097.304659765</v>
      </c>
      <c r="S225" s="31">
        <f t="shared" si="66"/>
        <v>27148173.655848991</v>
      </c>
      <c r="T225" s="31">
        <f t="shared" si="66"/>
        <v>44594471.530922048</v>
      </c>
      <c r="U225" s="31">
        <f t="shared" si="66"/>
        <v>208421308.00801146</v>
      </c>
      <c r="V225" s="31">
        <f t="shared" si="66"/>
        <v>254569894.43743652</v>
      </c>
      <c r="W225" s="31">
        <f t="shared" si="66"/>
        <v>741276514.19168329</v>
      </c>
      <c r="X225" s="31">
        <f t="shared" si="66"/>
        <v>27283185.626468107</v>
      </c>
      <c r="Y225" s="31">
        <f t="shared" si="66"/>
        <v>39339175.006303206</v>
      </c>
      <c r="Z225" s="31">
        <f t="shared" si="66"/>
        <v>0</v>
      </c>
      <c r="AC225" s="31">
        <f t="shared" si="67"/>
        <v>92227689.977860913</v>
      </c>
      <c r="AD225" s="31">
        <f t="shared" si="67"/>
        <v>137281219.98548782</v>
      </c>
      <c r="AE225" s="31">
        <f t="shared" si="67"/>
        <v>56186148.204915516</v>
      </c>
      <c r="AF225" s="31">
        <f t="shared" si="67"/>
        <v>98857593.984335676</v>
      </c>
      <c r="AG225" s="31">
        <f t="shared" si="67"/>
        <v>422466168.62912804</v>
      </c>
      <c r="AH225" s="31">
        <f t="shared" si="67"/>
        <v>578059463.09213579</v>
      </c>
      <c r="AI225" s="31">
        <f t="shared" si="67"/>
        <v>859128932.03210258</v>
      </c>
      <c r="AJ225" s="31">
        <f t="shared" si="67"/>
        <v>32168670.014471278</v>
      </c>
      <c r="AK225" s="31">
        <f t="shared" si="67"/>
        <v>43777113.694310389</v>
      </c>
      <c r="AL225" s="31">
        <f t="shared" si="67"/>
        <v>0</v>
      </c>
    </row>
    <row r="226" spans="4:38">
      <c r="D226" s="31">
        <f t="shared" si="68"/>
        <v>3</v>
      </c>
      <c r="E226" s="31">
        <f t="shared" si="65"/>
        <v>74728380.857632369</v>
      </c>
      <c r="F226" s="31">
        <f t="shared" si="65"/>
        <v>76930898.832411528</v>
      </c>
      <c r="G226" s="31">
        <f t="shared" si="65"/>
        <v>42140254.21792493</v>
      </c>
      <c r="H226" s="31">
        <f t="shared" si="65"/>
        <v>71455696.317999512</v>
      </c>
      <c r="I226" s="31">
        <f t="shared" si="65"/>
        <v>278356460.42612618</v>
      </c>
      <c r="J226" s="31">
        <f t="shared" si="65"/>
        <v>403236622.96593952</v>
      </c>
      <c r="K226" s="31">
        <f t="shared" si="65"/>
        <v>785742878.84320462</v>
      </c>
      <c r="L226" s="31">
        <f t="shared" si="65"/>
        <v>29477614.409860544</v>
      </c>
      <c r="M226" s="31">
        <f t="shared" si="65"/>
        <v>41178496.89890229</v>
      </c>
      <c r="N226" s="31">
        <f t="shared" si="65"/>
        <v>0</v>
      </c>
      <c r="Q226" s="31">
        <f t="shared" si="66"/>
        <v>58456693.516102411</v>
      </c>
      <c r="R226" s="31">
        <f t="shared" si="66"/>
        <v>30082529.756178178</v>
      </c>
      <c r="S226" s="31">
        <f t="shared" si="66"/>
        <v>28581366.420416404</v>
      </c>
      <c r="T226" s="31">
        <f t="shared" si="66"/>
        <v>45240717.291257791</v>
      </c>
      <c r="U226" s="31">
        <f t="shared" si="66"/>
        <v>196367982.53162751</v>
      </c>
      <c r="V226" s="31">
        <f t="shared" si="66"/>
        <v>245559875.82722735</v>
      </c>
      <c r="W226" s="31">
        <f t="shared" si="66"/>
        <v>727325213.87907553</v>
      </c>
      <c r="X226" s="31">
        <f t="shared" si="66"/>
        <v>27165527.02354883</v>
      </c>
      <c r="Y226" s="31">
        <f t="shared" si="66"/>
        <v>39018850.780030049</v>
      </c>
      <c r="Z226" s="31">
        <f t="shared" si="66"/>
        <v>0</v>
      </c>
      <c r="AC226" s="31">
        <f t="shared" si="67"/>
        <v>90958968.703469336</v>
      </c>
      <c r="AD226" s="31">
        <f t="shared" si="67"/>
        <v>139997756.74638528</v>
      </c>
      <c r="AE226" s="31">
        <f t="shared" si="67"/>
        <v>56005994.688552208</v>
      </c>
      <c r="AF226" s="31">
        <f t="shared" si="67"/>
        <v>95021271.307994083</v>
      </c>
      <c r="AG226" s="31">
        <f t="shared" si="67"/>
        <v>398233302.32822138</v>
      </c>
      <c r="AH226" s="31">
        <f t="shared" si="67"/>
        <v>597851089.28800213</v>
      </c>
      <c r="AI226" s="31">
        <f t="shared" si="67"/>
        <v>844160543.80733526</v>
      </c>
      <c r="AJ226" s="31">
        <f t="shared" si="67"/>
        <v>31257478.173734013</v>
      </c>
      <c r="AK226" s="31">
        <f t="shared" si="67"/>
        <v>43290566.104021288</v>
      </c>
      <c r="AL226" s="31">
        <f t="shared" si="67"/>
        <v>0</v>
      </c>
    </row>
    <row r="227" spans="4:38">
      <c r="D227" s="31">
        <f t="shared" si="68"/>
        <v>3.25</v>
      </c>
      <c r="E227" s="31">
        <f t="shared" si="65"/>
        <v>73953471.813913032</v>
      </c>
      <c r="F227" s="31">
        <f t="shared" si="65"/>
        <v>78867819.597445101</v>
      </c>
      <c r="G227" s="31">
        <f t="shared" si="65"/>
        <v>42690841.83486513</v>
      </c>
      <c r="H227" s="31">
        <f t="shared" si="65"/>
        <v>69955472.034320712</v>
      </c>
      <c r="I227" s="31">
        <f t="shared" si="65"/>
        <v>261187687.18746009</v>
      </c>
      <c r="J227" s="31">
        <f t="shared" si="65"/>
        <v>408653433.60499591</v>
      </c>
      <c r="K227" s="31">
        <f t="shared" si="65"/>
        <v>770348000.77826953</v>
      </c>
      <c r="L227" s="31">
        <f t="shared" si="65"/>
        <v>29048120.985980615</v>
      </c>
      <c r="M227" s="31">
        <f t="shared" si="65"/>
        <v>40784309.988859646</v>
      </c>
      <c r="N227" s="31">
        <f t="shared" si="65"/>
        <v>0</v>
      </c>
      <c r="Q227" s="31">
        <f t="shared" si="66"/>
        <v>58062222.486372836</v>
      </c>
      <c r="R227" s="31">
        <f t="shared" si="66"/>
        <v>30590550.262960903</v>
      </c>
      <c r="S227" s="31">
        <f t="shared" si="66"/>
        <v>30075766.005892489</v>
      </c>
      <c r="T227" s="31">
        <f t="shared" si="66"/>
        <v>45914565.57478869</v>
      </c>
      <c r="U227" s="31">
        <f t="shared" si="66"/>
        <v>185302857.46298671</v>
      </c>
      <c r="V227" s="31">
        <f t="shared" si="66"/>
        <v>236165116.42482564</v>
      </c>
      <c r="W227" s="31">
        <f t="shared" si="66"/>
        <v>712432777.01528358</v>
      </c>
      <c r="X227" s="31">
        <f t="shared" si="66"/>
        <v>27059115.962631412</v>
      </c>
      <c r="Y227" s="31">
        <f t="shared" si="66"/>
        <v>38678612.676005565</v>
      </c>
      <c r="Z227" s="31">
        <f t="shared" si="66"/>
        <v>0</v>
      </c>
      <c r="AC227" s="31">
        <f t="shared" si="67"/>
        <v>89797039.306600541</v>
      </c>
      <c r="AD227" s="31">
        <f t="shared" si="67"/>
        <v>142476628.53522557</v>
      </c>
      <c r="AE227" s="31">
        <f t="shared" si="67"/>
        <v>55840258.63741871</v>
      </c>
      <c r="AF227" s="31">
        <f t="shared" si="67"/>
        <v>91491863.842647761</v>
      </c>
      <c r="AG227" s="31">
        <f t="shared" si="67"/>
        <v>372888859.55014855</v>
      </c>
      <c r="AH227" s="31">
        <f t="shared" si="67"/>
        <v>616059437.02466094</v>
      </c>
      <c r="AI227" s="31">
        <f t="shared" si="67"/>
        <v>828263224.54125571</v>
      </c>
      <c r="AJ227" s="31">
        <f t="shared" si="67"/>
        <v>30419663.472577278</v>
      </c>
      <c r="AK227" s="31">
        <f t="shared" si="67"/>
        <v>42845032.252267912</v>
      </c>
      <c r="AL227" s="31">
        <f t="shared" si="67"/>
        <v>0</v>
      </c>
    </row>
    <row r="228" spans="4:38">
      <c r="D228" s="31">
        <f t="shared" si="68"/>
        <v>3.5</v>
      </c>
      <c r="E228" s="31">
        <f t="shared" si="65"/>
        <v>73236247.49219282</v>
      </c>
      <c r="F228" s="31">
        <f t="shared" si="65"/>
        <v>80926432.317704722</v>
      </c>
      <c r="G228" s="31">
        <f t="shared" si="65"/>
        <v>43264932.900698893</v>
      </c>
      <c r="H228" s="31">
        <f t="shared" si="65"/>
        <v>68585703.908482671</v>
      </c>
      <c r="I228" s="31">
        <f t="shared" si="65"/>
        <v>244605501.12988815</v>
      </c>
      <c r="J228" s="31">
        <f t="shared" si="65"/>
        <v>413599227.49094498</v>
      </c>
      <c r="K228" s="31">
        <f t="shared" si="65"/>
        <v>754251944.81493843</v>
      </c>
      <c r="L228" s="31">
        <f t="shared" si="65"/>
        <v>28653290.979280315</v>
      </c>
      <c r="M228" s="31">
        <f t="shared" si="65"/>
        <v>40400294.593680874</v>
      </c>
      <c r="N228" s="31">
        <f t="shared" si="65"/>
        <v>0</v>
      </c>
      <c r="Q228" s="31">
        <f t="shared" si="66"/>
        <v>57689872.914633118</v>
      </c>
      <c r="R228" s="31">
        <f t="shared" si="66"/>
        <v>31155573.969399277</v>
      </c>
      <c r="S228" s="31">
        <f t="shared" si="66"/>
        <v>31600768.456829533</v>
      </c>
      <c r="T228" s="31">
        <f t="shared" si="66"/>
        <v>46602214.14647419</v>
      </c>
      <c r="U228" s="31">
        <f t="shared" si="66"/>
        <v>175168059.17916289</v>
      </c>
      <c r="V228" s="31">
        <f t="shared" si="66"/>
        <v>226577980.48780152</v>
      </c>
      <c r="W228" s="31">
        <f t="shared" si="66"/>
        <v>696815652.61085904</v>
      </c>
      <c r="X228" s="31">
        <f t="shared" si="66"/>
        <v>26959517.340065807</v>
      </c>
      <c r="Y228" s="31">
        <f t="shared" si="66"/>
        <v>38323827.389748536</v>
      </c>
      <c r="Z228" s="31">
        <f t="shared" si="66"/>
        <v>0</v>
      </c>
      <c r="AC228" s="31">
        <f t="shared" si="67"/>
        <v>88729107.104205862</v>
      </c>
      <c r="AD228" s="31">
        <f t="shared" si="67"/>
        <v>144775839.26676458</v>
      </c>
      <c r="AE228" s="31">
        <f t="shared" si="67"/>
        <v>55688935.861986071</v>
      </c>
      <c r="AF228" s="31">
        <f t="shared" si="67"/>
        <v>88269363.8979671</v>
      </c>
      <c r="AG228" s="31">
        <f t="shared" si="67"/>
        <v>346932146.22528487</v>
      </c>
      <c r="AH228" s="31">
        <f t="shared" si="67"/>
        <v>632684465.16094732</v>
      </c>
      <c r="AI228" s="31">
        <f t="shared" si="67"/>
        <v>811688237.01901615</v>
      </c>
      <c r="AJ228" s="31">
        <f t="shared" si="67"/>
        <v>29654065.14641729</v>
      </c>
      <c r="AK228" s="31">
        <f t="shared" si="67"/>
        <v>42435462.395476907</v>
      </c>
      <c r="AL228" s="31">
        <f t="shared" si="67"/>
        <v>0</v>
      </c>
    </row>
    <row r="229" spans="4:38">
      <c r="D229" s="31">
        <f t="shared" si="68"/>
        <v>3.75</v>
      </c>
      <c r="E229" s="31">
        <f t="shared" si="65"/>
        <v>72559092.030820444</v>
      </c>
      <c r="F229" s="31">
        <f t="shared" si="65"/>
        <v>83093215.364330664</v>
      </c>
      <c r="G229" s="31">
        <f t="shared" si="65"/>
        <v>43853828.517255232</v>
      </c>
      <c r="H229" s="31">
        <f t="shared" ref="F229:N244" si="69">H125*2220*$AP125</f>
        <v>67346390.400884658</v>
      </c>
      <c r="I229" s="31">
        <f t="shared" si="69"/>
        <v>228731969.53910831</v>
      </c>
      <c r="J229" s="31">
        <f t="shared" si="69"/>
        <v>418073996.29236537</v>
      </c>
      <c r="K229" s="31">
        <f t="shared" si="69"/>
        <v>737688610.64167094</v>
      </c>
      <c r="L229" s="31">
        <f t="shared" si="69"/>
        <v>28288249.081552345</v>
      </c>
      <c r="M229" s="31">
        <f t="shared" si="69"/>
        <v>40026735.335154466</v>
      </c>
      <c r="N229" s="31">
        <f t="shared" si="69"/>
        <v>0</v>
      </c>
      <c r="Q229" s="31">
        <f t="shared" si="66"/>
        <v>57317523.826257408</v>
      </c>
      <c r="R229" s="31">
        <f t="shared" si="66"/>
        <v>31777017.563345343</v>
      </c>
      <c r="S229" s="31">
        <f t="shared" si="66"/>
        <v>33125771.146921903</v>
      </c>
      <c r="T229" s="31">
        <f t="shared" ref="R229:Z244" si="70">T125*$AP125*2220</f>
        <v>47289863.093978971</v>
      </c>
      <c r="U229" s="31">
        <f t="shared" si="70"/>
        <v>165905726.22206169</v>
      </c>
      <c r="V229" s="31">
        <f t="shared" si="70"/>
        <v>216990846.56957614</v>
      </c>
      <c r="W229" s="31">
        <f t="shared" si="70"/>
        <v>680690330.28528237</v>
      </c>
      <c r="X229" s="31">
        <f t="shared" si="70"/>
        <v>26862297.516023811</v>
      </c>
      <c r="Y229" s="31">
        <f t="shared" si="70"/>
        <v>37959863.7381493</v>
      </c>
      <c r="Z229" s="31">
        <f t="shared" si="70"/>
        <v>0</v>
      </c>
      <c r="AC229" s="31">
        <f t="shared" si="67"/>
        <v>87742382.438093647</v>
      </c>
      <c r="AD229" s="31">
        <f t="shared" si="67"/>
        <v>146953399.92761126</v>
      </c>
      <c r="AE229" s="31">
        <f t="shared" si="67"/>
        <v>55552025.181497112</v>
      </c>
      <c r="AF229" s="31">
        <f t="shared" ref="AD229:AL244" si="71">AF125*$AP125*2220</f>
        <v>85353769.387165308</v>
      </c>
      <c r="AG229" s="31">
        <f t="shared" si="71"/>
        <v>320862492.76233083</v>
      </c>
      <c r="AH229" s="31">
        <f t="shared" si="71"/>
        <v>647726161.60600173</v>
      </c>
      <c r="AI229" s="31">
        <f t="shared" si="71"/>
        <v>794686890.99805963</v>
      </c>
      <c r="AJ229" s="31">
        <f t="shared" si="71"/>
        <v>28959524.224453803</v>
      </c>
      <c r="AK229" s="31">
        <f t="shared" si="71"/>
        <v>42056809.164976671</v>
      </c>
      <c r="AL229" s="31">
        <f t="shared" si="71"/>
        <v>0</v>
      </c>
    </row>
    <row r="230" spans="4:38">
      <c r="D230" s="31">
        <f t="shared" si="68"/>
        <v>4</v>
      </c>
      <c r="E230" s="31">
        <f t="shared" si="65"/>
        <v>71904390.713318348</v>
      </c>
      <c r="F230" s="31">
        <f t="shared" si="69"/>
        <v>85354648.223269925</v>
      </c>
      <c r="G230" s="31">
        <f t="shared" si="69"/>
        <v>44448830.408543557</v>
      </c>
      <c r="H230" s="31">
        <f t="shared" si="69"/>
        <v>66237531.085984223</v>
      </c>
      <c r="I230" s="31">
        <f t="shared" si="69"/>
        <v>213689164.31038463</v>
      </c>
      <c r="J230" s="31">
        <f t="shared" si="69"/>
        <v>422077737.61781549</v>
      </c>
      <c r="K230" s="31">
        <f t="shared" si="69"/>
        <v>720891910.14029932</v>
      </c>
      <c r="L230" s="31">
        <f t="shared" si="69"/>
        <v>27948120.439420648</v>
      </c>
      <c r="M230" s="31">
        <f t="shared" si="69"/>
        <v>39663917.464987956</v>
      </c>
      <c r="N230" s="31">
        <f t="shared" si="69"/>
        <v>0</v>
      </c>
      <c r="Q230" s="31">
        <f t="shared" si="66"/>
        <v>56923055.137115166</v>
      </c>
      <c r="R230" s="31">
        <f t="shared" si="70"/>
        <v>32454298.174617916</v>
      </c>
      <c r="S230" s="31">
        <f t="shared" si="70"/>
        <v>34620171.845515624</v>
      </c>
      <c r="T230" s="31">
        <f t="shared" si="70"/>
        <v>47963713.17081403</v>
      </c>
      <c r="U230" s="31">
        <f t="shared" si="70"/>
        <v>157458000.36835092</v>
      </c>
      <c r="V230" s="31">
        <f t="shared" si="70"/>
        <v>207596097.14308026</v>
      </c>
      <c r="W230" s="31">
        <f t="shared" si="70"/>
        <v>664273310.95905113</v>
      </c>
      <c r="X230" s="31">
        <f t="shared" si="70"/>
        <v>26763023.262603156</v>
      </c>
      <c r="Y230" s="31">
        <f t="shared" si="70"/>
        <v>37592091.133830316</v>
      </c>
      <c r="Z230" s="31">
        <f t="shared" si="70"/>
        <v>0</v>
      </c>
      <c r="AC230" s="31">
        <f t="shared" si="67"/>
        <v>86824077.049470499</v>
      </c>
      <c r="AD230" s="31">
        <f t="shared" si="71"/>
        <v>149067323.55199173</v>
      </c>
      <c r="AE230" s="31">
        <f t="shared" si="71"/>
        <v>55429526.263142802</v>
      </c>
      <c r="AF230" s="31">
        <f t="shared" si="71"/>
        <v>82745079.743257612</v>
      </c>
      <c r="AG230" s="31">
        <f t="shared" si="71"/>
        <v>295179236.16167623</v>
      </c>
      <c r="AH230" s="31">
        <f t="shared" si="71"/>
        <v>661184522.82150352</v>
      </c>
      <c r="AI230" s="31">
        <f t="shared" si="71"/>
        <v>777510509.32154751</v>
      </c>
      <c r="AJ230" s="31">
        <f t="shared" si="71"/>
        <v>28334882.227750272</v>
      </c>
      <c r="AK230" s="31">
        <f t="shared" si="71"/>
        <v>41704025.855438016</v>
      </c>
      <c r="AL230" s="31">
        <f t="shared" si="71"/>
        <v>0</v>
      </c>
    </row>
    <row r="231" spans="4:38">
      <c r="D231" s="31">
        <f t="shared" si="68"/>
        <v>4.25</v>
      </c>
      <c r="E231" s="31">
        <f t="shared" si="65"/>
        <v>71254529.143254995</v>
      </c>
      <c r="F231" s="31">
        <f t="shared" si="69"/>
        <v>87697210.703061327</v>
      </c>
      <c r="G231" s="31">
        <f t="shared" si="69"/>
        <v>45041240.476649322</v>
      </c>
      <c r="H231" s="31">
        <f t="shared" si="69"/>
        <v>65259125.845979281</v>
      </c>
      <c r="I231" s="31">
        <f t="shared" si="69"/>
        <v>199599158.56578937</v>
      </c>
      <c r="J231" s="31">
        <f t="shared" si="69"/>
        <v>425610450.78163505</v>
      </c>
      <c r="K231" s="31">
        <f t="shared" si="69"/>
        <v>704095758.58046985</v>
      </c>
      <c r="L231" s="31">
        <f t="shared" si="69"/>
        <v>27628030.326033212</v>
      </c>
      <c r="M231" s="31">
        <f t="shared" si="69"/>
        <v>39312126.411254965</v>
      </c>
      <c r="N231" s="31">
        <f t="shared" si="69"/>
        <v>0</v>
      </c>
      <c r="Q231" s="31">
        <f t="shared" si="66"/>
        <v>56484347.012951463</v>
      </c>
      <c r="R231" s="31">
        <f t="shared" si="70"/>
        <v>33186833.059781998</v>
      </c>
      <c r="S231" s="31">
        <f t="shared" si="70"/>
        <v>36053368.439865261</v>
      </c>
      <c r="T231" s="31">
        <f t="shared" si="70"/>
        <v>48609965.321483441</v>
      </c>
      <c r="U231" s="31">
        <f t="shared" si="70"/>
        <v>149767024.25574717</v>
      </c>
      <c r="V231" s="31">
        <f t="shared" si="70"/>
        <v>198586115.75155962</v>
      </c>
      <c r="W231" s="31">
        <f t="shared" si="70"/>
        <v>647781098.69039881</v>
      </c>
      <c r="X231" s="31">
        <f t="shared" si="70"/>
        <v>26657261.467859339</v>
      </c>
      <c r="Y231" s="31">
        <f t="shared" si="70"/>
        <v>37225879.156530492</v>
      </c>
      <c r="Z231" s="31">
        <f t="shared" si="70"/>
        <v>0</v>
      </c>
      <c r="AC231" s="31">
        <f t="shared" si="67"/>
        <v>85961403.069599092</v>
      </c>
      <c r="AD231" s="31">
        <f t="shared" si="71"/>
        <v>151175623.76509693</v>
      </c>
      <c r="AE231" s="31">
        <f t="shared" si="71"/>
        <v>55321439.013072416</v>
      </c>
      <c r="AF231" s="31">
        <f t="shared" si="71"/>
        <v>80443294.811899394</v>
      </c>
      <c r="AG231" s="31">
        <f t="shared" si="71"/>
        <v>270381715.18571967</v>
      </c>
      <c r="AH231" s="31">
        <f t="shared" si="71"/>
        <v>673059547.77557111</v>
      </c>
      <c r="AI231" s="31">
        <f t="shared" si="71"/>
        <v>760410418.47054088</v>
      </c>
      <c r="AJ231" s="31">
        <f t="shared" si="71"/>
        <v>27778980.812389113</v>
      </c>
      <c r="AK231" s="31">
        <f t="shared" si="71"/>
        <v>41372065.946935646</v>
      </c>
      <c r="AL231" s="31">
        <f t="shared" si="71"/>
        <v>0</v>
      </c>
    </row>
    <row r="232" spans="4:38">
      <c r="D232" s="31">
        <f t="shared" si="68"/>
        <v>4.5</v>
      </c>
      <c r="E232" s="31">
        <f t="shared" si="65"/>
        <v>70591893.013764843</v>
      </c>
      <c r="F232" s="31">
        <f t="shared" si="69"/>
        <v>90107382.705751091</v>
      </c>
      <c r="G232" s="31">
        <f t="shared" si="69"/>
        <v>45622360.674681887</v>
      </c>
      <c r="H232" s="31">
        <f t="shared" si="69"/>
        <v>64411174.648214966</v>
      </c>
      <c r="I232" s="31">
        <f t="shared" si="69"/>
        <v>186584025.75321877</v>
      </c>
      <c r="J232" s="31">
        <f t="shared" si="69"/>
        <v>428672135.58751631</v>
      </c>
      <c r="K232" s="31">
        <f t="shared" si="69"/>
        <v>687534072.17184567</v>
      </c>
      <c r="L232" s="31">
        <f t="shared" si="69"/>
        <v>27323104.049788494</v>
      </c>
      <c r="M232" s="31">
        <f t="shared" si="69"/>
        <v>38971647.651433006</v>
      </c>
      <c r="N232" s="31">
        <f t="shared" si="69"/>
        <v>0</v>
      </c>
      <c r="Q232" s="31">
        <f t="shared" si="66"/>
        <v>55979279.689716034</v>
      </c>
      <c r="R232" s="31">
        <f t="shared" si="70"/>
        <v>33974039.511826098</v>
      </c>
      <c r="S232" s="31">
        <f t="shared" si="70"/>
        <v>37394758.852379672</v>
      </c>
      <c r="T232" s="31">
        <f t="shared" si="70"/>
        <v>49214820.545327269</v>
      </c>
      <c r="U232" s="31">
        <f t="shared" si="70"/>
        <v>142774940.75157985</v>
      </c>
      <c r="V232" s="31">
        <f t="shared" si="70"/>
        <v>190153286.22966456</v>
      </c>
      <c r="W232" s="31">
        <f t="shared" si="70"/>
        <v>631430198.40746903</v>
      </c>
      <c r="X232" s="31">
        <f t="shared" si="70"/>
        <v>26540579.052517377</v>
      </c>
      <c r="Y232" s="31">
        <f t="shared" si="70"/>
        <v>36866597.432854526</v>
      </c>
      <c r="Z232" s="31">
        <f t="shared" si="70"/>
        <v>0</v>
      </c>
      <c r="AC232" s="31">
        <f t="shared" si="67"/>
        <v>85141572.738615781</v>
      </c>
      <c r="AD232" s="31">
        <f t="shared" si="71"/>
        <v>153336314.36234429</v>
      </c>
      <c r="AE232" s="31">
        <f t="shared" si="71"/>
        <v>55227763.404815771</v>
      </c>
      <c r="AF232" s="31">
        <f t="shared" si="71"/>
        <v>78448414.550996482</v>
      </c>
      <c r="AG232" s="31">
        <f t="shared" si="71"/>
        <v>246969269.06475234</v>
      </c>
      <c r="AH232" s="31">
        <f t="shared" si="71"/>
        <v>683351236.16832781</v>
      </c>
      <c r="AI232" s="31">
        <f t="shared" si="71"/>
        <v>743637945.93622386</v>
      </c>
      <c r="AJ232" s="31">
        <f t="shared" si="71"/>
        <v>27290661.671584778</v>
      </c>
      <c r="AK232" s="31">
        <f t="shared" si="71"/>
        <v>41055882.971429095</v>
      </c>
      <c r="AL232" s="31">
        <f t="shared" si="71"/>
        <v>0</v>
      </c>
    </row>
    <row r="233" spans="4:38">
      <c r="D233" s="31">
        <f t="shared" si="68"/>
        <v>4.75</v>
      </c>
      <c r="E233" s="31">
        <f t="shared" si="65"/>
        <v>69898868.043065175</v>
      </c>
      <c r="F233" s="31">
        <f t="shared" si="69"/>
        <v>92571644.16051434</v>
      </c>
      <c r="G233" s="31">
        <f t="shared" si="69"/>
        <v>46183492.970375657</v>
      </c>
      <c r="H233" s="31">
        <f t="shared" si="69"/>
        <v>63693677.483625509</v>
      </c>
      <c r="I233" s="31">
        <f t="shared" si="69"/>
        <v>174765839.406894</v>
      </c>
      <c r="J233" s="31">
        <f t="shared" si="69"/>
        <v>431262791.9793238</v>
      </c>
      <c r="K233" s="31">
        <f t="shared" si="69"/>
        <v>671440767.38450468</v>
      </c>
      <c r="L233" s="31">
        <f t="shared" si="69"/>
        <v>27028466.928915009</v>
      </c>
      <c r="M233" s="31">
        <f t="shared" si="69"/>
        <v>38642766.676839471</v>
      </c>
      <c r="N233" s="31">
        <f t="shared" si="69"/>
        <v>0</v>
      </c>
      <c r="Q233" s="31">
        <f t="shared" si="66"/>
        <v>55385733.423092581</v>
      </c>
      <c r="R233" s="31">
        <f t="shared" si="70"/>
        <v>34815334.834221467</v>
      </c>
      <c r="S233" s="31">
        <f t="shared" si="70"/>
        <v>38613741.015936635</v>
      </c>
      <c r="T233" s="31">
        <f t="shared" si="70"/>
        <v>49764479.857432716</v>
      </c>
      <c r="U233" s="31">
        <f t="shared" si="70"/>
        <v>136423892.78450575</v>
      </c>
      <c r="V233" s="31">
        <f t="shared" si="70"/>
        <v>182489992.49115372</v>
      </c>
      <c r="W233" s="31">
        <f t="shared" si="70"/>
        <v>615437115.27916729</v>
      </c>
      <c r="X233" s="31">
        <f t="shared" si="70"/>
        <v>26408542.946508862</v>
      </c>
      <c r="Y233" s="31">
        <f t="shared" si="70"/>
        <v>36519615.602541402</v>
      </c>
      <c r="Z233" s="31">
        <f t="shared" si="70"/>
        <v>0</v>
      </c>
      <c r="AC233" s="31">
        <f t="shared" si="67"/>
        <v>84351798.327071875</v>
      </c>
      <c r="AD233" s="31">
        <f t="shared" si="71"/>
        <v>155607409.18808571</v>
      </c>
      <c r="AE233" s="31">
        <f t="shared" si="71"/>
        <v>55148499.430905461</v>
      </c>
      <c r="AF233" s="31">
        <f t="shared" si="71"/>
        <v>76760438.949042946</v>
      </c>
      <c r="AG233" s="31">
        <f t="shared" si="71"/>
        <v>225441237.15245849</v>
      </c>
      <c r="AH233" s="31">
        <f t="shared" si="71"/>
        <v>692059587.91289771</v>
      </c>
      <c r="AI233" s="31">
        <f t="shared" si="71"/>
        <v>727444419.48984361</v>
      </c>
      <c r="AJ233" s="31">
        <f t="shared" si="71"/>
        <v>26868766.50877865</v>
      </c>
      <c r="AK233" s="31">
        <f t="shared" si="71"/>
        <v>40750430.475406967</v>
      </c>
      <c r="AL233" s="31">
        <f t="shared" si="71"/>
        <v>0</v>
      </c>
    </row>
    <row r="234" spans="4:38">
      <c r="D234" s="31">
        <f t="shared" si="68"/>
        <v>5</v>
      </c>
      <c r="E234" s="31">
        <f t="shared" si="65"/>
        <v>69157839.956402183</v>
      </c>
      <c r="F234" s="31">
        <f t="shared" si="69"/>
        <v>95076475.004403576</v>
      </c>
      <c r="G234" s="31">
        <f t="shared" si="69"/>
        <v>46715939.335658729</v>
      </c>
      <c r="H234" s="31">
        <f t="shared" si="69"/>
        <v>63106634.349689856</v>
      </c>
      <c r="I234" s="31">
        <f t="shared" si="69"/>
        <v>164266673.08387303</v>
      </c>
      <c r="J234" s="31">
        <f t="shared" si="69"/>
        <v>433382419.94102693</v>
      </c>
      <c r="K234" s="31">
        <f t="shared" si="69"/>
        <v>656049760.76057625</v>
      </c>
      <c r="L234" s="31">
        <f t="shared" si="69"/>
        <v>26739244.28438532</v>
      </c>
      <c r="M234" s="31">
        <f t="shared" si="69"/>
        <v>38325768.982669018</v>
      </c>
      <c r="N234" s="31">
        <f t="shared" si="69"/>
        <v>0</v>
      </c>
      <c r="Q234" s="31">
        <f t="shared" si="66"/>
        <v>54681588.474312089</v>
      </c>
      <c r="R234" s="31">
        <f t="shared" si="70"/>
        <v>35710136.333461761</v>
      </c>
      <c r="S234" s="31">
        <f t="shared" si="70"/>
        <v>39679712.86652533</v>
      </c>
      <c r="T234" s="31">
        <f t="shared" si="70"/>
        <v>50245144.277407713</v>
      </c>
      <c r="U234" s="31">
        <f t="shared" si="70"/>
        <v>130656023.29959175</v>
      </c>
      <c r="V234" s="31">
        <f t="shared" si="70"/>
        <v>175788618.47120875</v>
      </c>
      <c r="W234" s="31">
        <f t="shared" si="70"/>
        <v>600018354.54094076</v>
      </c>
      <c r="X234" s="31">
        <f t="shared" si="70"/>
        <v>26256720.082359683</v>
      </c>
      <c r="Y234" s="31">
        <f t="shared" si="70"/>
        <v>36190303.30900953</v>
      </c>
      <c r="Z234" s="31">
        <f t="shared" si="70"/>
        <v>0</v>
      </c>
      <c r="AC234" s="31">
        <f t="shared" si="67"/>
        <v>83579292.114022359</v>
      </c>
      <c r="AD234" s="31">
        <f t="shared" si="71"/>
        <v>158046922.10073081</v>
      </c>
      <c r="AE234" s="31">
        <f t="shared" si="71"/>
        <v>55083647.089233868</v>
      </c>
      <c r="AF234" s="31">
        <f t="shared" si="71"/>
        <v>75379368.002886146</v>
      </c>
      <c r="AG234" s="31">
        <f t="shared" si="71"/>
        <v>206296958.83485907</v>
      </c>
      <c r="AH234" s="31">
        <f t="shared" si="71"/>
        <v>699184602.98418963</v>
      </c>
      <c r="AI234" s="31">
        <f t="shared" si="71"/>
        <v>712081166.98021173</v>
      </c>
      <c r="AJ234" s="31">
        <f t="shared" si="71"/>
        <v>26512137.030234236</v>
      </c>
      <c r="AK234" s="31">
        <f t="shared" si="71"/>
        <v>40450662.009429961</v>
      </c>
      <c r="AL234" s="31">
        <f t="shared" si="71"/>
        <v>0</v>
      </c>
    </row>
    <row r="235" spans="4:38">
      <c r="D235" s="31">
        <f t="shared" si="68"/>
        <v>5.25</v>
      </c>
      <c r="E235" s="31">
        <f t="shared" si="65"/>
        <v>68351194.480992198</v>
      </c>
      <c r="F235" s="31">
        <f t="shared" si="69"/>
        <v>97608355.176759526</v>
      </c>
      <c r="G235" s="31">
        <f t="shared" si="69"/>
        <v>47211001.743661411</v>
      </c>
      <c r="H235" s="31">
        <f t="shared" si="69"/>
        <v>62650045.245705821</v>
      </c>
      <c r="I235" s="31">
        <f t="shared" si="69"/>
        <v>155208600.34724</v>
      </c>
      <c r="J235" s="31">
        <f t="shared" si="69"/>
        <v>435031019.46805137</v>
      </c>
      <c r="K235" s="31">
        <f t="shared" si="69"/>
        <v>641594968.86210263</v>
      </c>
      <c r="L235" s="31">
        <f t="shared" si="69"/>
        <v>26450561.437938277</v>
      </c>
      <c r="M235" s="31">
        <f t="shared" si="69"/>
        <v>38020940.065202966</v>
      </c>
      <c r="N235" s="31">
        <f t="shared" si="69"/>
        <v>0</v>
      </c>
      <c r="Q235" s="31">
        <f t="shared" si="66"/>
        <v>53844725.106165335</v>
      </c>
      <c r="R235" s="31">
        <f t="shared" si="70"/>
        <v>36657861.316911958</v>
      </c>
      <c r="S235" s="31">
        <f t="shared" si="70"/>
        <v>40562072.341057368</v>
      </c>
      <c r="T235" s="31">
        <f t="shared" si="70"/>
        <v>50643014.826158434</v>
      </c>
      <c r="U235" s="31">
        <f t="shared" si="70"/>
        <v>125413475.24630488</v>
      </c>
      <c r="V235" s="31">
        <f t="shared" si="70"/>
        <v>170241548.11081216</v>
      </c>
      <c r="W235" s="31">
        <f t="shared" si="70"/>
        <v>585390421.4466058</v>
      </c>
      <c r="X235" s="31">
        <f t="shared" si="70"/>
        <v>26080677.39332724</v>
      </c>
      <c r="Y235" s="31">
        <f t="shared" si="70"/>
        <v>35884030.196707711</v>
      </c>
      <c r="Z235" s="31">
        <f t="shared" si="70"/>
        <v>0</v>
      </c>
      <c r="AC235" s="31">
        <f t="shared" si="67"/>
        <v>82811266.38090159</v>
      </c>
      <c r="AD235" s="31">
        <f t="shared" si="71"/>
        <v>160712866.96271312</v>
      </c>
      <c r="AE235" s="31">
        <f t="shared" si="71"/>
        <v>55033206.379206523</v>
      </c>
      <c r="AF235" s="31">
        <f t="shared" si="71"/>
        <v>74305201.711659491</v>
      </c>
      <c r="AG235" s="31">
        <f t="shared" si="71"/>
        <v>190035773.50639278</v>
      </c>
      <c r="AH235" s="31">
        <f t="shared" si="71"/>
        <v>704726281.37497616</v>
      </c>
      <c r="AI235" s="31">
        <f t="shared" si="71"/>
        <v>697799516.27759957</v>
      </c>
      <c r="AJ235" s="31">
        <f t="shared" si="71"/>
        <v>26219614.942994419</v>
      </c>
      <c r="AK235" s="31">
        <f t="shared" si="71"/>
        <v>40151531.125200219</v>
      </c>
      <c r="AL235" s="31">
        <f t="shared" si="71"/>
        <v>0</v>
      </c>
    </row>
    <row r="236" spans="4:38">
      <c r="D236" s="31">
        <f t="shared" si="68"/>
        <v>5.5</v>
      </c>
      <c r="E236" s="31">
        <f t="shared" si="65"/>
        <v>67461317.344603881</v>
      </c>
      <c r="F236" s="31">
        <f t="shared" si="69"/>
        <v>100153764.61758824</v>
      </c>
      <c r="G236" s="31">
        <f t="shared" si="69"/>
        <v>47659982.167858653</v>
      </c>
      <c r="H236" s="31">
        <f t="shared" si="69"/>
        <v>62323910.171477288</v>
      </c>
      <c r="I236" s="31">
        <f t="shared" si="69"/>
        <v>147713694.76167417</v>
      </c>
      <c r="J236" s="31">
        <f t="shared" si="69"/>
        <v>436208590.55909401</v>
      </c>
      <c r="K236" s="31">
        <f t="shared" si="69"/>
        <v>628310308.2566328</v>
      </c>
      <c r="L236" s="31">
        <f t="shared" si="69"/>
        <v>26157543.711527437</v>
      </c>
      <c r="M236" s="31">
        <f t="shared" si="69"/>
        <v>37728565.42102702</v>
      </c>
      <c r="N236" s="31">
        <f t="shared" si="69"/>
        <v>0</v>
      </c>
      <c r="Q236" s="31">
        <f t="shared" si="66"/>
        <v>52853023.581881069</v>
      </c>
      <c r="R236" s="31">
        <f t="shared" si="70"/>
        <v>37657927.09219002</v>
      </c>
      <c r="S236" s="31">
        <f t="shared" si="70"/>
        <v>41230217.376716286</v>
      </c>
      <c r="T236" s="31">
        <f t="shared" si="70"/>
        <v>50944292.52496288</v>
      </c>
      <c r="U236" s="31">
        <f t="shared" si="70"/>
        <v>120638391.57529439</v>
      </c>
      <c r="V236" s="31">
        <f t="shared" si="70"/>
        <v>166041165.35250452</v>
      </c>
      <c r="W236" s="31">
        <f t="shared" si="70"/>
        <v>571769821.25504577</v>
      </c>
      <c r="X236" s="31">
        <f t="shared" si="70"/>
        <v>25875981.812875468</v>
      </c>
      <c r="Y236" s="31">
        <f t="shared" si="70"/>
        <v>35606165.910373636</v>
      </c>
      <c r="Z236" s="31">
        <f t="shared" si="70"/>
        <v>0</v>
      </c>
      <c r="AC236" s="31">
        <f t="shared" si="67"/>
        <v>82034933.409810454</v>
      </c>
      <c r="AD236" s="31">
        <f t="shared" si="71"/>
        <v>163663257.63762474</v>
      </c>
      <c r="AE236" s="31">
        <f t="shared" si="71"/>
        <v>54997177.30065532</v>
      </c>
      <c r="AF236" s="31">
        <f t="shared" si="71"/>
        <v>73537940.075124294</v>
      </c>
      <c r="AG236" s="31">
        <f t="shared" si="71"/>
        <v>177157020.56368485</v>
      </c>
      <c r="AH236" s="31">
        <f t="shared" si="71"/>
        <v>708684623.08318067</v>
      </c>
      <c r="AI236" s="31">
        <f t="shared" si="71"/>
        <v>684850795.25822139</v>
      </c>
      <c r="AJ236" s="31">
        <f t="shared" si="71"/>
        <v>25990041.95431852</v>
      </c>
      <c r="AK236" s="31">
        <f t="shared" si="71"/>
        <v>39847991.374740183</v>
      </c>
      <c r="AL236" s="31">
        <f t="shared" si="71"/>
        <v>0</v>
      </c>
    </row>
    <row r="237" spans="4:38">
      <c r="D237" s="31">
        <f t="shared" si="68"/>
        <v>5.75</v>
      </c>
      <c r="E237" s="31">
        <f t="shared" si="65"/>
        <v>66470594.275160566</v>
      </c>
      <c r="F237" s="31">
        <f t="shared" si="69"/>
        <v>102699183.26708892</v>
      </c>
      <c r="G237" s="31">
        <f t="shared" si="69"/>
        <v>48054182.581824221</v>
      </c>
      <c r="H237" s="31">
        <f t="shared" si="69"/>
        <v>62128229.126949728</v>
      </c>
      <c r="I237" s="31">
        <f t="shared" si="69"/>
        <v>141904029.8922734</v>
      </c>
      <c r="J237" s="31">
        <f t="shared" si="69"/>
        <v>436915133.2137838</v>
      </c>
      <c r="K237" s="31">
        <f t="shared" si="69"/>
        <v>616429695.5132314</v>
      </c>
      <c r="L237" s="31">
        <f t="shared" si="69"/>
        <v>25855316.42716587</v>
      </c>
      <c r="M237" s="31">
        <f t="shared" si="69"/>
        <v>37448930.546812549</v>
      </c>
      <c r="N237" s="31">
        <f t="shared" si="69"/>
        <v>0</v>
      </c>
      <c r="Q237" s="31">
        <f t="shared" si="66"/>
        <v>51684364.16481071</v>
      </c>
      <c r="R237" s="31">
        <f t="shared" si="70"/>
        <v>38709750.966986105</v>
      </c>
      <c r="S237" s="31">
        <f t="shared" si="70"/>
        <v>41653545.910766311</v>
      </c>
      <c r="T237" s="31">
        <f t="shared" si="70"/>
        <v>51135178.395206079</v>
      </c>
      <c r="U237" s="31">
        <f t="shared" si="70"/>
        <v>116272915.23752792</v>
      </c>
      <c r="V237" s="31">
        <f t="shared" si="70"/>
        <v>163379854.13925424</v>
      </c>
      <c r="W237" s="31">
        <f t="shared" si="70"/>
        <v>559373059.2265377</v>
      </c>
      <c r="X237" s="31">
        <f t="shared" si="70"/>
        <v>25638200.274525605</v>
      </c>
      <c r="Y237" s="31">
        <f t="shared" si="70"/>
        <v>35362080.094825782</v>
      </c>
      <c r="Z237" s="31">
        <f t="shared" si="70"/>
        <v>0</v>
      </c>
      <c r="AC237" s="31">
        <f t="shared" si="67"/>
        <v>81237505.483036205</v>
      </c>
      <c r="AD237" s="31">
        <f t="shared" si="71"/>
        <v>166956107.98938772</v>
      </c>
      <c r="AE237" s="31">
        <f t="shared" si="71"/>
        <v>54975559.853532821</v>
      </c>
      <c r="AF237" s="31">
        <f t="shared" si="71"/>
        <v>73077583.093214348</v>
      </c>
      <c r="AG237" s="31">
        <f t="shared" si="71"/>
        <v>168160039.40392056</v>
      </c>
      <c r="AH237" s="31">
        <f t="shared" si="71"/>
        <v>711059628.10820961</v>
      </c>
      <c r="AI237" s="31">
        <f t="shared" si="71"/>
        <v>673486331.79992509</v>
      </c>
      <c r="AJ237" s="31">
        <f t="shared" si="71"/>
        <v>25822259.771525532</v>
      </c>
      <c r="AK237" s="31">
        <f t="shared" si="71"/>
        <v>39534996.310162306</v>
      </c>
      <c r="AL237" s="31">
        <f t="shared" si="71"/>
        <v>0</v>
      </c>
    </row>
    <row r="238" spans="4:38">
      <c r="D238" s="31">
        <f t="shared" si="68"/>
        <v>6</v>
      </c>
      <c r="E238" s="31">
        <f t="shared" si="65"/>
        <v>65361411.000629395</v>
      </c>
      <c r="F238" s="31">
        <f t="shared" si="69"/>
        <v>105231091.06551695</v>
      </c>
      <c r="G238" s="31">
        <f t="shared" si="69"/>
        <v>48384904.959160253</v>
      </c>
      <c r="H238" s="31">
        <f t="shared" si="69"/>
        <v>62063002.112107582</v>
      </c>
      <c r="I238" s="31">
        <f t="shared" si="69"/>
        <v>137901679.30424634</v>
      </c>
      <c r="J238" s="31">
        <f t="shared" si="69"/>
        <v>437150647.43201739</v>
      </c>
      <c r="K238" s="31">
        <f t="shared" si="69"/>
        <v>606187047.20138323</v>
      </c>
      <c r="L238" s="31">
        <f t="shared" si="69"/>
        <v>25539004.906883571</v>
      </c>
      <c r="M238" s="31">
        <f t="shared" si="69"/>
        <v>37182320.939254597</v>
      </c>
      <c r="N238" s="31">
        <f t="shared" si="69"/>
        <v>0</v>
      </c>
      <c r="Q238" s="31">
        <f t="shared" si="66"/>
        <v>50316627.118340328</v>
      </c>
      <c r="R238" s="31">
        <f t="shared" si="70"/>
        <v>39812750.249011837</v>
      </c>
      <c r="S238" s="31">
        <f t="shared" si="70"/>
        <v>41801455.880494982</v>
      </c>
      <c r="T238" s="31">
        <f t="shared" si="70"/>
        <v>51201873.458303615</v>
      </c>
      <c r="U238" s="31">
        <f t="shared" si="70"/>
        <v>112259189.18405941</v>
      </c>
      <c r="V238" s="31">
        <f t="shared" si="70"/>
        <v>162449998.41414434</v>
      </c>
      <c r="W238" s="31">
        <f t="shared" si="70"/>
        <v>548416640.62174892</v>
      </c>
      <c r="X238" s="31">
        <f t="shared" si="70"/>
        <v>25362899.711815879</v>
      </c>
      <c r="Y238" s="31">
        <f t="shared" si="70"/>
        <v>35157142.394904837</v>
      </c>
      <c r="Z238" s="31">
        <f t="shared" si="70"/>
        <v>0</v>
      </c>
      <c r="AC238" s="31">
        <f t="shared" si="67"/>
        <v>80406194.882918313</v>
      </c>
      <c r="AD238" s="31">
        <f t="shared" si="71"/>
        <v>170649431.88202223</v>
      </c>
      <c r="AE238" s="31">
        <f t="shared" si="71"/>
        <v>54968354.037825659</v>
      </c>
      <c r="AF238" s="31">
        <f t="shared" si="71"/>
        <v>72924130.765911683</v>
      </c>
      <c r="AG238" s="31">
        <f t="shared" si="71"/>
        <v>163544169.42443338</v>
      </c>
      <c r="AH238" s="31">
        <f t="shared" si="71"/>
        <v>711851296.44989049</v>
      </c>
      <c r="AI238" s="31">
        <f t="shared" si="71"/>
        <v>663957453.78101742</v>
      </c>
      <c r="AJ238" s="31">
        <f t="shared" si="71"/>
        <v>25715110.101951264</v>
      </c>
      <c r="AK238" s="31">
        <f t="shared" si="71"/>
        <v>39207499.483604513</v>
      </c>
      <c r="AL238" s="31">
        <f t="shared" si="71"/>
        <v>0</v>
      </c>
    </row>
    <row r="239" spans="4:38">
      <c r="D239" s="31">
        <f t="shared" si="68"/>
        <v>6.25</v>
      </c>
      <c r="E239" s="31">
        <f t="shared" si="65"/>
        <v>64177803.201045945</v>
      </c>
      <c r="F239" s="31">
        <f t="shared" si="69"/>
        <v>107783288.16216968</v>
      </c>
      <c r="G239" s="31">
        <f t="shared" si="69"/>
        <v>48673894.365830079</v>
      </c>
      <c r="H239" s="31">
        <f t="shared" si="69"/>
        <v>62067694.060791485</v>
      </c>
      <c r="I239" s="31">
        <f t="shared" si="69"/>
        <v>134939239.61591083</v>
      </c>
      <c r="J239" s="31">
        <f t="shared" si="69"/>
        <v>436629338.72080421</v>
      </c>
      <c r="K239" s="31">
        <f t="shared" si="69"/>
        <v>596997571.89693022</v>
      </c>
      <c r="L239" s="31">
        <f t="shared" si="69"/>
        <v>25220795.845587444</v>
      </c>
      <c r="M239" s="31">
        <f t="shared" si="69"/>
        <v>36928022.856589481</v>
      </c>
      <c r="N239" s="31">
        <f t="shared" si="69"/>
        <v>0</v>
      </c>
      <c r="Q239" s="31">
        <f t="shared" si="66"/>
        <v>48801449.353529885</v>
      </c>
      <c r="R239" s="31">
        <f t="shared" si="70"/>
        <v>40968381.668964393</v>
      </c>
      <c r="S239" s="31">
        <f t="shared" si="70"/>
        <v>41731812.183119178</v>
      </c>
      <c r="T239" s="31">
        <f t="shared" si="70"/>
        <v>51144002.365360335</v>
      </c>
      <c r="U239" s="31">
        <f t="shared" si="70"/>
        <v>108522588.1083371</v>
      </c>
      <c r="V239" s="31">
        <f t="shared" si="70"/>
        <v>162987791.23390269</v>
      </c>
      <c r="W239" s="31">
        <f t="shared" si="70"/>
        <v>538359302.2886101</v>
      </c>
      <c r="X239" s="31">
        <f t="shared" si="70"/>
        <v>25061162.790883258</v>
      </c>
      <c r="Y239" s="31">
        <f t="shared" si="70"/>
        <v>34977928.698483996</v>
      </c>
      <c r="Z239" s="31">
        <f t="shared" si="70"/>
        <v>0</v>
      </c>
      <c r="AC239" s="31">
        <f t="shared" si="67"/>
        <v>79572970.903551355</v>
      </c>
      <c r="AD239" s="31">
        <f t="shared" si="71"/>
        <v>174598194.65537494</v>
      </c>
      <c r="AE239" s="31">
        <f t="shared" si="71"/>
        <v>55095516.362597801</v>
      </c>
      <c r="AF239" s="31">
        <f t="shared" si="71"/>
        <v>72979443.018098429</v>
      </c>
      <c r="AG239" s="31">
        <f t="shared" si="71"/>
        <v>161355891.12348413</v>
      </c>
      <c r="AH239" s="31">
        <f t="shared" si="71"/>
        <v>710270886.20770741</v>
      </c>
      <c r="AI239" s="31">
        <f t="shared" si="71"/>
        <v>655635841.505252</v>
      </c>
      <c r="AJ239" s="31">
        <f t="shared" si="71"/>
        <v>25640303.701137036</v>
      </c>
      <c r="AK239" s="31">
        <f t="shared" si="71"/>
        <v>38878117.014694817</v>
      </c>
      <c r="AL239" s="31">
        <f t="shared" si="71"/>
        <v>0</v>
      </c>
    </row>
    <row r="240" spans="4:38">
      <c r="D240" s="31">
        <f t="shared" si="68"/>
        <v>6.5</v>
      </c>
      <c r="E240" s="31">
        <f t="shared" si="65"/>
        <v>62975549.404460579</v>
      </c>
      <c r="F240" s="31">
        <f t="shared" si="69"/>
        <v>110398588.07949662</v>
      </c>
      <c r="G240" s="31">
        <f t="shared" si="69"/>
        <v>48948694.552056253</v>
      </c>
      <c r="H240" s="31">
        <f t="shared" si="69"/>
        <v>62081769.906844623</v>
      </c>
      <c r="I240" s="31">
        <f t="shared" si="69"/>
        <v>132167925.06875911</v>
      </c>
      <c r="J240" s="31">
        <f t="shared" si="69"/>
        <v>435091512.54087549</v>
      </c>
      <c r="K240" s="31">
        <f t="shared" si="69"/>
        <v>588120533.79598975</v>
      </c>
      <c r="L240" s="31">
        <f t="shared" si="69"/>
        <v>24916125.723494697</v>
      </c>
      <c r="M240" s="31">
        <f t="shared" si="69"/>
        <v>36685132.225918747</v>
      </c>
      <c r="N240" s="31">
        <f t="shared" si="69"/>
        <v>0</v>
      </c>
      <c r="Q240" s="31">
        <f t="shared" si="66"/>
        <v>47205548.741041981</v>
      </c>
      <c r="R240" s="31">
        <f t="shared" si="70"/>
        <v>42178490.419061989</v>
      </c>
      <c r="S240" s="31">
        <f t="shared" si="70"/>
        <v>41524583.397799939</v>
      </c>
      <c r="T240" s="31">
        <f t="shared" si="70"/>
        <v>50973573.816698551</v>
      </c>
      <c r="U240" s="31">
        <f t="shared" si="70"/>
        <v>105027058.06975897</v>
      </c>
      <c r="V240" s="31">
        <f t="shared" si="70"/>
        <v>164581338.37678236</v>
      </c>
      <c r="W240" s="31">
        <f t="shared" si="70"/>
        <v>528515444.23454434</v>
      </c>
      <c r="X240" s="31">
        <f t="shared" si="70"/>
        <v>24747027.555503856</v>
      </c>
      <c r="Y240" s="31">
        <f t="shared" si="70"/>
        <v>34807435.130204983</v>
      </c>
      <c r="Z240" s="31">
        <f t="shared" si="70"/>
        <v>0</v>
      </c>
      <c r="AC240" s="31">
        <f t="shared" si="67"/>
        <v>78778327.98412703</v>
      </c>
      <c r="AD240" s="31">
        <f t="shared" si="71"/>
        <v>178618685.73993152</v>
      </c>
      <c r="AE240" s="31">
        <f t="shared" si="71"/>
        <v>55466048.404580653</v>
      </c>
      <c r="AF240" s="31">
        <f t="shared" si="71"/>
        <v>73145379.774661049</v>
      </c>
      <c r="AG240" s="31">
        <f t="shared" si="71"/>
        <v>159308792.06775865</v>
      </c>
      <c r="AH240" s="31">
        <f t="shared" si="71"/>
        <v>705601686.70496702</v>
      </c>
      <c r="AI240" s="31">
        <f t="shared" si="71"/>
        <v>647725623.35743511</v>
      </c>
      <c r="AJ240" s="31">
        <f t="shared" si="71"/>
        <v>25570323.519730195</v>
      </c>
      <c r="AK240" s="31">
        <f t="shared" si="71"/>
        <v>38562829.321632378</v>
      </c>
      <c r="AL240" s="31">
        <f t="shared" si="71"/>
        <v>0</v>
      </c>
    </row>
    <row r="241" spans="4:38">
      <c r="D241" s="31">
        <f t="shared" si="68"/>
        <v>6.75</v>
      </c>
      <c r="E241" s="31">
        <f t="shared" si="65"/>
        <v>61754649.610872746</v>
      </c>
      <c r="F241" s="31">
        <f t="shared" si="69"/>
        <v>113076990.81749722</v>
      </c>
      <c r="G241" s="31">
        <f t="shared" si="69"/>
        <v>49209305.51783897</v>
      </c>
      <c r="H241" s="31">
        <f t="shared" si="69"/>
        <v>62105229.650266923</v>
      </c>
      <c r="I241" s="31">
        <f t="shared" si="69"/>
        <v>129587735.66279067</v>
      </c>
      <c r="J241" s="31">
        <f t="shared" si="69"/>
        <v>432576318.82276827</v>
      </c>
      <c r="K241" s="31">
        <f t="shared" si="69"/>
        <v>579555932.8985554</v>
      </c>
      <c r="L241" s="31">
        <f t="shared" si="69"/>
        <v>24624994.540605042</v>
      </c>
      <c r="M241" s="31">
        <f t="shared" si="69"/>
        <v>36453649.04724206</v>
      </c>
      <c r="N241" s="31">
        <f t="shared" si="69"/>
        <v>0</v>
      </c>
      <c r="Q241" s="31">
        <f t="shared" si="66"/>
        <v>45529426.983675905</v>
      </c>
      <c r="R241" s="31">
        <f t="shared" si="70"/>
        <v>43443076.49930457</v>
      </c>
      <c r="S241" s="31">
        <f t="shared" si="70"/>
        <v>41182322.984747656</v>
      </c>
      <c r="T241" s="31">
        <f t="shared" si="70"/>
        <v>50695364.907567501</v>
      </c>
      <c r="U241" s="31">
        <f t="shared" si="70"/>
        <v>101772599.06832446</v>
      </c>
      <c r="V241" s="31">
        <f t="shared" si="70"/>
        <v>167200892.8681899</v>
      </c>
      <c r="W241" s="31">
        <f t="shared" si="70"/>
        <v>518885066.45954722</v>
      </c>
      <c r="X241" s="31">
        <f t="shared" si="70"/>
        <v>24420494.005677089</v>
      </c>
      <c r="Y241" s="31">
        <f t="shared" si="70"/>
        <v>34645661.690067455</v>
      </c>
      <c r="Z241" s="31">
        <f t="shared" si="70"/>
        <v>0</v>
      </c>
      <c r="AC241" s="31">
        <f t="shared" si="67"/>
        <v>78022266.124645129</v>
      </c>
      <c r="AD241" s="31">
        <f t="shared" si="71"/>
        <v>182710905.13568962</v>
      </c>
      <c r="AE241" s="31">
        <f t="shared" si="71"/>
        <v>56063517.765271708</v>
      </c>
      <c r="AF241" s="31">
        <f t="shared" si="71"/>
        <v>73421941.035598934</v>
      </c>
      <c r="AG241" s="31">
        <f t="shared" si="71"/>
        <v>157402872.25725615</v>
      </c>
      <c r="AH241" s="31">
        <f t="shared" si="71"/>
        <v>697951744.77734661</v>
      </c>
      <c r="AI241" s="31">
        <f t="shared" si="71"/>
        <v>640226799.33756196</v>
      </c>
      <c r="AJ241" s="31">
        <f t="shared" si="71"/>
        <v>25505169.557730913</v>
      </c>
      <c r="AK241" s="31">
        <f t="shared" si="71"/>
        <v>38261636.404416814</v>
      </c>
      <c r="AL241" s="31">
        <f t="shared" si="71"/>
        <v>0</v>
      </c>
    </row>
    <row r="242" spans="4:38">
      <c r="D242" s="31">
        <f t="shared" si="68"/>
        <v>7</v>
      </c>
      <c r="E242" s="31">
        <f t="shared" si="65"/>
        <v>60515103.820282146</v>
      </c>
      <c r="F242" s="31">
        <f t="shared" si="69"/>
        <v>115818496.37617156</v>
      </c>
      <c r="G242" s="31">
        <f t="shared" si="69"/>
        <v>49455727.263177797</v>
      </c>
      <c r="H242" s="31">
        <f t="shared" si="69"/>
        <v>62138073.29105825</v>
      </c>
      <c r="I242" s="31">
        <f t="shared" si="69"/>
        <v>127198671.39800504</v>
      </c>
      <c r="J242" s="31">
        <f t="shared" si="69"/>
        <v>429122907.49702382</v>
      </c>
      <c r="K242" s="31">
        <f t="shared" si="69"/>
        <v>571303769.20462537</v>
      </c>
      <c r="L242" s="31">
        <f t="shared" si="69"/>
        <v>24347402.296918418</v>
      </c>
      <c r="M242" s="31">
        <f t="shared" si="69"/>
        <v>36233573.320559599</v>
      </c>
      <c r="N242" s="31">
        <f t="shared" si="69"/>
        <v>0</v>
      </c>
      <c r="Q242" s="31">
        <f t="shared" si="66"/>
        <v>43773585.784231372</v>
      </c>
      <c r="R242" s="31">
        <f t="shared" si="70"/>
        <v>44762139.909691885</v>
      </c>
      <c r="S242" s="31">
        <f t="shared" si="70"/>
        <v>40707584.404172927</v>
      </c>
      <c r="T242" s="31">
        <f t="shared" si="70"/>
        <v>50314152.73321671</v>
      </c>
      <c r="U242" s="31">
        <f t="shared" si="70"/>
        <v>98759211.104033217</v>
      </c>
      <c r="V242" s="31">
        <f t="shared" si="70"/>
        <v>170816707.73352459</v>
      </c>
      <c r="W242" s="31">
        <f t="shared" si="70"/>
        <v>509468168.96362031</v>
      </c>
      <c r="X242" s="31">
        <f t="shared" si="70"/>
        <v>24081562.141403176</v>
      </c>
      <c r="Y242" s="31">
        <f t="shared" si="70"/>
        <v>34492608.378071316</v>
      </c>
      <c r="Z242" s="31">
        <f t="shared" si="70"/>
        <v>0</v>
      </c>
      <c r="AC242" s="31">
        <f t="shared" si="67"/>
        <v>77304785.325105369</v>
      </c>
      <c r="AD242" s="31">
        <f t="shared" si="71"/>
        <v>186874852.84265167</v>
      </c>
      <c r="AE242" s="31">
        <f t="shared" si="71"/>
        <v>56871492.046168305</v>
      </c>
      <c r="AF242" s="31">
        <f t="shared" si="71"/>
        <v>73809126.800912112</v>
      </c>
      <c r="AG242" s="31">
        <f t="shared" si="71"/>
        <v>155638131.6919761</v>
      </c>
      <c r="AH242" s="31">
        <f t="shared" si="71"/>
        <v>687429107.26052296</v>
      </c>
      <c r="AI242" s="31">
        <f t="shared" si="71"/>
        <v>633139369.44563198</v>
      </c>
      <c r="AJ242" s="31">
        <f t="shared" si="71"/>
        <v>25444841.815138813</v>
      </c>
      <c r="AK242" s="31">
        <f t="shared" si="71"/>
        <v>37974538.263047874</v>
      </c>
      <c r="AL242" s="31">
        <f t="shared" si="71"/>
        <v>0</v>
      </c>
    </row>
    <row r="243" spans="4:38">
      <c r="D243" s="31">
        <f t="shared" si="68"/>
        <v>7.25</v>
      </c>
      <c r="E243" s="31">
        <f t="shared" si="65"/>
        <v>59256912.032689117</v>
      </c>
      <c r="F243" s="31">
        <f t="shared" si="69"/>
        <v>118623104.75551921</v>
      </c>
      <c r="G243" s="31">
        <f t="shared" si="69"/>
        <v>49687959.788072936</v>
      </c>
      <c r="H243" s="31">
        <f t="shared" si="69"/>
        <v>62180300.829218514</v>
      </c>
      <c r="I243" s="31">
        <f t="shared" si="69"/>
        <v>125000732.27440232</v>
      </c>
      <c r="J243" s="31">
        <f t="shared" si="69"/>
        <v>424770428.49418628</v>
      </c>
      <c r="K243" s="31">
        <f t="shared" si="69"/>
        <v>563364042.71420205</v>
      </c>
      <c r="L243" s="31">
        <f t="shared" si="69"/>
        <v>24083348.99243499</v>
      </c>
      <c r="M243" s="31">
        <f t="shared" si="69"/>
        <v>36024905.045871258</v>
      </c>
      <c r="N243" s="31">
        <f t="shared" si="69"/>
        <v>0</v>
      </c>
      <c r="Q243" s="31">
        <f t="shared" si="66"/>
        <v>41938526.845508292</v>
      </c>
      <c r="R243" s="31">
        <f t="shared" si="70"/>
        <v>46135680.650224105</v>
      </c>
      <c r="S243" s="31">
        <f t="shared" si="70"/>
        <v>40102921.116286375</v>
      </c>
      <c r="T243" s="31">
        <f t="shared" si="70"/>
        <v>49834714.388895743</v>
      </c>
      <c r="U243" s="31">
        <f t="shared" si="70"/>
        <v>95986894.176885307</v>
      </c>
      <c r="V243" s="31">
        <f t="shared" si="70"/>
        <v>175399035.99819246</v>
      </c>
      <c r="W243" s="31">
        <f t="shared" si="70"/>
        <v>500264751.74676108</v>
      </c>
      <c r="X243" s="31">
        <f t="shared" si="70"/>
        <v>23730231.962681998</v>
      </c>
      <c r="Y243" s="31">
        <f t="shared" si="70"/>
        <v>34348275.194216765</v>
      </c>
      <c r="Z243" s="31">
        <f t="shared" si="70"/>
        <v>0</v>
      </c>
      <c r="AC243" s="31">
        <f t="shared" si="67"/>
        <v>76625885.585507855</v>
      </c>
      <c r="AD243" s="31">
        <f t="shared" si="71"/>
        <v>191110528.8608149</v>
      </c>
      <c r="AE243" s="31">
        <f t="shared" si="71"/>
        <v>57873538.848767981</v>
      </c>
      <c r="AF243" s="31">
        <f t="shared" si="71"/>
        <v>74306937.070600405</v>
      </c>
      <c r="AG243" s="31">
        <f t="shared" si="71"/>
        <v>154014570.37191871</v>
      </c>
      <c r="AH243" s="31">
        <f t="shared" si="71"/>
        <v>674141820.99017847</v>
      </c>
      <c r="AI243" s="31">
        <f t="shared" si="71"/>
        <v>626463333.68164432</v>
      </c>
      <c r="AJ243" s="31">
        <f t="shared" si="71"/>
        <v>25389340.291954231</v>
      </c>
      <c r="AK243" s="31">
        <f t="shared" si="71"/>
        <v>37701534.897525914</v>
      </c>
      <c r="AL243" s="31">
        <f t="shared" si="71"/>
        <v>0</v>
      </c>
    </row>
    <row r="244" spans="4:38">
      <c r="D244" s="31">
        <f t="shared" si="68"/>
        <v>7.5</v>
      </c>
      <c r="E244" s="31">
        <f t="shared" si="65"/>
        <v>57980074.248093627</v>
      </c>
      <c r="F244" s="31">
        <f t="shared" si="69"/>
        <v>121490815.95554057</v>
      </c>
      <c r="G244" s="31">
        <f t="shared" si="69"/>
        <v>49906003.09252435</v>
      </c>
      <c r="H244" s="31">
        <f t="shared" si="69"/>
        <v>62231912.264747798</v>
      </c>
      <c r="I244" s="31">
        <f t="shared" si="69"/>
        <v>122993918.2919824</v>
      </c>
      <c r="J244" s="31">
        <f t="shared" si="69"/>
        <v>419558031.7447964</v>
      </c>
      <c r="K244" s="31">
        <f t="shared" si="69"/>
        <v>555736753.42728472</v>
      </c>
      <c r="L244" s="31">
        <f t="shared" si="69"/>
        <v>23832834.627154596</v>
      </c>
      <c r="M244" s="31">
        <f t="shared" si="69"/>
        <v>35827644.223177172</v>
      </c>
      <c r="N244" s="31">
        <f t="shared" si="69"/>
        <v>0</v>
      </c>
      <c r="Q244" s="31">
        <f t="shared" si="66"/>
        <v>40024751.870306037</v>
      </c>
      <c r="R244" s="31">
        <f t="shared" si="70"/>
        <v>47563698.720901236</v>
      </c>
      <c r="S244" s="31">
        <f t="shared" si="70"/>
        <v>39370886.581298538</v>
      </c>
      <c r="T244" s="31">
        <f t="shared" si="70"/>
        <v>49261826.96985437</v>
      </c>
      <c r="U244" s="31">
        <f t="shared" si="70"/>
        <v>93455648.286880627</v>
      </c>
      <c r="V244" s="31">
        <f t="shared" si="70"/>
        <v>180918130.68759939</v>
      </c>
      <c r="W244" s="31">
        <f t="shared" si="70"/>
        <v>491274814.80897075</v>
      </c>
      <c r="X244" s="31">
        <f t="shared" si="70"/>
        <v>23366503.469513532</v>
      </c>
      <c r="Y244" s="31">
        <f t="shared" si="70"/>
        <v>34212662.138503455</v>
      </c>
      <c r="Z244" s="31">
        <f t="shared" si="70"/>
        <v>0</v>
      </c>
      <c r="AC244" s="31">
        <f t="shared" si="67"/>
        <v>75985566.905852512</v>
      </c>
      <c r="AD244" s="31">
        <f t="shared" si="71"/>
        <v>195417933.19018069</v>
      </c>
      <c r="AE244" s="31">
        <f t="shared" si="71"/>
        <v>59053225.774568461</v>
      </c>
      <c r="AF244" s="31">
        <f t="shared" si="71"/>
        <v>74915371.844664022</v>
      </c>
      <c r="AG244" s="31">
        <f t="shared" si="71"/>
        <v>152532188.29708412</v>
      </c>
      <c r="AH244" s="31">
        <f t="shared" si="71"/>
        <v>658197932.80199349</v>
      </c>
      <c r="AI244" s="31">
        <f t="shared" si="71"/>
        <v>620198692.04559863</v>
      </c>
      <c r="AJ244" s="31">
        <f t="shared" si="71"/>
        <v>25338664.98817699</v>
      </c>
      <c r="AK244" s="31">
        <f t="shared" si="71"/>
        <v>37442626.307850733</v>
      </c>
      <c r="AL244" s="31">
        <f t="shared" si="71"/>
        <v>0</v>
      </c>
    </row>
    <row r="245" spans="4:38">
      <c r="D245" s="31">
        <f t="shared" si="68"/>
        <v>7.75</v>
      </c>
      <c r="E245" s="31">
        <f t="shared" si="65"/>
        <v>56684590.466495372</v>
      </c>
      <c r="F245" s="31">
        <f t="shared" ref="F245:N260" si="72">F141*2220*$AP141</f>
        <v>124421629.97623536</v>
      </c>
      <c r="G245" s="31">
        <f t="shared" si="72"/>
        <v>50109857.176532038</v>
      </c>
      <c r="H245" s="31">
        <f t="shared" si="72"/>
        <v>62292907.597645812</v>
      </c>
      <c r="I245" s="31">
        <f t="shared" si="72"/>
        <v>121178229.45074542</v>
      </c>
      <c r="J245" s="31">
        <f t="shared" si="72"/>
        <v>413524867.17939651</v>
      </c>
      <c r="K245" s="31">
        <f t="shared" si="72"/>
        <v>548421901.34387362</v>
      </c>
      <c r="L245" s="31">
        <f t="shared" si="72"/>
        <v>23595859.201077234</v>
      </c>
      <c r="M245" s="31">
        <f t="shared" si="72"/>
        <v>35641790.852477014</v>
      </c>
      <c r="N245" s="31">
        <f t="shared" si="72"/>
        <v>0</v>
      </c>
      <c r="Q245" s="31">
        <f t="shared" si="66"/>
        <v>38032762.561424457</v>
      </c>
      <c r="R245" s="31">
        <f t="shared" ref="R245:Z260" si="73">R141*$AP141*2220</f>
        <v>49046194.121723093</v>
      </c>
      <c r="S245" s="31">
        <f t="shared" si="73"/>
        <v>38514034.259419858</v>
      </c>
      <c r="T245" s="31">
        <f t="shared" si="73"/>
        <v>48600267.571342096</v>
      </c>
      <c r="U245" s="31">
        <f t="shared" si="73"/>
        <v>91165473.434019387</v>
      </c>
      <c r="V245" s="31">
        <f t="shared" si="73"/>
        <v>187344244.8271465</v>
      </c>
      <c r="W245" s="31">
        <f t="shared" si="73"/>
        <v>482498358.15025061</v>
      </c>
      <c r="X245" s="31">
        <f t="shared" si="73"/>
        <v>22990376.661897939</v>
      </c>
      <c r="Y245" s="31">
        <f t="shared" si="73"/>
        <v>34085769.210931696</v>
      </c>
      <c r="Z245" s="31">
        <f t="shared" si="73"/>
        <v>0</v>
      </c>
      <c r="AC245" s="31">
        <f t="shared" si="67"/>
        <v>75383829.28613922</v>
      </c>
      <c r="AD245" s="31">
        <f t="shared" ref="AD245:AL260" si="74">AD141*$AP141*2220</f>
        <v>199797065.83074749</v>
      </c>
      <c r="AE245" s="31">
        <f t="shared" si="74"/>
        <v>60394120.425067388</v>
      </c>
      <c r="AF245" s="31">
        <f t="shared" si="74"/>
        <v>75634431.12310271</v>
      </c>
      <c r="AG245" s="31">
        <f t="shared" si="74"/>
        <v>151190985.4674713</v>
      </c>
      <c r="AH245" s="31">
        <f t="shared" si="74"/>
        <v>639705489.53164792</v>
      </c>
      <c r="AI245" s="31">
        <f t="shared" si="74"/>
        <v>614345444.5374949</v>
      </c>
      <c r="AJ245" s="31">
        <f t="shared" si="74"/>
        <v>25292815.903807089</v>
      </c>
      <c r="AK245" s="31">
        <f t="shared" si="74"/>
        <v>37197812.49402234</v>
      </c>
      <c r="AL245" s="31">
        <f t="shared" si="74"/>
        <v>0</v>
      </c>
    </row>
    <row r="246" spans="4:38">
      <c r="D246" s="31">
        <f t="shared" si="68"/>
        <v>8</v>
      </c>
      <c r="E246" s="31">
        <f t="shared" si="65"/>
        <v>55370460.68789468</v>
      </c>
      <c r="F246" s="31">
        <f t="shared" si="72"/>
        <v>127415546.81760371</v>
      </c>
      <c r="G246" s="31">
        <f t="shared" si="72"/>
        <v>50299522.040095843</v>
      </c>
      <c r="H246" s="31">
        <f t="shared" si="72"/>
        <v>62363286.827913009</v>
      </c>
      <c r="I246" s="31">
        <f t="shared" si="72"/>
        <v>119553665.75069126</v>
      </c>
      <c r="J246" s="31">
        <f t="shared" si="72"/>
        <v>406710084.72853053</v>
      </c>
      <c r="K246" s="31">
        <f t="shared" si="72"/>
        <v>541419486.46396542</v>
      </c>
      <c r="L246" s="31">
        <f t="shared" si="72"/>
        <v>23372422.714203056</v>
      </c>
      <c r="M246" s="31">
        <f t="shared" si="72"/>
        <v>35467344.933771119</v>
      </c>
      <c r="N246" s="31">
        <f t="shared" si="72"/>
        <v>0</v>
      </c>
      <c r="Q246" s="31">
        <f t="shared" si="66"/>
        <v>35963060.621663257</v>
      </c>
      <c r="R246" s="31">
        <f t="shared" si="73"/>
        <v>50583166.85268984</v>
      </c>
      <c r="S246" s="31">
        <f t="shared" si="73"/>
        <v>37534917.61086119</v>
      </c>
      <c r="T246" s="31">
        <f t="shared" si="73"/>
        <v>47854813.288608611</v>
      </c>
      <c r="U246" s="31">
        <f t="shared" si="73"/>
        <v>89116369.618301362</v>
      </c>
      <c r="V246" s="31">
        <f t="shared" si="73"/>
        <v>194647631.44223827</v>
      </c>
      <c r="W246" s="31">
        <f t="shared" si="73"/>
        <v>473935381.77059776</v>
      </c>
      <c r="X246" s="31">
        <f t="shared" si="73"/>
        <v>22601851.539835066</v>
      </c>
      <c r="Y246" s="31">
        <f t="shared" si="73"/>
        <v>33967596.411501497</v>
      </c>
      <c r="Z246" s="31">
        <f t="shared" si="73"/>
        <v>0</v>
      </c>
      <c r="AC246" s="31">
        <f t="shared" si="67"/>
        <v>74820672.726368099</v>
      </c>
      <c r="AD246" s="31">
        <f t="shared" si="74"/>
        <v>204247926.78251839</v>
      </c>
      <c r="AE246" s="31">
        <f t="shared" si="74"/>
        <v>61879790.401762091</v>
      </c>
      <c r="AF246" s="31">
        <f t="shared" si="74"/>
        <v>76464114.905916572</v>
      </c>
      <c r="AG246" s="31">
        <f t="shared" si="74"/>
        <v>149990961.88308099</v>
      </c>
      <c r="AH246" s="31">
        <f t="shared" si="74"/>
        <v>618772538.01482272</v>
      </c>
      <c r="AI246" s="31">
        <f t="shared" si="74"/>
        <v>608903591.15733469</v>
      </c>
      <c r="AJ246" s="31">
        <f t="shared" si="74"/>
        <v>25251793.038844537</v>
      </c>
      <c r="AK246" s="31">
        <f t="shared" si="74"/>
        <v>36967093.45604074</v>
      </c>
      <c r="AL246" s="31">
        <f t="shared" si="74"/>
        <v>0</v>
      </c>
    </row>
    <row r="247" spans="4:38">
      <c r="D247" s="31">
        <f t="shared" si="68"/>
        <v>8.25</v>
      </c>
      <c r="E247" s="31">
        <f t="shared" si="65"/>
        <v>54037684.912291199</v>
      </c>
      <c r="F247" s="31">
        <f t="shared" si="72"/>
        <v>130472566.47964562</v>
      </c>
      <c r="G247" s="31">
        <f t="shared" si="72"/>
        <v>50474997.683215916</v>
      </c>
      <c r="H247" s="31">
        <f t="shared" si="72"/>
        <v>62443049.955549061</v>
      </c>
      <c r="I247" s="31">
        <f t="shared" si="72"/>
        <v>118120227.19181991</v>
      </c>
      <c r="J247" s="31">
        <f t="shared" si="72"/>
        <v>399152834.32273757</v>
      </c>
      <c r="K247" s="31">
        <f t="shared" si="72"/>
        <v>534729508.78756487</v>
      </c>
      <c r="L247" s="31">
        <f t="shared" si="72"/>
        <v>23162525.166531902</v>
      </c>
      <c r="M247" s="31">
        <f t="shared" si="72"/>
        <v>35304306.46705915</v>
      </c>
      <c r="N247" s="31">
        <f t="shared" si="72"/>
        <v>0</v>
      </c>
      <c r="Q247" s="31">
        <f t="shared" si="66"/>
        <v>33816147.753822297</v>
      </c>
      <c r="R247" s="31">
        <f t="shared" si="73"/>
        <v>52174616.913801461</v>
      </c>
      <c r="S247" s="31">
        <f t="shared" si="73"/>
        <v>36436090.095832966</v>
      </c>
      <c r="T247" s="31">
        <f t="shared" si="73"/>
        <v>47030241.216903389</v>
      </c>
      <c r="U247" s="31">
        <f t="shared" si="73"/>
        <v>87308336.839726761</v>
      </c>
      <c r="V247" s="31">
        <f t="shared" si="73"/>
        <v>202798543.55827889</v>
      </c>
      <c r="W247" s="31">
        <f t="shared" si="73"/>
        <v>465585885.67001218</v>
      </c>
      <c r="X247" s="31">
        <f t="shared" si="73"/>
        <v>22200928.103324898</v>
      </c>
      <c r="Y247" s="31">
        <f t="shared" si="73"/>
        <v>33858143.74021253</v>
      </c>
      <c r="Z247" s="31">
        <f t="shared" si="73"/>
        <v>0</v>
      </c>
      <c r="AC247" s="31">
        <f t="shared" si="67"/>
        <v>74296097.226539135</v>
      </c>
      <c r="AD247" s="31">
        <f t="shared" si="74"/>
        <v>208770516.04549026</v>
      </c>
      <c r="AE247" s="31">
        <f t="shared" si="74"/>
        <v>63493803.306150325</v>
      </c>
      <c r="AF247" s="31">
        <f t="shared" si="74"/>
        <v>77404423.193105772</v>
      </c>
      <c r="AG247" s="31">
        <f t="shared" si="74"/>
        <v>148932117.54391304</v>
      </c>
      <c r="AH247" s="31">
        <f t="shared" si="74"/>
        <v>595507125.08719778</v>
      </c>
      <c r="AI247" s="31">
        <f t="shared" si="74"/>
        <v>603873131.90511763</v>
      </c>
      <c r="AJ247" s="31">
        <f t="shared" si="74"/>
        <v>25215596.393289313</v>
      </c>
      <c r="AK247" s="31">
        <f t="shared" si="74"/>
        <v>36750469.193905763</v>
      </c>
      <c r="AL247" s="31">
        <f t="shared" si="74"/>
        <v>0</v>
      </c>
    </row>
    <row r="248" spans="4:38">
      <c r="D248" s="31">
        <f t="shared" si="68"/>
        <v>8.5</v>
      </c>
      <c r="E248" s="31">
        <f t="shared" si="65"/>
        <v>52686263.139685273</v>
      </c>
      <c r="F248" s="31">
        <f t="shared" si="72"/>
        <v>133592688.96236102</v>
      </c>
      <c r="G248" s="31">
        <f t="shared" si="72"/>
        <v>50636284.105892286</v>
      </c>
      <c r="H248" s="31">
        <f t="shared" si="72"/>
        <v>62532196.980554037</v>
      </c>
      <c r="I248" s="31">
        <f t="shared" si="72"/>
        <v>116877913.77413139</v>
      </c>
      <c r="J248" s="31">
        <f t="shared" si="72"/>
        <v>390892265.89256203</v>
      </c>
      <c r="K248" s="31">
        <f t="shared" si="72"/>
        <v>528351968.31466913</v>
      </c>
      <c r="L248" s="31">
        <f t="shared" si="72"/>
        <v>22966166.55806379</v>
      </c>
      <c r="M248" s="31">
        <f t="shared" si="72"/>
        <v>35152675.452341452</v>
      </c>
      <c r="N248" s="31">
        <f t="shared" si="72"/>
        <v>0</v>
      </c>
      <c r="Q248" s="31">
        <f t="shared" si="66"/>
        <v>31592525.660701007</v>
      </c>
      <c r="R248" s="31">
        <f t="shared" si="73"/>
        <v>53820544.305057853</v>
      </c>
      <c r="S248" s="31">
        <f t="shared" si="73"/>
        <v>35220105.174545929</v>
      </c>
      <c r="T248" s="31">
        <f t="shared" si="73"/>
        <v>46131328.451476283</v>
      </c>
      <c r="U248" s="31">
        <f t="shared" si="73"/>
        <v>85741375.098295271</v>
      </c>
      <c r="V248" s="31">
        <f t="shared" si="73"/>
        <v>211767234.20067295</v>
      </c>
      <c r="W248" s="31">
        <f t="shared" si="73"/>
        <v>457449869.84849709</v>
      </c>
      <c r="X248" s="31">
        <f t="shared" si="73"/>
        <v>21787606.352367613</v>
      </c>
      <c r="Y248" s="31">
        <f t="shared" si="73"/>
        <v>33757411.197065137</v>
      </c>
      <c r="Z248" s="31">
        <f t="shared" si="73"/>
        <v>0</v>
      </c>
      <c r="AC248" s="31">
        <f t="shared" si="67"/>
        <v>73810102.786652267</v>
      </c>
      <c r="AD248" s="31">
        <f t="shared" si="74"/>
        <v>213364833.61966479</v>
      </c>
      <c r="AE248" s="31">
        <f t="shared" si="74"/>
        <v>65219726.739729628</v>
      </c>
      <c r="AF248" s="31">
        <f t="shared" si="74"/>
        <v>78455355.984670028</v>
      </c>
      <c r="AG248" s="31">
        <f t="shared" si="74"/>
        <v>148014452.4499675</v>
      </c>
      <c r="AH248" s="31">
        <f t="shared" si="74"/>
        <v>570017297.58445263</v>
      </c>
      <c r="AI248" s="31">
        <f t="shared" si="74"/>
        <v>599254066.78084135</v>
      </c>
      <c r="AJ248" s="31">
        <f t="shared" si="74"/>
        <v>25184225.967141602</v>
      </c>
      <c r="AK248" s="31">
        <f t="shared" si="74"/>
        <v>36547939.707617752</v>
      </c>
      <c r="AL248" s="31">
        <f t="shared" si="74"/>
        <v>0</v>
      </c>
    </row>
    <row r="249" spans="4:38">
      <c r="D249" s="31">
        <f t="shared" si="68"/>
        <v>8.75</v>
      </c>
      <c r="E249" s="31">
        <f t="shared" si="65"/>
        <v>51316195.370076694</v>
      </c>
      <c r="F249" s="31">
        <f t="shared" si="72"/>
        <v>136775914.26574966</v>
      </c>
      <c r="G249" s="31">
        <f t="shared" si="72"/>
        <v>50783381.308124721</v>
      </c>
      <c r="H249" s="31">
        <f t="shared" si="72"/>
        <v>62630727.90292798</v>
      </c>
      <c r="I249" s="31">
        <f t="shared" si="72"/>
        <v>115826725.49762571</v>
      </c>
      <c r="J249" s="31">
        <f t="shared" si="72"/>
        <v>381967529.36854559</v>
      </c>
      <c r="K249" s="31">
        <f t="shared" si="72"/>
        <v>522286865.04527903</v>
      </c>
      <c r="L249" s="31">
        <f t="shared" si="72"/>
        <v>22783346.888798837</v>
      </c>
      <c r="M249" s="31">
        <f t="shared" si="72"/>
        <v>35012451.889617801</v>
      </c>
      <c r="N249" s="31">
        <f t="shared" si="72"/>
        <v>0</v>
      </c>
      <c r="Q249" s="31">
        <f t="shared" si="66"/>
        <v>29292696.045099329</v>
      </c>
      <c r="R249" s="31">
        <f t="shared" si="73"/>
        <v>55520949.026459068</v>
      </c>
      <c r="S249" s="31">
        <f t="shared" si="73"/>
        <v>33889516.30721046</v>
      </c>
      <c r="T249" s="31">
        <f t="shared" si="73"/>
        <v>45162852.087576583</v>
      </c>
      <c r="U249" s="31">
        <f t="shared" si="73"/>
        <v>84415484.394007117</v>
      </c>
      <c r="V249" s="31">
        <f t="shared" si="73"/>
        <v>221523956.39482293</v>
      </c>
      <c r="W249" s="31">
        <f t="shared" si="73"/>
        <v>449527334.30604875</v>
      </c>
      <c r="X249" s="31">
        <f t="shared" si="73"/>
        <v>21361886.286962867</v>
      </c>
      <c r="Y249" s="31">
        <f t="shared" si="73"/>
        <v>33665398.782059111</v>
      </c>
      <c r="Z249" s="31">
        <f t="shared" si="73"/>
        <v>0</v>
      </c>
      <c r="AC249" s="31">
        <f t="shared" si="67"/>
        <v>73362689.40670763</v>
      </c>
      <c r="AD249" s="31">
        <f t="shared" si="74"/>
        <v>218030879.50504008</v>
      </c>
      <c r="AE249" s="31">
        <f t="shared" si="74"/>
        <v>67041128.303997509</v>
      </c>
      <c r="AF249" s="31">
        <f t="shared" si="74"/>
        <v>79616913.280609578</v>
      </c>
      <c r="AG249" s="31">
        <f t="shared" si="74"/>
        <v>147237966.60124418</v>
      </c>
      <c r="AH249" s="31">
        <f t="shared" si="74"/>
        <v>542411102.34226978</v>
      </c>
      <c r="AI249" s="31">
        <f t="shared" si="74"/>
        <v>595046395.78450775</v>
      </c>
      <c r="AJ249" s="31">
        <f t="shared" si="74"/>
        <v>25157681.760401051</v>
      </c>
      <c r="AK249" s="31">
        <f t="shared" si="74"/>
        <v>36359504.997176491</v>
      </c>
      <c r="AL249" s="31">
        <f t="shared" si="74"/>
        <v>0</v>
      </c>
    </row>
    <row r="250" spans="4:38">
      <c r="D250" s="31">
        <f t="shared" si="68"/>
        <v>9</v>
      </c>
      <c r="E250" s="31">
        <f t="shared" si="65"/>
        <v>49927481.603465542</v>
      </c>
      <c r="F250" s="31">
        <f t="shared" si="72"/>
        <v>140022242.38981214</v>
      </c>
      <c r="G250" s="31">
        <f t="shared" si="72"/>
        <v>50916289.289913476</v>
      </c>
      <c r="H250" s="31">
        <f t="shared" si="72"/>
        <v>62738642.722670846</v>
      </c>
      <c r="I250" s="31">
        <f t="shared" si="72"/>
        <v>114966662.36230296</v>
      </c>
      <c r="J250" s="31">
        <f t="shared" si="72"/>
        <v>372417774.68123144</v>
      </c>
      <c r="K250" s="31">
        <f t="shared" si="72"/>
        <v>516534198.97939396</v>
      </c>
      <c r="L250" s="31">
        <f t="shared" si="72"/>
        <v>22614066.158736937</v>
      </c>
      <c r="M250" s="31">
        <f t="shared" si="72"/>
        <v>34883635.778888278</v>
      </c>
      <c r="N250" s="31">
        <f t="shared" si="72"/>
        <v>0</v>
      </c>
      <c r="Q250" s="31">
        <f t="shared" si="66"/>
        <v>26917160.609816894</v>
      </c>
      <c r="R250" s="31">
        <f t="shared" si="73"/>
        <v>57275831.078005224</v>
      </c>
      <c r="S250" s="31">
        <f t="shared" si="73"/>
        <v>32446876.954037331</v>
      </c>
      <c r="T250" s="31">
        <f t="shared" si="73"/>
        <v>44129589.220454216</v>
      </c>
      <c r="U250" s="31">
        <f t="shared" si="73"/>
        <v>83330664.726862282</v>
      </c>
      <c r="V250" s="31">
        <f t="shared" si="73"/>
        <v>232038963.16613352</v>
      </c>
      <c r="W250" s="31">
        <f t="shared" si="73"/>
        <v>441818279.04267114</v>
      </c>
      <c r="X250" s="31">
        <f t="shared" si="73"/>
        <v>20923767.90711116</v>
      </c>
      <c r="Y250" s="31">
        <f t="shared" si="73"/>
        <v>33582106.49519451</v>
      </c>
      <c r="Z250" s="31">
        <f t="shared" si="73"/>
        <v>0</v>
      </c>
      <c r="AC250" s="31">
        <f t="shared" si="67"/>
        <v>72953857.086705104</v>
      </c>
      <c r="AD250" s="31">
        <f t="shared" si="74"/>
        <v>222768653.70161968</v>
      </c>
      <c r="AE250" s="31">
        <f t="shared" si="74"/>
        <v>68941575.600451604</v>
      </c>
      <c r="AF250" s="31">
        <f t="shared" si="74"/>
        <v>80889095.080924228</v>
      </c>
      <c r="AG250" s="31">
        <f t="shared" si="74"/>
        <v>146602659.99774334</v>
      </c>
      <c r="AH250" s="31">
        <f t="shared" si="74"/>
        <v>512796586.19632781</v>
      </c>
      <c r="AI250" s="31">
        <f t="shared" si="74"/>
        <v>591250118.9161166</v>
      </c>
      <c r="AJ250" s="31">
        <f t="shared" si="74"/>
        <v>25135963.773067869</v>
      </c>
      <c r="AK250" s="31">
        <f t="shared" si="74"/>
        <v>36185165.062582038</v>
      </c>
      <c r="AL250" s="31">
        <f t="shared" si="74"/>
        <v>0</v>
      </c>
    </row>
    <row r="251" spans="4:38">
      <c r="D251" s="31">
        <f t="shared" si="68"/>
        <v>9.25</v>
      </c>
      <c r="E251" s="31">
        <f t="shared" si="65"/>
        <v>48520121.839851782</v>
      </c>
      <c r="F251" s="31">
        <f t="shared" si="72"/>
        <v>143331673.33454806</v>
      </c>
      <c r="G251" s="31">
        <f t="shared" si="72"/>
        <v>51035008.051258512</v>
      </c>
      <c r="H251" s="31">
        <f t="shared" si="72"/>
        <v>62855941.439782746</v>
      </c>
      <c r="I251" s="31">
        <f t="shared" si="72"/>
        <v>114297724.36816303</v>
      </c>
      <c r="J251" s="31">
        <f t="shared" si="72"/>
        <v>362282151.76116008</v>
      </c>
      <c r="K251" s="31">
        <f t="shared" si="72"/>
        <v>511093970.11701506</v>
      </c>
      <c r="L251" s="31">
        <f t="shared" si="72"/>
        <v>22458324.367878221</v>
      </c>
      <c r="M251" s="31">
        <f t="shared" si="72"/>
        <v>34766227.120153002</v>
      </c>
      <c r="N251" s="31">
        <f t="shared" si="72"/>
        <v>0</v>
      </c>
      <c r="Q251" s="31">
        <f t="shared" si="66"/>
        <v>24466421.057653382</v>
      </c>
      <c r="R251" s="31">
        <f t="shared" si="73"/>
        <v>59085190.459696129</v>
      </c>
      <c r="S251" s="31">
        <f t="shared" si="73"/>
        <v>30894740.575236965</v>
      </c>
      <c r="T251" s="31">
        <f t="shared" si="73"/>
        <v>43036316.945358604</v>
      </c>
      <c r="U251" s="31">
        <f t="shared" si="73"/>
        <v>82486916.096860841</v>
      </c>
      <c r="V251" s="31">
        <f t="shared" si="73"/>
        <v>243282507.54001051</v>
      </c>
      <c r="W251" s="31">
        <f t="shared" si="73"/>
        <v>434322704.05836093</v>
      </c>
      <c r="X251" s="31">
        <f t="shared" si="73"/>
        <v>20473251.212812018</v>
      </c>
      <c r="Y251" s="31">
        <f t="shared" si="73"/>
        <v>33507534.336471476</v>
      </c>
      <c r="Z251" s="31">
        <f t="shared" si="73"/>
        <v>0</v>
      </c>
      <c r="AC251" s="31">
        <f t="shared" si="67"/>
        <v>72583605.826644778</v>
      </c>
      <c r="AD251" s="31">
        <f t="shared" si="74"/>
        <v>227578156.20940033</v>
      </c>
      <c r="AE251" s="31">
        <f t="shared" si="74"/>
        <v>70904636.230589628</v>
      </c>
      <c r="AF251" s="31">
        <f t="shared" si="74"/>
        <v>82271901.385614082</v>
      </c>
      <c r="AG251" s="31">
        <f t="shared" si="74"/>
        <v>146108532.63946521</v>
      </c>
      <c r="AH251" s="31">
        <f t="shared" si="74"/>
        <v>481281795.98230964</v>
      </c>
      <c r="AI251" s="31">
        <f t="shared" si="74"/>
        <v>587865236.17566907</v>
      </c>
      <c r="AJ251" s="31">
        <f t="shared" si="74"/>
        <v>25119072.005142178</v>
      </c>
      <c r="AK251" s="31">
        <f t="shared" si="74"/>
        <v>36024919.903834395</v>
      </c>
      <c r="AL251" s="31">
        <f t="shared" si="74"/>
        <v>0</v>
      </c>
    </row>
    <row r="252" spans="4:38">
      <c r="D252" s="31">
        <f t="shared" si="68"/>
        <v>9.5</v>
      </c>
      <c r="E252" s="31">
        <f t="shared" si="65"/>
        <v>47094116.079235524</v>
      </c>
      <c r="F252" s="31">
        <f t="shared" si="72"/>
        <v>146704207.09995747</v>
      </c>
      <c r="G252" s="31">
        <f t="shared" si="72"/>
        <v>51139537.592159785</v>
      </c>
      <c r="H252" s="31">
        <f t="shared" si="72"/>
        <v>62982624.05426348</v>
      </c>
      <c r="I252" s="31">
        <f t="shared" si="72"/>
        <v>113819911.51520583</v>
      </c>
      <c r="J252" s="31">
        <f t="shared" si="72"/>
        <v>351599810.53887355</v>
      </c>
      <c r="K252" s="31">
        <f t="shared" si="72"/>
        <v>505966178.45814186</v>
      </c>
      <c r="L252" s="31">
        <f t="shared" si="72"/>
        <v>22316121.516222365</v>
      </c>
      <c r="M252" s="31">
        <f t="shared" si="72"/>
        <v>34660225.913411655</v>
      </c>
      <c r="N252" s="31">
        <f t="shared" si="72"/>
        <v>0</v>
      </c>
      <c r="Q252" s="31">
        <f t="shared" si="66"/>
        <v>21940979.091408473</v>
      </c>
      <c r="R252" s="31">
        <f t="shared" si="73"/>
        <v>60949027.171531871</v>
      </c>
      <c r="S252" s="31">
        <f t="shared" si="73"/>
        <v>29235660.631020196</v>
      </c>
      <c r="T252" s="31">
        <f t="shared" si="73"/>
        <v>41887812.35753943</v>
      </c>
      <c r="U252" s="31">
        <f t="shared" si="73"/>
        <v>81884238.504002631</v>
      </c>
      <c r="V252" s="31">
        <f t="shared" si="73"/>
        <v>255224842.54185495</v>
      </c>
      <c r="W252" s="31">
        <f t="shared" si="73"/>
        <v>427040609.35311919</v>
      </c>
      <c r="X252" s="31">
        <f t="shared" si="73"/>
        <v>20010336.204065729</v>
      </c>
      <c r="Y252" s="31">
        <f t="shared" si="73"/>
        <v>33441682.305889804</v>
      </c>
      <c r="Z252" s="31">
        <f t="shared" si="73"/>
        <v>0</v>
      </c>
      <c r="AC252" s="31">
        <f t="shared" si="67"/>
        <v>72251935.626526549</v>
      </c>
      <c r="AD252" s="31">
        <f t="shared" si="74"/>
        <v>232459387.02838331</v>
      </c>
      <c r="AE252" s="31">
        <f t="shared" si="74"/>
        <v>72913877.795908988</v>
      </c>
      <c r="AF252" s="31">
        <f t="shared" si="74"/>
        <v>83765332.194679067</v>
      </c>
      <c r="AG252" s="31">
        <f t="shared" si="74"/>
        <v>145755584.52640918</v>
      </c>
      <c r="AH252" s="31">
        <f t="shared" si="74"/>
        <v>447974778.53589374</v>
      </c>
      <c r="AI252" s="31">
        <f t="shared" si="74"/>
        <v>584891747.56316304</v>
      </c>
      <c r="AJ252" s="31">
        <f t="shared" si="74"/>
        <v>25107006.456623815</v>
      </c>
      <c r="AK252" s="31">
        <f t="shared" si="74"/>
        <v>35878769.520933494</v>
      </c>
      <c r="AL252" s="31">
        <f t="shared" si="74"/>
        <v>0</v>
      </c>
    </row>
    <row r="253" spans="4:38">
      <c r="D253" s="31">
        <f t="shared" si="68"/>
        <v>9.75</v>
      </c>
      <c r="E253" s="31">
        <f t="shared" si="65"/>
        <v>45649464.32161653</v>
      </c>
      <c r="F253" s="31">
        <f t="shared" si="72"/>
        <v>150139843.68604034</v>
      </c>
      <c r="G253" s="31">
        <f t="shared" si="72"/>
        <v>51229877.912617207</v>
      </c>
      <c r="H253" s="31">
        <f t="shared" si="72"/>
        <v>63118690.566113144</v>
      </c>
      <c r="I253" s="31">
        <f t="shared" si="72"/>
        <v>113533223.80343165</v>
      </c>
      <c r="J253" s="31">
        <f t="shared" si="72"/>
        <v>340409900.94491637</v>
      </c>
      <c r="K253" s="31">
        <f t="shared" si="72"/>
        <v>501150824.00277352</v>
      </c>
      <c r="L253" s="31">
        <f t="shared" si="72"/>
        <v>22187457.603769712</v>
      </c>
      <c r="M253" s="31">
        <f t="shared" si="72"/>
        <v>34565632.158664562</v>
      </c>
      <c r="N253" s="31">
        <f t="shared" si="72"/>
        <v>0</v>
      </c>
      <c r="Q253" s="31">
        <f t="shared" si="66"/>
        <v>19341336.413882058</v>
      </c>
      <c r="R253" s="31">
        <f t="shared" si="73"/>
        <v>62867341.213512547</v>
      </c>
      <c r="S253" s="31">
        <f t="shared" si="73"/>
        <v>27472190.581597503</v>
      </c>
      <c r="T253" s="31">
        <f t="shared" si="73"/>
        <v>40688852.552246228</v>
      </c>
      <c r="U253" s="31">
        <f t="shared" si="73"/>
        <v>81522631.948287681</v>
      </c>
      <c r="V253" s="31">
        <f t="shared" si="73"/>
        <v>267836221.19707146</v>
      </c>
      <c r="W253" s="31">
        <f t="shared" si="73"/>
        <v>419971994.92694646</v>
      </c>
      <c r="X253" s="31">
        <f t="shared" si="73"/>
        <v>19535022.880872168</v>
      </c>
      <c r="Y253" s="31">
        <f t="shared" si="73"/>
        <v>33384550.403449554</v>
      </c>
      <c r="Z253" s="31">
        <f t="shared" si="73"/>
        <v>0</v>
      </c>
      <c r="AC253" s="31">
        <f t="shared" si="67"/>
        <v>71958846.486350417</v>
      </c>
      <c r="AD253" s="31">
        <f t="shared" si="74"/>
        <v>237412346.15856752</v>
      </c>
      <c r="AE253" s="31">
        <f t="shared" si="74"/>
        <v>74952867.897907421</v>
      </c>
      <c r="AF253" s="31">
        <f t="shared" si="74"/>
        <v>85369387.508119434</v>
      </c>
      <c r="AG253" s="31">
        <f t="shared" si="74"/>
        <v>145543815.65857559</v>
      </c>
      <c r="AH253" s="31">
        <f t="shared" si="74"/>
        <v>412983580.6927613</v>
      </c>
      <c r="AI253" s="31">
        <f t="shared" si="74"/>
        <v>582329653.07859898</v>
      </c>
      <c r="AJ253" s="31">
        <f t="shared" si="74"/>
        <v>25099767.127512809</v>
      </c>
      <c r="AK253" s="31">
        <f t="shared" si="74"/>
        <v>35746713.913879409</v>
      </c>
      <c r="AL253" s="31">
        <f t="shared" si="74"/>
        <v>0</v>
      </c>
    </row>
    <row r="254" spans="4:38">
      <c r="D254" s="31">
        <f t="shared" si="68"/>
        <v>10</v>
      </c>
      <c r="E254" s="31">
        <f t="shared" si="65"/>
        <v>44186166.566995062</v>
      </c>
      <c r="F254" s="31">
        <f t="shared" si="72"/>
        <v>153638583.09279609</v>
      </c>
      <c r="G254" s="31">
        <f t="shared" si="72"/>
        <v>51306029.012631036</v>
      </c>
      <c r="H254" s="31">
        <f t="shared" si="72"/>
        <v>63264140.975331813</v>
      </c>
      <c r="I254" s="31">
        <f t="shared" si="72"/>
        <v>113437661.23284023</v>
      </c>
      <c r="J254" s="31">
        <f t="shared" si="72"/>
        <v>328751572.90982908</v>
      </c>
      <c r="K254" s="31">
        <f t="shared" si="72"/>
        <v>496647906.75090963</v>
      </c>
      <c r="L254" s="31">
        <f t="shared" si="72"/>
        <v>22072332.630520225</v>
      </c>
      <c r="M254" s="31">
        <f t="shared" si="72"/>
        <v>34482445.855911396</v>
      </c>
      <c r="N254" s="31">
        <f t="shared" si="72"/>
        <v>0</v>
      </c>
      <c r="Q254" s="31">
        <f t="shared" si="66"/>
        <v>16667994.727873679</v>
      </c>
      <c r="R254" s="31">
        <f t="shared" si="73"/>
        <v>64840132.585637935</v>
      </c>
      <c r="S254" s="31">
        <f t="shared" si="73"/>
        <v>25606883.887179423</v>
      </c>
      <c r="T254" s="31">
        <f t="shared" si="73"/>
        <v>39444214.624728784</v>
      </c>
      <c r="U254" s="31">
        <f t="shared" si="73"/>
        <v>81402096.429715976</v>
      </c>
      <c r="V254" s="31">
        <f t="shared" si="73"/>
        <v>281086896.53106576</v>
      </c>
      <c r="W254" s="31">
        <f t="shared" si="73"/>
        <v>413116860.77984238</v>
      </c>
      <c r="X254" s="31">
        <f t="shared" si="73"/>
        <v>19047311.243231315</v>
      </c>
      <c r="Y254" s="31">
        <f t="shared" si="73"/>
        <v>33336138.629150849</v>
      </c>
      <c r="Z254" s="31">
        <f t="shared" si="73"/>
        <v>0</v>
      </c>
      <c r="AC254" s="31">
        <f t="shared" si="67"/>
        <v>71704338.40611659</v>
      </c>
      <c r="AD254" s="31">
        <f t="shared" si="74"/>
        <v>242437033.59995565</v>
      </c>
      <c r="AE254" s="31">
        <f t="shared" si="74"/>
        <v>77005174.138082489</v>
      </c>
      <c r="AF254" s="31">
        <f t="shared" si="74"/>
        <v>87084067.325934827</v>
      </c>
      <c r="AG254" s="31">
        <f t="shared" si="74"/>
        <v>145473226.03596431</v>
      </c>
      <c r="AH254" s="31">
        <f t="shared" si="74"/>
        <v>376416249.28859228</v>
      </c>
      <c r="AI254" s="31">
        <f t="shared" si="74"/>
        <v>580178952.72197831</v>
      </c>
      <c r="AJ254" s="31">
        <f t="shared" si="74"/>
        <v>25097354.017809134</v>
      </c>
      <c r="AK254" s="31">
        <f t="shared" si="74"/>
        <v>35628753.082672104</v>
      </c>
      <c r="AL254" s="31">
        <f t="shared" si="74"/>
        <v>0</v>
      </c>
    </row>
    <row r="255" spans="4:38">
      <c r="D255" s="31">
        <f t="shared" si="68"/>
        <v>10.25</v>
      </c>
      <c r="E255" s="31">
        <f t="shared" si="65"/>
        <v>43423293.187809154</v>
      </c>
      <c r="F255" s="31">
        <f t="shared" si="72"/>
        <v>150986015.69074216</v>
      </c>
      <c r="G255" s="31">
        <f t="shared" si="72"/>
        <v>50420231.335067578</v>
      </c>
      <c r="H255" s="31">
        <f t="shared" si="72"/>
        <v>62171886.707608223</v>
      </c>
      <c r="I255" s="31">
        <f t="shared" si="72"/>
        <v>111479162.0310497</v>
      </c>
      <c r="J255" s="31">
        <f t="shared" si="72"/>
        <v>323075682.85591036</v>
      </c>
      <c r="K255" s="31">
        <f t="shared" si="72"/>
        <v>488073289.48208141</v>
      </c>
      <c r="L255" s="31">
        <f t="shared" si="72"/>
        <v>21691254.200581528</v>
      </c>
      <c r="M255" s="31">
        <f t="shared" si="72"/>
        <v>33887107.042058662</v>
      </c>
      <c r="N255" s="31">
        <f t="shared" si="72"/>
        <v>0</v>
      </c>
      <c r="Q255" s="31">
        <f t="shared" si="66"/>
        <v>16380222.095617237</v>
      </c>
      <c r="R255" s="31">
        <f t="shared" si="73"/>
        <v>63720668.850817911</v>
      </c>
      <c r="S255" s="31">
        <f t="shared" si="73"/>
        <v>25164781.492715877</v>
      </c>
      <c r="T255" s="31">
        <f t="shared" si="73"/>
        <v>38763210.961410828</v>
      </c>
      <c r="U255" s="31">
        <f t="shared" si="73"/>
        <v>79996690.683960706</v>
      </c>
      <c r="V255" s="31">
        <f t="shared" si="73"/>
        <v>276233936.26630944</v>
      </c>
      <c r="W255" s="31">
        <f t="shared" si="73"/>
        <v>405984405.53270179</v>
      </c>
      <c r="X255" s="31">
        <f t="shared" si="73"/>
        <v>18718459.753693338</v>
      </c>
      <c r="Y255" s="31">
        <f t="shared" si="73"/>
        <v>32760590.789161805</v>
      </c>
      <c r="Z255" s="31">
        <f t="shared" si="73"/>
        <v>0</v>
      </c>
      <c r="AC255" s="31">
        <f t="shared" si="67"/>
        <v>70466364.280001223</v>
      </c>
      <c r="AD255" s="31">
        <f t="shared" si="74"/>
        <v>238251362.53066781</v>
      </c>
      <c r="AE255" s="31">
        <f t="shared" si="74"/>
        <v>75675681.177419141</v>
      </c>
      <c r="AF255" s="31">
        <f t="shared" si="74"/>
        <v>85580562.45380564</v>
      </c>
      <c r="AG255" s="31">
        <f t="shared" si="74"/>
        <v>142961633.37813854</v>
      </c>
      <c r="AH255" s="31">
        <f t="shared" si="74"/>
        <v>369917429.44551122</v>
      </c>
      <c r="AI255" s="31">
        <f t="shared" si="74"/>
        <v>570162173.43146253</v>
      </c>
      <c r="AJ255" s="31">
        <f t="shared" si="74"/>
        <v>24664048.647469718</v>
      </c>
      <c r="AK255" s="31">
        <f t="shared" si="74"/>
        <v>35013623.294955678</v>
      </c>
      <c r="AL255" s="31">
        <f t="shared" si="74"/>
        <v>0</v>
      </c>
    </row>
    <row r="256" spans="4:38">
      <c r="D256" s="31">
        <f t="shared" si="68"/>
        <v>10.5</v>
      </c>
      <c r="E256" s="31">
        <f t="shared" si="65"/>
        <v>42673590.06619782</v>
      </c>
      <c r="F256" s="31">
        <f t="shared" si="72"/>
        <v>148379242.25249949</v>
      </c>
      <c r="G256" s="31">
        <f t="shared" si="72"/>
        <v>49549726.082027994</v>
      </c>
      <c r="H256" s="31">
        <f t="shared" si="72"/>
        <v>61098489.134108551</v>
      </c>
      <c r="I256" s="31">
        <f t="shared" si="72"/>
        <v>109554474.389147</v>
      </c>
      <c r="J256" s="31">
        <f t="shared" si="72"/>
        <v>317497781.45386308</v>
      </c>
      <c r="K256" s="31">
        <f t="shared" si="72"/>
        <v>479646704.53567404</v>
      </c>
      <c r="L256" s="31">
        <f t="shared" si="72"/>
        <v>21316754.714430019</v>
      </c>
      <c r="M256" s="31">
        <f t="shared" si="72"/>
        <v>33302046.166506708</v>
      </c>
      <c r="N256" s="31">
        <f t="shared" si="72"/>
        <v>0</v>
      </c>
      <c r="Q256" s="31">
        <f t="shared" si="66"/>
        <v>16097417.574443359</v>
      </c>
      <c r="R256" s="31">
        <f t="shared" si="73"/>
        <v>62620531.554873906</v>
      </c>
      <c r="S256" s="31">
        <f t="shared" si="73"/>
        <v>24730311.560687486</v>
      </c>
      <c r="T256" s="31">
        <f t="shared" si="73"/>
        <v>38093964.155652516</v>
      </c>
      <c r="U256" s="31">
        <f t="shared" si="73"/>
        <v>78615547.884289786</v>
      </c>
      <c r="V256" s="31">
        <f t="shared" si="73"/>
        <v>271464757.58107835</v>
      </c>
      <c r="W256" s="31">
        <f t="shared" si="73"/>
        <v>398975085.1009931</v>
      </c>
      <c r="X256" s="31">
        <f t="shared" si="73"/>
        <v>18395285.561252311</v>
      </c>
      <c r="Y256" s="31">
        <f t="shared" si="73"/>
        <v>32194979.215800956</v>
      </c>
      <c r="Z256" s="31">
        <f t="shared" si="73"/>
        <v>0</v>
      </c>
      <c r="AC256" s="31">
        <f t="shared" si="67"/>
        <v>69249762.557952419</v>
      </c>
      <c r="AD256" s="31">
        <f t="shared" si="74"/>
        <v>234137952.95012632</v>
      </c>
      <c r="AE256" s="31">
        <f t="shared" si="74"/>
        <v>74369140.603368372</v>
      </c>
      <c r="AF256" s="31">
        <f t="shared" si="74"/>
        <v>84103014.112564579</v>
      </c>
      <c r="AG256" s="31">
        <f t="shared" si="74"/>
        <v>140493400.89400408</v>
      </c>
      <c r="AH256" s="31">
        <f t="shared" si="74"/>
        <v>363530805.32664782</v>
      </c>
      <c r="AI256" s="31">
        <f t="shared" si="74"/>
        <v>560318323.97035635</v>
      </c>
      <c r="AJ256" s="31">
        <f t="shared" si="74"/>
        <v>24238223.86760772</v>
      </c>
      <c r="AK256" s="31">
        <f t="shared" si="74"/>
        <v>34409113.117212623</v>
      </c>
      <c r="AL256" s="31">
        <f t="shared" si="74"/>
        <v>0</v>
      </c>
    </row>
    <row r="257" spans="4:38">
      <c r="D257" s="31">
        <f t="shared" si="68"/>
        <v>10.75</v>
      </c>
      <c r="E257" s="31">
        <f t="shared" si="65"/>
        <v>41936830.568366118</v>
      </c>
      <c r="F257" s="31">
        <f t="shared" si="72"/>
        <v>145817474.75552958</v>
      </c>
      <c r="G257" s="31">
        <f t="shared" si="72"/>
        <v>48694250.101468056</v>
      </c>
      <c r="H257" s="31">
        <f t="shared" si="72"/>
        <v>60043623.768834792</v>
      </c>
      <c r="I257" s="31">
        <f t="shared" si="72"/>
        <v>107663016.47780292</v>
      </c>
      <c r="J257" s="31">
        <f t="shared" si="72"/>
        <v>312016182.51494652</v>
      </c>
      <c r="K257" s="31">
        <f t="shared" si="72"/>
        <v>471365604.57145387</v>
      </c>
      <c r="L257" s="31">
        <f t="shared" si="72"/>
        <v>20948720.9615997</v>
      </c>
      <c r="M257" s="31">
        <f t="shared" si="72"/>
        <v>32727086.366491217</v>
      </c>
      <c r="N257" s="31">
        <f t="shared" si="72"/>
        <v>0</v>
      </c>
      <c r="Q257" s="31">
        <f t="shared" si="66"/>
        <v>15819495.673095562</v>
      </c>
      <c r="R257" s="31">
        <f t="shared" si="73"/>
        <v>61539388.1284419</v>
      </c>
      <c r="S257" s="31">
        <f t="shared" si="73"/>
        <v>24303342.751679167</v>
      </c>
      <c r="T257" s="31">
        <f t="shared" si="73"/>
        <v>37436271.895446606</v>
      </c>
      <c r="U257" s="31">
        <f t="shared" si="73"/>
        <v>77258250.513922215</v>
      </c>
      <c r="V257" s="31">
        <f t="shared" si="73"/>
        <v>266777918.76193559</v>
      </c>
      <c r="W257" s="31">
        <f t="shared" si="73"/>
        <v>392086780.58078796</v>
      </c>
      <c r="X257" s="31">
        <f t="shared" si="73"/>
        <v>18077690.970978681</v>
      </c>
      <c r="Y257" s="31">
        <f t="shared" si="73"/>
        <v>31639132.925790202</v>
      </c>
      <c r="Z257" s="31">
        <f t="shared" si="73"/>
        <v>0</v>
      </c>
      <c r="AC257" s="31">
        <f t="shared" si="67"/>
        <v>68054165.463636801</v>
      </c>
      <c r="AD257" s="31">
        <f t="shared" si="74"/>
        <v>230095561.38261864</v>
      </c>
      <c r="AE257" s="31">
        <f t="shared" si="74"/>
        <v>73085157.451256797</v>
      </c>
      <c r="AF257" s="31">
        <f t="shared" si="74"/>
        <v>82650975.642222986</v>
      </c>
      <c r="AG257" s="31">
        <f t="shared" si="74"/>
        <v>138067782.44168344</v>
      </c>
      <c r="AH257" s="31">
        <f t="shared" si="74"/>
        <v>357254446.26795751</v>
      </c>
      <c r="AI257" s="31">
        <f t="shared" si="74"/>
        <v>550644428.56212115</v>
      </c>
      <c r="AJ257" s="31">
        <f t="shared" si="74"/>
        <v>23819750.952220727</v>
      </c>
      <c r="AK257" s="31">
        <f t="shared" si="74"/>
        <v>33815039.8071924</v>
      </c>
      <c r="AL257" s="31">
        <f t="shared" si="74"/>
        <v>0</v>
      </c>
    </row>
    <row r="258" spans="4:38">
      <c r="D258" s="31">
        <f t="shared" si="68"/>
        <v>11</v>
      </c>
      <c r="E258" s="31">
        <f t="shared" si="65"/>
        <v>41212791.222631231</v>
      </c>
      <c r="F258" s="31">
        <f t="shared" si="72"/>
        <v>143299936.17219314</v>
      </c>
      <c r="G258" s="31">
        <f t="shared" si="72"/>
        <v>47853543.912977204</v>
      </c>
      <c r="H258" s="31">
        <f t="shared" si="72"/>
        <v>59006970.653185852</v>
      </c>
      <c r="I258" s="31">
        <f t="shared" si="72"/>
        <v>105804214.58567247</v>
      </c>
      <c r="J258" s="31">
        <f t="shared" si="72"/>
        <v>306629223.37699908</v>
      </c>
      <c r="K258" s="31">
        <f t="shared" si="72"/>
        <v>463227477.79099846</v>
      </c>
      <c r="L258" s="31">
        <f t="shared" si="72"/>
        <v>20587041.311195683</v>
      </c>
      <c r="M258" s="31">
        <f t="shared" si="72"/>
        <v>32162053.246928837</v>
      </c>
      <c r="N258" s="31">
        <f t="shared" si="72"/>
        <v>0</v>
      </c>
      <c r="Q258" s="31">
        <f t="shared" si="66"/>
        <v>15546372.093135664</v>
      </c>
      <c r="R258" s="31">
        <f t="shared" si="73"/>
        <v>60476910.642338023</v>
      </c>
      <c r="S258" s="31">
        <f t="shared" si="73"/>
        <v>23883745.558791395</v>
      </c>
      <c r="T258" s="31">
        <f t="shared" si="73"/>
        <v>36789934.691547878</v>
      </c>
      <c r="U258" s="31">
        <f t="shared" si="73"/>
        <v>75924386.881487444</v>
      </c>
      <c r="V258" s="31">
        <f t="shared" si="73"/>
        <v>262171998.21097699</v>
      </c>
      <c r="W258" s="31">
        <f t="shared" si="73"/>
        <v>385317402.63220382</v>
      </c>
      <c r="X258" s="31">
        <f t="shared" si="73"/>
        <v>17765579.651033148</v>
      </c>
      <c r="Y258" s="31">
        <f t="shared" si="73"/>
        <v>31092883.32149874</v>
      </c>
      <c r="Z258" s="31">
        <f t="shared" si="73"/>
        <v>0</v>
      </c>
      <c r="AC258" s="31">
        <f t="shared" si="67"/>
        <v>66879210.352126919</v>
      </c>
      <c r="AD258" s="31">
        <f t="shared" si="74"/>
        <v>226122961.70204952</v>
      </c>
      <c r="AE258" s="31">
        <f t="shared" si="74"/>
        <v>71823342.267162874</v>
      </c>
      <c r="AF258" s="31">
        <f t="shared" si="74"/>
        <v>81224006.614823818</v>
      </c>
      <c r="AG258" s="31">
        <f t="shared" si="74"/>
        <v>135684042.28985736</v>
      </c>
      <c r="AH258" s="31">
        <f t="shared" si="74"/>
        <v>351086448.54302096</v>
      </c>
      <c r="AI258" s="31">
        <f t="shared" si="74"/>
        <v>541137552.94979453</v>
      </c>
      <c r="AJ258" s="31">
        <f t="shared" si="74"/>
        <v>23408502.971358217</v>
      </c>
      <c r="AK258" s="31">
        <f t="shared" si="74"/>
        <v>33231223.172359083</v>
      </c>
      <c r="AL258" s="31">
        <f t="shared" si="74"/>
        <v>0</v>
      </c>
    </row>
    <row r="259" spans="4:38">
      <c r="D259" s="31">
        <f t="shared" si="68"/>
        <v>12</v>
      </c>
      <c r="E259" s="31">
        <f t="shared" si="65"/>
        <v>38439499.572637655</v>
      </c>
      <c r="F259" s="31">
        <f t="shared" si="72"/>
        <v>133656995.11818552</v>
      </c>
      <c r="G259" s="31">
        <f t="shared" si="72"/>
        <v>44633382.651888333</v>
      </c>
      <c r="H259" s="31">
        <f t="shared" si="72"/>
        <v>55036272.863756955</v>
      </c>
      <c r="I259" s="31">
        <f t="shared" si="72"/>
        <v>98684436.086334988</v>
      </c>
      <c r="J259" s="31">
        <f t="shared" si="72"/>
        <v>285995525.93482041</v>
      </c>
      <c r="K259" s="31">
        <f t="shared" si="72"/>
        <v>432055968.70136631</v>
      </c>
      <c r="L259" s="31">
        <f t="shared" si="72"/>
        <v>19201697.875998802</v>
      </c>
      <c r="M259" s="31">
        <f t="shared" si="72"/>
        <v>29997803.967268866</v>
      </c>
      <c r="N259" s="31">
        <f t="shared" si="72"/>
        <v>0</v>
      </c>
      <c r="Q259" s="31">
        <f t="shared" si="66"/>
        <v>14500225.432486512</v>
      </c>
      <c r="R259" s="31">
        <f t="shared" si="73"/>
        <v>56407297.633217126</v>
      </c>
      <c r="S259" s="31">
        <f t="shared" si="73"/>
        <v>22276560.261125974</v>
      </c>
      <c r="T259" s="31">
        <f t="shared" si="73"/>
        <v>34314265.957229026</v>
      </c>
      <c r="U259" s="31">
        <f t="shared" si="73"/>
        <v>70815282.112730965</v>
      </c>
      <c r="V259" s="31">
        <f t="shared" si="73"/>
        <v>244529916.90731198</v>
      </c>
      <c r="W259" s="31">
        <f t="shared" si="73"/>
        <v>359388619.2711218</v>
      </c>
      <c r="X259" s="31">
        <f t="shared" si="73"/>
        <v>16570098.048310479</v>
      </c>
      <c r="Y259" s="31">
        <f t="shared" si="73"/>
        <v>29000580.637511022</v>
      </c>
      <c r="Z259" s="31">
        <f t="shared" si="73"/>
        <v>0</v>
      </c>
      <c r="AC259" s="31">
        <f t="shared" si="67"/>
        <v>62378773.712788917</v>
      </c>
      <c r="AD259" s="31">
        <f t="shared" si="74"/>
        <v>210906692.60315511</v>
      </c>
      <c r="AE259" s="31">
        <f t="shared" si="74"/>
        <v>66990205.042650558</v>
      </c>
      <c r="AF259" s="31">
        <f t="shared" si="74"/>
        <v>75758279.770284891</v>
      </c>
      <c r="AG259" s="31">
        <f t="shared" si="74"/>
        <v>126553590.05993891</v>
      </c>
      <c r="AH259" s="31">
        <f t="shared" si="74"/>
        <v>327461134.96232885</v>
      </c>
      <c r="AI259" s="31">
        <f t="shared" si="74"/>
        <v>504723318.13161206</v>
      </c>
      <c r="AJ259" s="31">
        <f t="shared" si="74"/>
        <v>21833297.703687131</v>
      </c>
      <c r="AK259" s="31">
        <f t="shared" si="74"/>
        <v>30995027.297026847</v>
      </c>
      <c r="AL259" s="31">
        <f t="shared" si="74"/>
        <v>0</v>
      </c>
    </row>
    <row r="260" spans="4:38">
      <c r="D260" s="31">
        <f t="shared" si="68"/>
        <v>13</v>
      </c>
      <c r="E260" s="31">
        <f t="shared" si="65"/>
        <v>35852828.283764005</v>
      </c>
      <c r="F260" s="31">
        <f t="shared" si="72"/>
        <v>124662946.92106919</v>
      </c>
      <c r="G260" s="31">
        <f t="shared" si="72"/>
        <v>41629912.504916586</v>
      </c>
      <c r="H260" s="31">
        <f t="shared" si="72"/>
        <v>51332771.297762789</v>
      </c>
      <c r="I260" s="31">
        <f t="shared" si="72"/>
        <v>92043761.771601915</v>
      </c>
      <c r="J260" s="31">
        <f t="shared" si="72"/>
        <v>266750311.40532351</v>
      </c>
      <c r="K260" s="31">
        <f t="shared" si="72"/>
        <v>402982053.01954395</v>
      </c>
      <c r="L260" s="31">
        <f t="shared" si="72"/>
        <v>17909576.98093836</v>
      </c>
      <c r="M260" s="31">
        <f t="shared" si="72"/>
        <v>27979191.365282018</v>
      </c>
      <c r="N260" s="31">
        <f t="shared" si="72"/>
        <v>0</v>
      </c>
      <c r="Q260" s="31">
        <f t="shared" si="66"/>
        <v>13524476.080247102</v>
      </c>
      <c r="R260" s="31">
        <f t="shared" si="73"/>
        <v>52611537.051186703</v>
      </c>
      <c r="S260" s="31">
        <f t="shared" si="73"/>
        <v>20777525.687758762</v>
      </c>
      <c r="T260" s="31">
        <f t="shared" si="73"/>
        <v>32005189.940705642</v>
      </c>
      <c r="U260" s="31">
        <f t="shared" si="73"/>
        <v>66049979.25782913</v>
      </c>
      <c r="V260" s="31">
        <f t="shared" si="73"/>
        <v>228075006.6621992</v>
      </c>
      <c r="W260" s="31">
        <f t="shared" si="73"/>
        <v>335204635.78143352</v>
      </c>
      <c r="X260" s="31">
        <f t="shared" si="73"/>
        <v>15455062.801964661</v>
      </c>
      <c r="Y260" s="31">
        <f t="shared" si="73"/>
        <v>27049073.200376939</v>
      </c>
      <c r="Z260" s="31">
        <f t="shared" si="73"/>
        <v>0</v>
      </c>
      <c r="AC260" s="31">
        <f t="shared" si="67"/>
        <v>58181180.487281039</v>
      </c>
      <c r="AD260" s="31">
        <f t="shared" si="74"/>
        <v>196714356.79095283</v>
      </c>
      <c r="AE260" s="31">
        <f t="shared" si="74"/>
        <v>62482299.322074287</v>
      </c>
      <c r="AF260" s="31">
        <f t="shared" si="74"/>
        <v>70660352.654819936</v>
      </c>
      <c r="AG260" s="31">
        <f t="shared" si="74"/>
        <v>118037544.28537458</v>
      </c>
      <c r="AH260" s="31">
        <f t="shared" si="74"/>
        <v>305425616.14844775</v>
      </c>
      <c r="AI260" s="31">
        <f t="shared" si="74"/>
        <v>470759470.25765568</v>
      </c>
      <c r="AJ260" s="31">
        <f t="shared" si="74"/>
        <v>20364091.159912053</v>
      </c>
      <c r="AK260" s="31">
        <f t="shared" si="74"/>
        <v>28909309.530187231</v>
      </c>
      <c r="AL260" s="31">
        <f t="shared" si="74"/>
        <v>0</v>
      </c>
    </row>
    <row r="261" spans="4:38">
      <c r="D261" s="31">
        <f t="shared" si="68"/>
        <v>14</v>
      </c>
      <c r="E261" s="31">
        <f t="shared" si="65"/>
        <v>33440219.327419613</v>
      </c>
      <c r="F261" s="31">
        <f t="shared" ref="F261:N271" si="75">F157*2220*$AP157</f>
        <v>116274126.3826834</v>
      </c>
      <c r="G261" s="31">
        <f t="shared" si="75"/>
        <v>38828551.926993124</v>
      </c>
      <c r="H261" s="31">
        <f t="shared" si="75"/>
        <v>47878485.828098871</v>
      </c>
      <c r="I261" s="31">
        <f t="shared" si="75"/>
        <v>85849951.836491153</v>
      </c>
      <c r="J261" s="31">
        <f t="shared" si="75"/>
        <v>248800146.21025062</v>
      </c>
      <c r="K261" s="31">
        <f t="shared" si="75"/>
        <v>375864579.81307763</v>
      </c>
      <c r="L261" s="31">
        <f t="shared" si="75"/>
        <v>16704405.509204879</v>
      </c>
      <c r="M261" s="31">
        <f t="shared" si="75"/>
        <v>26096415.280090373</v>
      </c>
      <c r="N261" s="31">
        <f t="shared" si="75"/>
        <v>0</v>
      </c>
      <c r="Q261" s="31">
        <f t="shared" si="66"/>
        <v>12614386.871584978</v>
      </c>
      <c r="R261" s="31">
        <f t="shared" ref="R261:Z271" si="76">R157*$AP157*2220</f>
        <v>49071200.860911325</v>
      </c>
      <c r="S261" s="31">
        <f t="shared" si="76"/>
        <v>19379364.176811431</v>
      </c>
      <c r="T261" s="31">
        <f t="shared" si="76"/>
        <v>29851496.310476258</v>
      </c>
      <c r="U261" s="31">
        <f t="shared" si="76"/>
        <v>61605343.251359202</v>
      </c>
      <c r="V261" s="31">
        <f t="shared" si="76"/>
        <v>212727380.54365629</v>
      </c>
      <c r="W261" s="31">
        <f t="shared" si="76"/>
        <v>312648041.35898793</v>
      </c>
      <c r="X261" s="31">
        <f t="shared" si="76"/>
        <v>14415060.528175548</v>
      </c>
      <c r="Y261" s="31">
        <f t="shared" si="76"/>
        <v>25228886.638035428</v>
      </c>
      <c r="Z261" s="31">
        <f t="shared" si="76"/>
        <v>0</v>
      </c>
      <c r="AC261" s="31">
        <f t="shared" si="67"/>
        <v>54266051.783254348</v>
      </c>
      <c r="AD261" s="31">
        <f t="shared" ref="AD261:AL271" si="77">AD157*$AP157*2220</f>
        <v>183477051.9044565</v>
      </c>
      <c r="AE261" s="31">
        <f t="shared" si="77"/>
        <v>58277739.677174702</v>
      </c>
      <c r="AF261" s="31">
        <f t="shared" si="77"/>
        <v>65905475.345721491</v>
      </c>
      <c r="AG261" s="31">
        <f t="shared" si="77"/>
        <v>110094560.42162298</v>
      </c>
      <c r="AH261" s="31">
        <f t="shared" si="77"/>
        <v>284872911.87684506</v>
      </c>
      <c r="AI261" s="31">
        <f t="shared" si="77"/>
        <v>439081118.26716852</v>
      </c>
      <c r="AJ261" s="31">
        <f t="shared" si="77"/>
        <v>18993750.490234219</v>
      </c>
      <c r="AK261" s="31">
        <f t="shared" si="77"/>
        <v>26963943.922145445</v>
      </c>
      <c r="AL261" s="31">
        <f t="shared" si="77"/>
        <v>0</v>
      </c>
    </row>
    <row r="262" spans="4:38">
      <c r="D262" s="31">
        <f t="shared" si="68"/>
        <v>15</v>
      </c>
      <c r="E262" s="31">
        <f t="shared" si="65"/>
        <v>31189959.681846436</v>
      </c>
      <c r="F262" s="31">
        <f t="shared" si="75"/>
        <v>108449806.4563877</v>
      </c>
      <c r="G262" s="31">
        <f t="shared" si="75"/>
        <v>36215700.538613871</v>
      </c>
      <c r="H262" s="31">
        <f t="shared" si="75"/>
        <v>44656646.177610204</v>
      </c>
      <c r="I262" s="31">
        <f t="shared" si="75"/>
        <v>80072935.833678842</v>
      </c>
      <c r="J262" s="31">
        <f t="shared" si="75"/>
        <v>232057883.74636286</v>
      </c>
      <c r="K262" s="31">
        <f t="shared" si="75"/>
        <v>350571895.93823922</v>
      </c>
      <c r="L262" s="31">
        <f t="shared" si="75"/>
        <v>15580332.450574184</v>
      </c>
      <c r="M262" s="31">
        <f t="shared" si="75"/>
        <v>24340334.985761814</v>
      </c>
      <c r="N262" s="31">
        <f t="shared" si="75"/>
        <v>0</v>
      </c>
      <c r="Q262" s="31">
        <f t="shared" si="66"/>
        <v>11765539.396846656</v>
      </c>
      <c r="R262" s="31">
        <f t="shared" si="76"/>
        <v>45769101.015932679</v>
      </c>
      <c r="S262" s="31">
        <f t="shared" si="76"/>
        <v>18075287.766995907</v>
      </c>
      <c r="T262" s="31">
        <f t="shared" si="76"/>
        <v>27842729.057793751</v>
      </c>
      <c r="U262" s="31">
        <f t="shared" si="76"/>
        <v>57459795.744242586</v>
      </c>
      <c r="V262" s="31">
        <f t="shared" si="76"/>
        <v>198412527.065606</v>
      </c>
      <c r="W262" s="31">
        <f t="shared" si="76"/>
        <v>291609325.55843842</v>
      </c>
      <c r="X262" s="31">
        <f t="shared" si="76"/>
        <v>13445042.09984393</v>
      </c>
      <c r="Y262" s="31">
        <f t="shared" si="76"/>
        <v>23531184.091636129</v>
      </c>
      <c r="Z262" s="31">
        <f t="shared" si="76"/>
        <v>0</v>
      </c>
      <c r="AC262" s="31">
        <f t="shared" si="67"/>
        <v>50614379.966846317</v>
      </c>
      <c r="AD262" s="31">
        <f t="shared" si="77"/>
        <v>171130511.89684367</v>
      </c>
      <c r="AE262" s="31">
        <f t="shared" si="77"/>
        <v>54356113.31023173</v>
      </c>
      <c r="AF262" s="31">
        <f t="shared" si="77"/>
        <v>61470563.297426663</v>
      </c>
      <c r="AG262" s="31">
        <f t="shared" si="77"/>
        <v>102686075.92311499</v>
      </c>
      <c r="AH262" s="31">
        <f t="shared" si="77"/>
        <v>265703240.42711979</v>
      </c>
      <c r="AI262" s="31">
        <f t="shared" si="77"/>
        <v>409534466.31804109</v>
      </c>
      <c r="AJ262" s="31">
        <f t="shared" si="77"/>
        <v>17715622.801304437</v>
      </c>
      <c r="AK262" s="31">
        <f t="shared" si="77"/>
        <v>25149485.879887626</v>
      </c>
      <c r="AL262" s="31">
        <f t="shared" si="77"/>
        <v>0</v>
      </c>
    </row>
    <row r="263" spans="4:38">
      <c r="D263" s="31">
        <f t="shared" si="68"/>
        <v>16</v>
      </c>
      <c r="E263" s="31">
        <f t="shared" si="65"/>
        <v>29111397.344507229</v>
      </c>
      <c r="F263" s="31">
        <f t="shared" si="75"/>
        <v>101222490.82368508</v>
      </c>
      <c r="G263" s="31">
        <f t="shared" si="75"/>
        <v>33802212.610839106</v>
      </c>
      <c r="H263" s="31">
        <f t="shared" si="75"/>
        <v>41680636.467963532</v>
      </c>
      <c r="I263" s="31">
        <f t="shared" si="75"/>
        <v>74736712.563055784</v>
      </c>
      <c r="J263" s="31">
        <f t="shared" si="75"/>
        <v>216593074.48857567</v>
      </c>
      <c r="K263" s="31">
        <f t="shared" si="75"/>
        <v>327209071.9121812</v>
      </c>
      <c r="L263" s="31">
        <f t="shared" si="75"/>
        <v>14542027.41378261</v>
      </c>
      <c r="M263" s="31">
        <f t="shared" si="75"/>
        <v>22718245.566740513</v>
      </c>
      <c r="N263" s="31">
        <f t="shared" si="75"/>
        <v>0</v>
      </c>
      <c r="Q263" s="31">
        <f t="shared" si="66"/>
        <v>10981459.926458629</v>
      </c>
      <c r="R263" s="31">
        <f t="shared" si="76"/>
        <v>42718955.053706177</v>
      </c>
      <c r="S263" s="31">
        <f t="shared" si="76"/>
        <v>16870713.834477708</v>
      </c>
      <c r="T263" s="31">
        <f t="shared" si="76"/>
        <v>25987232.975765988</v>
      </c>
      <c r="U263" s="31">
        <f t="shared" si="76"/>
        <v>53630558.112534434</v>
      </c>
      <c r="V263" s="31">
        <f t="shared" si="76"/>
        <v>185189912.79416457</v>
      </c>
      <c r="W263" s="31">
        <f t="shared" si="76"/>
        <v>272175887.12166345</v>
      </c>
      <c r="X263" s="31">
        <f t="shared" si="76"/>
        <v>12549037.154093992</v>
      </c>
      <c r="Y263" s="31">
        <f t="shared" si="76"/>
        <v>21963018.133591045</v>
      </c>
      <c r="Z263" s="31">
        <f t="shared" si="76"/>
        <v>0</v>
      </c>
      <c r="AC263" s="31">
        <f t="shared" si="67"/>
        <v>47241334.76255592</v>
      </c>
      <c r="AD263" s="31">
        <f t="shared" si="77"/>
        <v>159726026.59366488</v>
      </c>
      <c r="AE263" s="31">
        <f t="shared" si="77"/>
        <v>50733711.387200408</v>
      </c>
      <c r="AF263" s="31">
        <f t="shared" si="77"/>
        <v>57374039.960161068</v>
      </c>
      <c r="AG263" s="31">
        <f t="shared" si="77"/>
        <v>95842867.013577029</v>
      </c>
      <c r="AH263" s="31">
        <f t="shared" si="77"/>
        <v>247996236.18298668</v>
      </c>
      <c r="AI263" s="31">
        <f t="shared" si="77"/>
        <v>382242256.7026999</v>
      </c>
      <c r="AJ263" s="31">
        <f t="shared" si="77"/>
        <v>16535017.673471224</v>
      </c>
      <c r="AK263" s="31">
        <f t="shared" si="77"/>
        <v>23473472.999890085</v>
      </c>
      <c r="AL263" s="31">
        <f t="shared" si="77"/>
        <v>0</v>
      </c>
    </row>
    <row r="264" spans="4:38">
      <c r="D264" s="31">
        <f t="shared" si="68"/>
        <v>17</v>
      </c>
      <c r="E264" s="31">
        <f t="shared" si="65"/>
        <v>27133524.216416821</v>
      </c>
      <c r="F264" s="31">
        <f t="shared" si="75"/>
        <v>94345279.050258473</v>
      </c>
      <c r="G264" s="31">
        <f t="shared" si="75"/>
        <v>31505638.275990419</v>
      </c>
      <c r="H264" s="31">
        <f t="shared" si="75"/>
        <v>38848789.894056462</v>
      </c>
      <c r="I264" s="31">
        <f t="shared" si="75"/>
        <v>69658985.317229316</v>
      </c>
      <c r="J264" s="31">
        <f t="shared" si="75"/>
        <v>201877407.74500492</v>
      </c>
      <c r="K264" s="31">
        <f t="shared" si="75"/>
        <v>304977984.10338473</v>
      </c>
      <c r="L264" s="31">
        <f t="shared" si="75"/>
        <v>13554019.696073325</v>
      </c>
      <c r="M264" s="31">
        <f t="shared" si="75"/>
        <v>21174733.007310126</v>
      </c>
      <c r="N264" s="31">
        <f t="shared" si="75"/>
        <v>0</v>
      </c>
      <c r="Q264" s="31">
        <f t="shared" si="66"/>
        <v>10235362.642336255</v>
      </c>
      <c r="R264" s="31">
        <f t="shared" si="76"/>
        <v>39816563.517465837</v>
      </c>
      <c r="S264" s="31">
        <f t="shared" si="76"/>
        <v>15724491.578292798</v>
      </c>
      <c r="T264" s="31">
        <f t="shared" si="76"/>
        <v>24221620.381910522</v>
      </c>
      <c r="U264" s="31">
        <f t="shared" si="76"/>
        <v>49986815.475244395</v>
      </c>
      <c r="V264" s="31">
        <f t="shared" si="76"/>
        <v>172607825.17485988</v>
      </c>
      <c r="W264" s="31">
        <f t="shared" si="76"/>
        <v>253683838.56482288</v>
      </c>
      <c r="X264" s="31">
        <f t="shared" si="76"/>
        <v>11696436.261159742</v>
      </c>
      <c r="Y264" s="31">
        <f t="shared" si="76"/>
        <v>20470816.888006095</v>
      </c>
      <c r="Z264" s="31">
        <f t="shared" si="76"/>
        <v>0</v>
      </c>
      <c r="AC264" s="31">
        <f t="shared" si="67"/>
        <v>44031685.790497474</v>
      </c>
      <c r="AD264" s="31">
        <f t="shared" si="77"/>
        <v>148873994.58305201</v>
      </c>
      <c r="AE264" s="31">
        <f t="shared" si="77"/>
        <v>47286784.973687962</v>
      </c>
      <c r="AF264" s="31">
        <f t="shared" si="77"/>
        <v>53475959.406202398</v>
      </c>
      <c r="AG264" s="31">
        <f t="shared" si="77"/>
        <v>89331155.159214124</v>
      </c>
      <c r="AH264" s="31">
        <f t="shared" si="77"/>
        <v>231146990.3151499</v>
      </c>
      <c r="AI264" s="31">
        <f t="shared" si="77"/>
        <v>356272129.64194739</v>
      </c>
      <c r="AJ264" s="31">
        <f t="shared" si="77"/>
        <v>15411603.130986908</v>
      </c>
      <c r="AK264" s="31">
        <f t="shared" si="77"/>
        <v>21878649.126614265</v>
      </c>
      <c r="AL264" s="31">
        <f t="shared" si="77"/>
        <v>0</v>
      </c>
    </row>
    <row r="265" spans="4:38">
      <c r="D265" s="31">
        <f t="shared" si="68"/>
        <v>18</v>
      </c>
      <c r="E265" s="31">
        <f t="shared" si="65"/>
        <v>25307654.775375132</v>
      </c>
      <c r="F265" s="31">
        <f t="shared" si="75"/>
        <v>87996595.386814862</v>
      </c>
      <c r="G265" s="31">
        <f t="shared" si="75"/>
        <v>29385560.482563231</v>
      </c>
      <c r="H265" s="31">
        <f t="shared" si="75"/>
        <v>36234576.652781673</v>
      </c>
      <c r="I265" s="31">
        <f t="shared" si="75"/>
        <v>64971492.031423591</v>
      </c>
      <c r="J265" s="31">
        <f t="shared" si="75"/>
        <v>188292670.77171862</v>
      </c>
      <c r="K265" s="31">
        <f t="shared" si="75"/>
        <v>284455401.8938849</v>
      </c>
      <c r="L265" s="31">
        <f t="shared" si="75"/>
        <v>12641942.438104603</v>
      </c>
      <c r="M265" s="31">
        <f t="shared" si="75"/>
        <v>19749842.61666666</v>
      </c>
      <c r="N265" s="31">
        <f t="shared" si="75"/>
        <v>0</v>
      </c>
      <c r="Q265" s="31">
        <f t="shared" si="66"/>
        <v>9546604.495124612</v>
      </c>
      <c r="R265" s="31">
        <f t="shared" si="76"/>
        <v>37137226.841773324</v>
      </c>
      <c r="S265" s="31">
        <f t="shared" si="76"/>
        <v>14666358.900070667</v>
      </c>
      <c r="T265" s="31">
        <f t="shared" si="76"/>
        <v>22591698.809058413</v>
      </c>
      <c r="U265" s="31">
        <f t="shared" si="76"/>
        <v>46623102.081316128</v>
      </c>
      <c r="V265" s="31">
        <f t="shared" si="76"/>
        <v>160992697.30729157</v>
      </c>
      <c r="W265" s="31">
        <f t="shared" si="76"/>
        <v>236612942.61974648</v>
      </c>
      <c r="X265" s="31">
        <f t="shared" si="76"/>
        <v>10909359.530249048</v>
      </c>
      <c r="Y265" s="31">
        <f t="shared" si="76"/>
        <v>19093294.429410174</v>
      </c>
      <c r="Z265" s="31">
        <f t="shared" si="76"/>
        <v>0</v>
      </c>
      <c r="AC265" s="31">
        <f t="shared" si="67"/>
        <v>41068705.055625737</v>
      </c>
      <c r="AD265" s="31">
        <f t="shared" si="77"/>
        <v>138855963.93185717</v>
      </c>
      <c r="AE265" s="31">
        <f t="shared" si="77"/>
        <v>44104762.065055713</v>
      </c>
      <c r="AF265" s="31">
        <f t="shared" si="77"/>
        <v>49877454.49650494</v>
      </c>
      <c r="AG265" s="31">
        <f t="shared" si="77"/>
        <v>83319881.981530979</v>
      </c>
      <c r="AH265" s="31">
        <f t="shared" si="77"/>
        <v>215592644.23614565</v>
      </c>
      <c r="AI265" s="31">
        <f t="shared" si="77"/>
        <v>332297861.16802418</v>
      </c>
      <c r="AJ265" s="31">
        <f t="shared" si="77"/>
        <v>14374525.345960153</v>
      </c>
      <c r="AK265" s="31">
        <f t="shared" si="77"/>
        <v>20406390.803923231</v>
      </c>
      <c r="AL265" s="31">
        <f t="shared" si="77"/>
        <v>0</v>
      </c>
    </row>
    <row r="266" spans="4:38">
      <c r="D266" s="31">
        <f t="shared" si="68"/>
        <v>19</v>
      </c>
      <c r="E266" s="31">
        <f t="shared" si="65"/>
        <v>23604651.755856238</v>
      </c>
      <c r="F266" s="31">
        <f t="shared" si="75"/>
        <v>82075127.396942347</v>
      </c>
      <c r="G266" s="31">
        <f t="shared" si="75"/>
        <v>27408146.981540065</v>
      </c>
      <c r="H266" s="31">
        <f t="shared" si="75"/>
        <v>33796279.070552967</v>
      </c>
      <c r="I266" s="31">
        <f t="shared" si="75"/>
        <v>60599429.582562335</v>
      </c>
      <c r="J266" s="31">
        <f t="shared" si="75"/>
        <v>175622078.03115675</v>
      </c>
      <c r="K266" s="31">
        <f t="shared" si="75"/>
        <v>265313825.45610672</v>
      </c>
      <c r="L266" s="31">
        <f t="shared" si="75"/>
        <v>11791240.690520126</v>
      </c>
      <c r="M266" s="31">
        <f t="shared" si="75"/>
        <v>18420835.961971302</v>
      </c>
      <c r="N266" s="31">
        <f t="shared" si="75"/>
        <v>0</v>
      </c>
      <c r="Q266" s="31">
        <f t="shared" si="66"/>
        <v>8904194.2668497618</v>
      </c>
      <c r="R266" s="31">
        <f t="shared" si="76"/>
        <v>34638188.111814179</v>
      </c>
      <c r="S266" s="31">
        <f t="shared" si="76"/>
        <v>13679430.094780054</v>
      </c>
      <c r="T266" s="31">
        <f t="shared" si="76"/>
        <v>21071457.932162795</v>
      </c>
      <c r="U266" s="31">
        <f t="shared" si="76"/>
        <v>43485739.71690312</v>
      </c>
      <c r="V266" s="31">
        <f t="shared" si="76"/>
        <v>150159174.72022107</v>
      </c>
      <c r="W266" s="31">
        <f t="shared" si="76"/>
        <v>220690781.54574764</v>
      </c>
      <c r="X266" s="31">
        <f t="shared" si="76"/>
        <v>10175246.773222318</v>
      </c>
      <c r="Y266" s="31">
        <f t="shared" si="76"/>
        <v>17808468.223487388</v>
      </c>
      <c r="Z266" s="31">
        <f t="shared" si="76"/>
        <v>0</v>
      </c>
      <c r="AC266" s="31">
        <f t="shared" si="67"/>
        <v>38305109.244862787</v>
      </c>
      <c r="AD266" s="31">
        <f t="shared" si="77"/>
        <v>129512066.68207124</v>
      </c>
      <c r="AE266" s="31">
        <f t="shared" si="77"/>
        <v>41136863.868299983</v>
      </c>
      <c r="AF266" s="31">
        <f t="shared" si="77"/>
        <v>46521100.208943143</v>
      </c>
      <c r="AG266" s="31">
        <f t="shared" si="77"/>
        <v>77713119.44822146</v>
      </c>
      <c r="AH266" s="31">
        <f t="shared" si="77"/>
        <v>201084981.34209242</v>
      </c>
      <c r="AI266" s="31">
        <f t="shared" si="77"/>
        <v>309936869.36646652</v>
      </c>
      <c r="AJ266" s="31">
        <f t="shared" si="77"/>
        <v>13407234.607817937</v>
      </c>
      <c r="AK266" s="31">
        <f t="shared" si="77"/>
        <v>19033203.700455297</v>
      </c>
      <c r="AL266" s="31">
        <f t="shared" si="77"/>
        <v>0</v>
      </c>
    </row>
    <row r="267" spans="4:38">
      <c r="D267" s="31">
        <f t="shared" si="68"/>
        <v>20</v>
      </c>
      <c r="E267" s="31">
        <f t="shared" si="65"/>
        <v>22000915.391693227</v>
      </c>
      <c r="F267" s="31">
        <f t="shared" si="75"/>
        <v>76498816.940799639</v>
      </c>
      <c r="G267" s="31">
        <f t="shared" si="75"/>
        <v>25545995.298759345</v>
      </c>
      <c r="H267" s="31">
        <f t="shared" si="75"/>
        <v>31500107.863307767</v>
      </c>
      <c r="I267" s="31">
        <f t="shared" si="75"/>
        <v>56482211.083671339</v>
      </c>
      <c r="J267" s="31">
        <f t="shared" si="75"/>
        <v>163690043.79478794</v>
      </c>
      <c r="K267" s="31">
        <f t="shared" si="75"/>
        <v>247287995.87810442</v>
      </c>
      <c r="L267" s="31">
        <f t="shared" si="75"/>
        <v>10990125.65312949</v>
      </c>
      <c r="M267" s="31">
        <f t="shared" si="75"/>
        <v>17169296.019927215</v>
      </c>
      <c r="N267" s="31">
        <f t="shared" si="75"/>
        <v>0</v>
      </c>
      <c r="Q267" s="31">
        <f t="shared" si="66"/>
        <v>8299229.6061965488</v>
      </c>
      <c r="R267" s="31">
        <f t="shared" si="76"/>
        <v>32284816.308739249</v>
      </c>
      <c r="S267" s="31">
        <f t="shared" si="76"/>
        <v>12750028.56363559</v>
      </c>
      <c r="T267" s="31">
        <f t="shared" si="76"/>
        <v>19639830.654570926</v>
      </c>
      <c r="U267" s="31">
        <f t="shared" si="76"/>
        <v>40531251.642779209</v>
      </c>
      <c r="V267" s="31">
        <f t="shared" si="76"/>
        <v>139957129.3182261</v>
      </c>
      <c r="W267" s="31">
        <f t="shared" si="76"/>
        <v>205696710.23890603</v>
      </c>
      <c r="X267" s="31">
        <f t="shared" si="76"/>
        <v>9483924.8493349887</v>
      </c>
      <c r="Y267" s="31">
        <f t="shared" si="76"/>
        <v>16598533.487934152</v>
      </c>
      <c r="Z267" s="31">
        <f t="shared" si="76"/>
        <v>0</v>
      </c>
      <c r="AC267" s="31">
        <f t="shared" si="67"/>
        <v>35702601.177189976</v>
      </c>
      <c r="AD267" s="31">
        <f t="shared" si="77"/>
        <v>120712817.57286072</v>
      </c>
      <c r="AE267" s="31">
        <f t="shared" si="77"/>
        <v>38341962.033883028</v>
      </c>
      <c r="AF267" s="31">
        <f t="shared" si="77"/>
        <v>43360385.072044596</v>
      </c>
      <c r="AG267" s="31">
        <f t="shared" si="77"/>
        <v>72433170.524563387</v>
      </c>
      <c r="AH267" s="31">
        <f t="shared" si="77"/>
        <v>187422958.27134976</v>
      </c>
      <c r="AI267" s="31">
        <f t="shared" si="77"/>
        <v>288879281.51730347</v>
      </c>
      <c r="AJ267" s="31">
        <f t="shared" si="77"/>
        <v>12496326.456923995</v>
      </c>
      <c r="AK267" s="31">
        <f t="shared" si="77"/>
        <v>17740058.551920358</v>
      </c>
      <c r="AL267" s="31">
        <f t="shared" si="77"/>
        <v>0</v>
      </c>
    </row>
    <row r="268" spans="4:38">
      <c r="D268" s="31">
        <f t="shared" si="68"/>
        <v>25</v>
      </c>
      <c r="E268" s="31">
        <f t="shared" si="65"/>
        <v>15529920.458238833</v>
      </c>
      <c r="F268" s="31">
        <f t="shared" si="75"/>
        <v>53998686.92229718</v>
      </c>
      <c r="G268" s="31">
        <f t="shared" si="75"/>
        <v>18032307.654165432</v>
      </c>
      <c r="H268" s="31">
        <f t="shared" si="75"/>
        <v>22235173.438638635</v>
      </c>
      <c r="I268" s="31">
        <f t="shared" si="75"/>
        <v>39869443.148990884</v>
      </c>
      <c r="J268" s="31">
        <f t="shared" si="75"/>
        <v>115544890.50480568</v>
      </c>
      <c r="K268" s="31">
        <f t="shared" si="75"/>
        <v>174554687.28879526</v>
      </c>
      <c r="L268" s="31">
        <f t="shared" si="75"/>
        <v>7757667.0870518545</v>
      </c>
      <c r="M268" s="31">
        <f t="shared" si="75"/>
        <v>12119395.796326699</v>
      </c>
      <c r="N268" s="31">
        <f t="shared" si="75"/>
        <v>0</v>
      </c>
      <c r="Q268" s="31">
        <f t="shared" si="66"/>
        <v>5858227.8670803029</v>
      </c>
      <c r="R268" s="31">
        <f t="shared" si="76"/>
        <v>22789080.379486214</v>
      </c>
      <c r="S268" s="31">
        <f t="shared" si="76"/>
        <v>8999940.4983073696</v>
      </c>
      <c r="T268" s="31">
        <f t="shared" si="76"/>
        <v>13863287.160948148</v>
      </c>
      <c r="U268" s="31">
        <f t="shared" si="76"/>
        <v>28610042.031382039</v>
      </c>
      <c r="V268" s="31">
        <f t="shared" si="76"/>
        <v>98792393.279060736</v>
      </c>
      <c r="W268" s="31">
        <f t="shared" si="76"/>
        <v>145196392.58908868</v>
      </c>
      <c r="X268" s="31">
        <f t="shared" si="76"/>
        <v>6694475.9306558929</v>
      </c>
      <c r="Y268" s="31">
        <f t="shared" si="76"/>
        <v>11716508.163490206</v>
      </c>
      <c r="Z268" s="31">
        <f t="shared" si="76"/>
        <v>0</v>
      </c>
      <c r="AC268" s="31">
        <f t="shared" si="67"/>
        <v>25201613.049397413</v>
      </c>
      <c r="AD268" s="31">
        <f t="shared" si="77"/>
        <v>85208293.465108633</v>
      </c>
      <c r="AE268" s="31">
        <f t="shared" si="77"/>
        <v>27064674.810023438</v>
      </c>
      <c r="AF268" s="31">
        <f t="shared" si="77"/>
        <v>30607059.716329128</v>
      </c>
      <c r="AG268" s="31">
        <f t="shared" si="77"/>
        <v>51128844.266599692</v>
      </c>
      <c r="AH268" s="31">
        <f t="shared" si="77"/>
        <v>132297387.73055063</v>
      </c>
      <c r="AI268" s="31">
        <f t="shared" si="77"/>
        <v>203912981.98850241</v>
      </c>
      <c r="AJ268" s="31">
        <f t="shared" si="77"/>
        <v>8820858.243447816</v>
      </c>
      <c r="AK268" s="31">
        <f t="shared" si="77"/>
        <v>12522283.429163249</v>
      </c>
      <c r="AL268" s="31">
        <f t="shared" si="77"/>
        <v>0</v>
      </c>
    </row>
    <row r="269" spans="4:38">
      <c r="D269" s="31">
        <f t="shared" si="68"/>
        <v>30</v>
      </c>
      <c r="E269" s="31">
        <f t="shared" si="65"/>
        <v>10969839.017984115</v>
      </c>
      <c r="F269" s="31">
        <f t="shared" si="75"/>
        <v>38142945.053261422</v>
      </c>
      <c r="G269" s="31">
        <f t="shared" si="75"/>
        <v>12737445.283180179</v>
      </c>
      <c r="H269" s="31">
        <f t="shared" si="75"/>
        <v>15706215.225939631</v>
      </c>
      <c r="I269" s="31">
        <f t="shared" si="75"/>
        <v>28162499.238627691</v>
      </c>
      <c r="J269" s="31">
        <f t="shared" si="75"/>
        <v>81617214.434339821</v>
      </c>
      <c r="K269" s="31">
        <f t="shared" si="75"/>
        <v>123299847.19121955</v>
      </c>
      <c r="L269" s="31">
        <f t="shared" si="75"/>
        <v>5479767.8667391837</v>
      </c>
      <c r="M269" s="31">
        <f t="shared" si="75"/>
        <v>8560753.4976398833</v>
      </c>
      <c r="N269" s="31">
        <f t="shared" si="75"/>
        <v>0</v>
      </c>
      <c r="Q269" s="31">
        <f t="shared" si="66"/>
        <v>4138064.7637796854</v>
      </c>
      <c r="R269" s="31">
        <f t="shared" si="76"/>
        <v>16097477.369772341</v>
      </c>
      <c r="S269" s="31">
        <f t="shared" si="76"/>
        <v>6357270.0647987621</v>
      </c>
      <c r="T269" s="31">
        <f t="shared" si="76"/>
        <v>9792582.5714714322</v>
      </c>
      <c r="U269" s="31">
        <f t="shared" si="76"/>
        <v>20209218.471271683</v>
      </c>
      <c r="V269" s="31">
        <f t="shared" si="76"/>
        <v>69783786.297355756</v>
      </c>
      <c r="W269" s="31">
        <f t="shared" si="76"/>
        <v>102562086.97123961</v>
      </c>
      <c r="X269" s="31">
        <f t="shared" si="76"/>
        <v>4728763.6447683824</v>
      </c>
      <c r="Y269" s="31">
        <f t="shared" si="76"/>
        <v>8276166.5619606115</v>
      </c>
      <c r="Z269" s="31">
        <f t="shared" si="76"/>
        <v>0</v>
      </c>
      <c r="AC269" s="31">
        <f t="shared" si="67"/>
        <v>17801613.272188582</v>
      </c>
      <c r="AD269" s="31">
        <f t="shared" si="77"/>
        <v>60188412.736750841</v>
      </c>
      <c r="AE269" s="31">
        <f t="shared" si="77"/>
        <v>19117620.501561556</v>
      </c>
      <c r="AF269" s="31">
        <f t="shared" si="77"/>
        <v>21619847.880407829</v>
      </c>
      <c r="AG269" s="31">
        <f t="shared" si="77"/>
        <v>36115780.005983666</v>
      </c>
      <c r="AH269" s="31">
        <f t="shared" si="77"/>
        <v>93450642.571323857</v>
      </c>
      <c r="AI269" s="31">
        <f t="shared" si="77"/>
        <v>144037607.41119984</v>
      </c>
      <c r="AJ269" s="31">
        <f t="shared" si="77"/>
        <v>6230772.088709984</v>
      </c>
      <c r="AK269" s="31">
        <f t="shared" si="77"/>
        <v>8845340.433319198</v>
      </c>
      <c r="AL269" s="31">
        <f t="shared" si="77"/>
        <v>0</v>
      </c>
    </row>
    <row r="270" spans="4:38">
      <c r="D270" s="31">
        <f t="shared" si="68"/>
        <v>40</v>
      </c>
      <c r="E270" s="31">
        <f t="shared" si="65"/>
        <v>5458233.7388220141</v>
      </c>
      <c r="F270" s="31">
        <f t="shared" si="75"/>
        <v>18978684.121656738</v>
      </c>
      <c r="G270" s="31">
        <f t="shared" si="75"/>
        <v>6337736.9054436227</v>
      </c>
      <c r="H270" s="31">
        <f t="shared" si="75"/>
        <v>7814899.9009811943</v>
      </c>
      <c r="I270" s="31">
        <f t="shared" si="75"/>
        <v>14012740.137919998</v>
      </c>
      <c r="J270" s="31">
        <f t="shared" si="75"/>
        <v>40610061.165332384</v>
      </c>
      <c r="K270" s="31">
        <f t="shared" si="75"/>
        <v>61349978.320318848</v>
      </c>
      <c r="L270" s="31">
        <f t="shared" si="75"/>
        <v>2726553.5804230026</v>
      </c>
      <c r="M270" s="31">
        <f t="shared" si="75"/>
        <v>4259551.4386266116</v>
      </c>
      <c r="N270" s="31">
        <f t="shared" si="75"/>
        <v>0</v>
      </c>
      <c r="Q270" s="31">
        <f t="shared" si="66"/>
        <v>2058965.9219304984</v>
      </c>
      <c r="R270" s="31">
        <f t="shared" si="76"/>
        <v>8009579.1693542674</v>
      </c>
      <c r="S270" s="31">
        <f t="shared" si="76"/>
        <v>3163170.0244279788</v>
      </c>
      <c r="T270" s="31">
        <f t="shared" si="76"/>
        <v>4872469.3675247869</v>
      </c>
      <c r="U270" s="31">
        <f t="shared" si="76"/>
        <v>10055447.296380721</v>
      </c>
      <c r="V270" s="31">
        <f t="shared" si="76"/>
        <v>34722133.676394492</v>
      </c>
      <c r="W270" s="31">
        <f t="shared" si="76"/>
        <v>51031545.906248979</v>
      </c>
      <c r="X270" s="31">
        <f t="shared" si="76"/>
        <v>2352878.3992614029</v>
      </c>
      <c r="Y270" s="31">
        <f t="shared" si="76"/>
        <v>4117950.2709699124</v>
      </c>
      <c r="Z270" s="31">
        <f t="shared" si="76"/>
        <v>0</v>
      </c>
      <c r="AC270" s="31">
        <f t="shared" si="67"/>
        <v>8857501.5557135455</v>
      </c>
      <c r="AD270" s="31">
        <f t="shared" si="77"/>
        <v>29947789.073959384</v>
      </c>
      <c r="AE270" s="31">
        <f t="shared" si="77"/>
        <v>9512303.7864592485</v>
      </c>
      <c r="AF270" s="31">
        <f t="shared" si="77"/>
        <v>10757330.434437601</v>
      </c>
      <c r="AG270" s="31">
        <f t="shared" si="77"/>
        <v>17970032.979459263</v>
      </c>
      <c r="AH270" s="31">
        <f t="shared" si="77"/>
        <v>46497988.654270262</v>
      </c>
      <c r="AI270" s="31">
        <f t="shared" si="77"/>
        <v>71668410.734388888</v>
      </c>
      <c r="AJ270" s="31">
        <f t="shared" si="77"/>
        <v>3100228.7615846023</v>
      </c>
      <c r="AK270" s="31">
        <f t="shared" si="77"/>
        <v>4401152.6062833322</v>
      </c>
      <c r="AL270" s="31">
        <f t="shared" si="77"/>
        <v>0</v>
      </c>
    </row>
    <row r="271" spans="4:38">
      <c r="D271" s="31">
        <f t="shared" si="68"/>
        <v>50</v>
      </c>
      <c r="E271" s="31">
        <f t="shared" si="65"/>
        <v>2719625.3937547072</v>
      </c>
      <c r="F271" s="31">
        <f t="shared" si="75"/>
        <v>9456339.4949895199</v>
      </c>
      <c r="G271" s="31">
        <f t="shared" si="75"/>
        <v>3157847.5843544132</v>
      </c>
      <c r="H271" s="31">
        <f t="shared" si="75"/>
        <v>3893860.4019817072</v>
      </c>
      <c r="I271" s="31">
        <f t="shared" si="75"/>
        <v>6982002.9223222258</v>
      </c>
      <c r="J271" s="31">
        <f t="shared" si="75"/>
        <v>20234412.608904812</v>
      </c>
      <c r="K271" s="31">
        <f t="shared" si="75"/>
        <v>30568305.963065792</v>
      </c>
      <c r="L271" s="31">
        <f t="shared" si="75"/>
        <v>1358535.5097584277</v>
      </c>
      <c r="M271" s="31">
        <f t="shared" si="75"/>
        <v>2122368.665910861</v>
      </c>
      <c r="N271" s="31">
        <f t="shared" si="75"/>
        <v>0</v>
      </c>
      <c r="Q271" s="31">
        <f t="shared" si="66"/>
        <v>1025902.5674056704</v>
      </c>
      <c r="R271" s="31">
        <f t="shared" si="76"/>
        <v>3990861.502931125</v>
      </c>
      <c r="S271" s="31">
        <f t="shared" si="76"/>
        <v>1576084.4871869916</v>
      </c>
      <c r="T271" s="31">
        <f t="shared" si="76"/>
        <v>2427761.8101917743</v>
      </c>
      <c r="U271" s="31">
        <f t="shared" si="76"/>
        <v>5010237.9490074962</v>
      </c>
      <c r="V271" s="31">
        <f t="shared" si="76"/>
        <v>17300687.546599627</v>
      </c>
      <c r="W271" s="31">
        <f t="shared" si="76"/>
        <v>25427032.767407004</v>
      </c>
      <c r="X271" s="31">
        <f t="shared" si="76"/>
        <v>1172347.7134251944</v>
      </c>
      <c r="Y271" s="31">
        <f t="shared" si="76"/>
        <v>2051814.3163223818</v>
      </c>
      <c r="Z271" s="31">
        <f t="shared" si="76"/>
        <v>0</v>
      </c>
      <c r="AC271" s="31">
        <f t="shared" si="67"/>
        <v>4413348.2201037519</v>
      </c>
      <c r="AD271" s="31">
        <f t="shared" si="77"/>
        <v>14921817.487048</v>
      </c>
      <c r="AE271" s="31">
        <f t="shared" si="77"/>
        <v>4739610.6815218255</v>
      </c>
      <c r="AF271" s="31">
        <f t="shared" si="77"/>
        <v>5359958.9937716387</v>
      </c>
      <c r="AG271" s="31">
        <f t="shared" si="77"/>
        <v>8953767.8956369441</v>
      </c>
      <c r="AH271" s="31">
        <f t="shared" si="77"/>
        <v>23168137.671209991</v>
      </c>
      <c r="AI271" s="31">
        <f t="shared" si="77"/>
        <v>35709579.158724673</v>
      </c>
      <c r="AJ271" s="31">
        <f t="shared" si="77"/>
        <v>1544723.3060916613</v>
      </c>
      <c r="AK271" s="31">
        <f t="shared" si="77"/>
        <v>2192923.0154993497</v>
      </c>
      <c r="AL271" s="31">
        <f t="shared" si="77"/>
        <v>0</v>
      </c>
    </row>
    <row r="272" spans="4:38">
      <c r="D272" s="31">
        <f t="shared" si="68"/>
        <v>60</v>
      </c>
      <c r="E272" s="31">
        <f t="shared" ref="E272:N287" si="78">E168*2220*$AP168</f>
        <v>1356027.7345071798</v>
      </c>
      <c r="F272" s="31">
        <f t="shared" si="78"/>
        <v>4715009.1522045722</v>
      </c>
      <c r="G272" s="31">
        <f t="shared" si="78"/>
        <v>1574528.9463631574</v>
      </c>
      <c r="H272" s="31">
        <f t="shared" si="78"/>
        <v>1941511.0299792667</v>
      </c>
      <c r="I272" s="31">
        <f t="shared" si="78"/>
        <v>3481284.4544034475</v>
      </c>
      <c r="J272" s="31">
        <f t="shared" si="78"/>
        <v>10089045.628175758</v>
      </c>
      <c r="K272" s="31">
        <f t="shared" si="78"/>
        <v>15241610.398993462</v>
      </c>
      <c r="L272" s="31">
        <f t="shared" si="78"/>
        <v>677377.05118348124</v>
      </c>
      <c r="M272" s="31">
        <f t="shared" si="78"/>
        <v>1058230.5858862365</v>
      </c>
      <c r="N272" s="31">
        <f t="shared" si="78"/>
        <v>0</v>
      </c>
      <c r="Q272" s="31">
        <f t="shared" ref="Q272:Z287" si="79">Q168*$AP168*2220</f>
        <v>511523.51257596916</v>
      </c>
      <c r="R272" s="31">
        <f t="shared" si="79"/>
        <v>1989876.5818921146</v>
      </c>
      <c r="S272" s="31">
        <f t="shared" si="79"/>
        <v>785848.77220956329</v>
      </c>
      <c r="T272" s="31">
        <f t="shared" si="79"/>
        <v>1210502.1356828562</v>
      </c>
      <c r="U272" s="31">
        <f t="shared" si="79"/>
        <v>2498146.1163497698</v>
      </c>
      <c r="V272" s="31">
        <f t="shared" si="79"/>
        <v>8626266.0266026463</v>
      </c>
      <c r="W272" s="31">
        <f t="shared" si="79"/>
        <v>12678129.023947701</v>
      </c>
      <c r="X272" s="31">
        <f t="shared" si="79"/>
        <v>584542.27466079558</v>
      </c>
      <c r="Y272" s="31">
        <f t="shared" si="79"/>
        <v>1023051.6031293483</v>
      </c>
      <c r="Z272" s="31">
        <f t="shared" si="79"/>
        <v>0</v>
      </c>
      <c r="AC272" s="31">
        <f t="shared" ref="AC272:AL287" si="80">AC168*$AP168*2220</f>
        <v>2200531.9564383943</v>
      </c>
      <c r="AD272" s="31">
        <f t="shared" si="80"/>
        <v>7440141.7225170722</v>
      </c>
      <c r="AE272" s="31">
        <f t="shared" si="80"/>
        <v>2363209.1205167463</v>
      </c>
      <c r="AF272" s="31">
        <f t="shared" si="80"/>
        <v>2672519.9242756777</v>
      </c>
      <c r="AG272" s="31">
        <f t="shared" si="80"/>
        <v>4464422.7924571214</v>
      </c>
      <c r="AH272" s="31">
        <f t="shared" si="80"/>
        <v>11551825.229748871</v>
      </c>
      <c r="AI272" s="31">
        <f t="shared" si="80"/>
        <v>17805091.774039261</v>
      </c>
      <c r="AJ272" s="31">
        <f t="shared" si="80"/>
        <v>770211.82770616678</v>
      </c>
      <c r="AK272" s="31">
        <f t="shared" si="80"/>
        <v>1093409.5686431299</v>
      </c>
      <c r="AL272" s="31">
        <f t="shared" si="80"/>
        <v>0</v>
      </c>
    </row>
    <row r="273" spans="4:38">
      <c r="D273" s="31">
        <f t="shared" si="68"/>
        <v>75</v>
      </c>
      <c r="E273" s="31">
        <f t="shared" si="78"/>
        <v>477665.87475360779</v>
      </c>
      <c r="F273" s="31">
        <f t="shared" si="78"/>
        <v>1660879.7252790546</v>
      </c>
      <c r="G273" s="31">
        <f t="shared" si="78"/>
        <v>554633.74925939005</v>
      </c>
      <c r="H273" s="31">
        <f t="shared" si="78"/>
        <v>683904.56985444063</v>
      </c>
      <c r="I273" s="31">
        <f t="shared" si="78"/>
        <v>1226295.5556606683</v>
      </c>
      <c r="J273" s="31">
        <f t="shared" si="78"/>
        <v>3553904.3065096838</v>
      </c>
      <c r="K273" s="31">
        <f t="shared" si="78"/>
        <v>5368914.6457869504</v>
      </c>
      <c r="L273" s="31">
        <f t="shared" si="78"/>
        <v>238608.61651857593</v>
      </c>
      <c r="M273" s="31">
        <f t="shared" si="78"/>
        <v>372765.70798316196</v>
      </c>
      <c r="N273" s="31">
        <f t="shared" si="78"/>
        <v>0</v>
      </c>
      <c r="Q273" s="31">
        <f t="shared" si="79"/>
        <v>180186.08312641754</v>
      </c>
      <c r="R273" s="31">
        <f t="shared" si="79"/>
        <v>700941.5176059464</v>
      </c>
      <c r="S273" s="31">
        <f t="shared" si="79"/>
        <v>276818.18863236695</v>
      </c>
      <c r="T273" s="31">
        <f t="shared" si="79"/>
        <v>426403.93468220794</v>
      </c>
      <c r="U273" s="31">
        <f t="shared" si="79"/>
        <v>879981.37468937039</v>
      </c>
      <c r="V273" s="31">
        <f t="shared" si="79"/>
        <v>3038634.6846747804</v>
      </c>
      <c r="W273" s="31">
        <f t="shared" si="79"/>
        <v>4465918.6802429063</v>
      </c>
      <c r="X273" s="31">
        <f t="shared" si="79"/>
        <v>205907.21697723086</v>
      </c>
      <c r="Y273" s="31">
        <f t="shared" si="79"/>
        <v>360373.77886261331</v>
      </c>
      <c r="Z273" s="31">
        <f t="shared" si="79"/>
        <v>0</v>
      </c>
      <c r="AC273" s="31">
        <f t="shared" si="80"/>
        <v>775145.66638079949</v>
      </c>
      <c r="AD273" s="31">
        <f t="shared" si="80"/>
        <v>2620817.9329521777</v>
      </c>
      <c r="AE273" s="31">
        <f t="shared" si="80"/>
        <v>832449.3098864113</v>
      </c>
      <c r="AF273" s="31">
        <f t="shared" si="80"/>
        <v>941405.20502667362</v>
      </c>
      <c r="AG273" s="31">
        <f t="shared" si="80"/>
        <v>1572609.7366319641</v>
      </c>
      <c r="AH273" s="31">
        <f t="shared" si="80"/>
        <v>4069173.9283445864</v>
      </c>
      <c r="AI273" s="31">
        <f t="shared" si="80"/>
        <v>6271910.6113310102</v>
      </c>
      <c r="AJ273" s="31">
        <f t="shared" si="80"/>
        <v>271310.01605992095</v>
      </c>
      <c r="AK273" s="31">
        <f t="shared" si="80"/>
        <v>385157.63710371242</v>
      </c>
      <c r="AL273" s="31">
        <f t="shared" si="80"/>
        <v>0</v>
      </c>
    </row>
    <row r="274" spans="4:38">
      <c r="D274" s="31">
        <f t="shared" si="68"/>
        <v>100</v>
      </c>
      <c r="E274" s="31">
        <f t="shared" si="78"/>
        <v>83583.914870097782</v>
      </c>
      <c r="F274" s="31">
        <f t="shared" si="78"/>
        <v>290627.48022098973</v>
      </c>
      <c r="G274" s="31">
        <f t="shared" si="78"/>
        <v>97052.066166738208</v>
      </c>
      <c r="H274" s="31">
        <f t="shared" si="78"/>
        <v>119672.39940569496</v>
      </c>
      <c r="I274" s="31">
        <f t="shared" si="78"/>
        <v>214582.17709772952</v>
      </c>
      <c r="J274" s="31">
        <f t="shared" si="78"/>
        <v>621876.6102246783</v>
      </c>
      <c r="K274" s="31">
        <f t="shared" si="78"/>
        <v>939474.49130578327</v>
      </c>
      <c r="L274" s="31">
        <f t="shared" si="78"/>
        <v>41752.704860166115</v>
      </c>
      <c r="M274" s="31">
        <f t="shared" si="78"/>
        <v>65228.057622136039</v>
      </c>
      <c r="N274" s="31">
        <f t="shared" si="78"/>
        <v>0</v>
      </c>
      <c r="Q274" s="31">
        <f t="shared" si="79"/>
        <v>31529.692676043731</v>
      </c>
      <c r="R274" s="31">
        <f t="shared" si="79"/>
        <v>122653.59372116225</v>
      </c>
      <c r="S274" s="31">
        <f t="shared" si="79"/>
        <v>48438.770982074791</v>
      </c>
      <c r="T274" s="31">
        <f t="shared" si="79"/>
        <v>74613.892388977329</v>
      </c>
      <c r="U274" s="31">
        <f t="shared" si="79"/>
        <v>153982.71510864806</v>
      </c>
      <c r="V274" s="31">
        <f t="shared" si="79"/>
        <v>531712.63895749964</v>
      </c>
      <c r="W274" s="31">
        <f t="shared" si="79"/>
        <v>781464.58961245546</v>
      </c>
      <c r="X274" s="31">
        <f t="shared" si="79"/>
        <v>36030.481147185259</v>
      </c>
      <c r="Y274" s="31">
        <f t="shared" si="79"/>
        <v>63059.66753309629</v>
      </c>
      <c r="Z274" s="31">
        <f t="shared" si="79"/>
        <v>0</v>
      </c>
      <c r="AC274" s="31">
        <f t="shared" si="80"/>
        <v>135638.13706415214</v>
      </c>
      <c r="AD274" s="31">
        <f t="shared" si="80"/>
        <v>458601.3667208199</v>
      </c>
      <c r="AE274" s="31">
        <f t="shared" si="80"/>
        <v>145665.36135140131</v>
      </c>
      <c r="AF274" s="31">
        <f t="shared" si="80"/>
        <v>164730.90642241263</v>
      </c>
      <c r="AG274" s="31">
        <f t="shared" si="80"/>
        <v>275181.63908681064</v>
      </c>
      <c r="AH274" s="31">
        <f t="shared" si="80"/>
        <v>712040.58149185684</v>
      </c>
      <c r="AI274" s="31">
        <f t="shared" si="80"/>
        <v>1097484.3929991142</v>
      </c>
      <c r="AJ274" s="31">
        <f t="shared" si="80"/>
        <v>47474.928573146979</v>
      </c>
      <c r="AK274" s="31">
        <f t="shared" si="80"/>
        <v>67396.447711176093</v>
      </c>
      <c r="AL274" s="31">
        <f t="shared" si="80"/>
        <v>0</v>
      </c>
    </row>
    <row r="275" spans="4:38">
      <c r="D275" s="31">
        <f t="shared" si="68"/>
        <v>125</v>
      </c>
      <c r="E275" s="31">
        <f t="shared" si="78"/>
        <v>14687.092354471744</v>
      </c>
      <c r="F275" s="31">
        <f t="shared" si="78"/>
        <v>51068.111004215905</v>
      </c>
      <c r="G275" s="31">
        <f t="shared" si="78"/>
        <v>17053.671884099898</v>
      </c>
      <c r="H275" s="31">
        <f t="shared" si="78"/>
        <v>21028.442913739</v>
      </c>
      <c r="I275" s="31">
        <f t="shared" si="78"/>
        <v>37705.678868428404</v>
      </c>
      <c r="J275" s="31">
        <f t="shared" si="78"/>
        <v>109274.12554976191</v>
      </c>
      <c r="K275" s="31">
        <f t="shared" si="78"/>
        <v>165081.38724924333</v>
      </c>
      <c r="L275" s="31">
        <f t="shared" si="78"/>
        <v>7336.6488430615836</v>
      </c>
      <c r="M275" s="31">
        <f t="shared" si="78"/>
        <v>11461.661108934793</v>
      </c>
      <c r="N275" s="31">
        <f t="shared" si="78"/>
        <v>0</v>
      </c>
      <c r="Q275" s="31">
        <f t="shared" si="79"/>
        <v>5540.2945526165186</v>
      </c>
      <c r="R275" s="31">
        <f t="shared" si="79"/>
        <v>21552.288635800986</v>
      </c>
      <c r="S275" s="31">
        <f t="shared" si="79"/>
        <v>8511.5025307979577</v>
      </c>
      <c r="T275" s="31">
        <f t="shared" si="79"/>
        <v>13110.909319653936</v>
      </c>
      <c r="U275" s="31">
        <f t="shared" si="79"/>
        <v>27057.339457093316</v>
      </c>
      <c r="V275" s="31">
        <f t="shared" si="79"/>
        <v>93430.807189942643</v>
      </c>
      <c r="W275" s="31">
        <f t="shared" si="79"/>
        <v>137316.40372702325</v>
      </c>
      <c r="X275" s="31">
        <f t="shared" si="79"/>
        <v>6331.1583934204837</v>
      </c>
      <c r="Y275" s="31">
        <f t="shared" si="79"/>
        <v>11080.638689157691</v>
      </c>
      <c r="Z275" s="31">
        <f t="shared" si="79"/>
        <v>0</v>
      </c>
      <c r="AC275" s="31">
        <f t="shared" si="80"/>
        <v>23833.890156327016</v>
      </c>
      <c r="AD275" s="31">
        <f t="shared" si="80"/>
        <v>80583.933372631305</v>
      </c>
      <c r="AE275" s="31">
        <f t="shared" si="80"/>
        <v>25595.84123740179</v>
      </c>
      <c r="AF275" s="31">
        <f t="shared" si="80"/>
        <v>28945.97650782406</v>
      </c>
      <c r="AG275" s="31">
        <f t="shared" si="80"/>
        <v>48354.018279763433</v>
      </c>
      <c r="AH275" s="31">
        <f t="shared" si="80"/>
        <v>125117.44390958112</v>
      </c>
      <c r="AI275" s="31">
        <f t="shared" si="80"/>
        <v>192846.37077146387</v>
      </c>
      <c r="AJ275" s="31">
        <f t="shared" si="80"/>
        <v>8342.1392927026864</v>
      </c>
      <c r="AK275" s="31">
        <f t="shared" si="80"/>
        <v>11842.683528711948</v>
      </c>
      <c r="AL275" s="31">
        <f t="shared" si="80"/>
        <v>0</v>
      </c>
    </row>
    <row r="276" spans="4:38">
      <c r="D276" s="31">
        <f t="shared" si="68"/>
        <v>150</v>
      </c>
      <c r="E276" s="31">
        <f t="shared" si="78"/>
        <v>2580.7678686027971</v>
      </c>
      <c r="F276" s="31">
        <f t="shared" si="78"/>
        <v>8973.5215663564632</v>
      </c>
      <c r="G276" s="31">
        <f t="shared" si="78"/>
        <v>2996.6154891631668</v>
      </c>
      <c r="H276" s="31">
        <f t="shared" si="78"/>
        <v>3695.0492642611093</v>
      </c>
      <c r="I276" s="31">
        <f t="shared" si="78"/>
        <v>6625.518662165141</v>
      </c>
      <c r="J276" s="31">
        <f t="shared" si="78"/>
        <v>19201.292215108202</v>
      </c>
      <c r="K276" s="31">
        <f t="shared" si="78"/>
        <v>29007.561853283256</v>
      </c>
      <c r="L276" s="31">
        <f t="shared" si="78"/>
        <v>1289.1719572819586</v>
      </c>
      <c r="M276" s="31">
        <f t="shared" si="78"/>
        <v>2014.0056313969526</v>
      </c>
      <c r="N276" s="31">
        <f t="shared" si="78"/>
        <v>0</v>
      </c>
      <c r="Q276" s="31">
        <f t="shared" si="79"/>
        <v>973.52245215741959</v>
      </c>
      <c r="R276" s="31">
        <f t="shared" si="79"/>
        <v>3787.0977225245992</v>
      </c>
      <c r="S276" s="31">
        <f t="shared" si="79"/>
        <v>1495.6134076685887</v>
      </c>
      <c r="T276" s="31">
        <f t="shared" si="79"/>
        <v>2303.8061369598317</v>
      </c>
      <c r="U276" s="31">
        <f t="shared" si="79"/>
        <v>4754.427261396263</v>
      </c>
      <c r="V276" s="31">
        <f t="shared" si="79"/>
        <v>16417.356091589703</v>
      </c>
      <c r="W276" s="31">
        <f t="shared" si="79"/>
        <v>24128.78968946452</v>
      </c>
      <c r="X276" s="31">
        <f t="shared" si="79"/>
        <v>1112.4904615854562</v>
      </c>
      <c r="Y276" s="31">
        <f t="shared" si="79"/>
        <v>1947.0536170400308</v>
      </c>
      <c r="Z276" s="31">
        <f t="shared" si="79"/>
        <v>0</v>
      </c>
      <c r="AC276" s="31">
        <f t="shared" si="80"/>
        <v>4188.0132850481823</v>
      </c>
      <c r="AD276" s="31">
        <f t="shared" si="80"/>
        <v>14159.945410188409</v>
      </c>
      <c r="AE276" s="31">
        <f t="shared" si="80"/>
        <v>4497.617570657736</v>
      </c>
      <c r="AF276" s="31">
        <f t="shared" si="80"/>
        <v>5086.2923915623869</v>
      </c>
      <c r="AG276" s="31">
        <f t="shared" si="80"/>
        <v>8496.610062934009</v>
      </c>
      <c r="AH276" s="31">
        <f t="shared" si="80"/>
        <v>21985.228338626701</v>
      </c>
      <c r="AI276" s="31">
        <f t="shared" si="80"/>
        <v>33886.334017102068</v>
      </c>
      <c r="AJ276" s="31">
        <f t="shared" si="80"/>
        <v>1465.8534529784606</v>
      </c>
      <c r="AK276" s="31">
        <f t="shared" si="80"/>
        <v>2080.9576457538838</v>
      </c>
      <c r="AL276" s="31">
        <f t="shared" si="80"/>
        <v>0</v>
      </c>
    </row>
    <row r="277" spans="4:38">
      <c r="D277" s="31">
        <f t="shared" si="68"/>
        <v>175</v>
      </c>
      <c r="E277" s="31">
        <f t="shared" si="78"/>
        <v>448.77173869342784</v>
      </c>
      <c r="F277" s="31">
        <f t="shared" si="78"/>
        <v>1560.4126680781158</v>
      </c>
      <c r="G277" s="31">
        <f t="shared" si="78"/>
        <v>521.083805958678</v>
      </c>
      <c r="H277" s="31">
        <f t="shared" si="78"/>
        <v>642.53500016569922</v>
      </c>
      <c r="I277" s="31">
        <f t="shared" si="78"/>
        <v>1152.1166106951512</v>
      </c>
      <c r="J277" s="31">
        <f t="shared" si="78"/>
        <v>3338.9276879054787</v>
      </c>
      <c r="K277" s="31">
        <f t="shared" si="78"/>
        <v>5044.1475680657695</v>
      </c>
      <c r="L277" s="31">
        <f t="shared" si="78"/>
        <v>224.17511771698091</v>
      </c>
      <c r="M277" s="31">
        <f t="shared" si="78"/>
        <v>350.21701096646467</v>
      </c>
      <c r="N277" s="31">
        <f t="shared" si="78"/>
        <v>0</v>
      </c>
      <c r="Q277" s="31">
        <f t="shared" si="79"/>
        <v>169.28657893912103</v>
      </c>
      <c r="R277" s="31">
        <f t="shared" si="79"/>
        <v>658.5413784074276</v>
      </c>
      <c r="S277" s="31">
        <f t="shared" si="79"/>
        <v>260.07338263088741</v>
      </c>
      <c r="T277" s="31">
        <f t="shared" si="79"/>
        <v>400.61064703808</v>
      </c>
      <c r="U277" s="31">
        <f t="shared" si="79"/>
        <v>826.75106682236117</v>
      </c>
      <c r="V277" s="31">
        <f t="shared" si="79"/>
        <v>2854.826862812974</v>
      </c>
      <c r="W277" s="31">
        <f t="shared" si="79"/>
        <v>4195.7740691228437</v>
      </c>
      <c r="X277" s="31">
        <f t="shared" si="79"/>
        <v>193.45183454870377</v>
      </c>
      <c r="Y277" s="31">
        <f t="shared" si="79"/>
        <v>338.574672940825</v>
      </c>
      <c r="Z277" s="31">
        <f t="shared" si="79"/>
        <v>0</v>
      </c>
      <c r="AC277" s="31">
        <f t="shared" si="80"/>
        <v>728.25689844773615</v>
      </c>
      <c r="AD277" s="31">
        <f t="shared" si="80"/>
        <v>2462.283957748818</v>
      </c>
      <c r="AE277" s="31">
        <f t="shared" si="80"/>
        <v>782.09422928646711</v>
      </c>
      <c r="AF277" s="31">
        <f t="shared" si="80"/>
        <v>884.45935329331837</v>
      </c>
      <c r="AG277" s="31">
        <f t="shared" si="80"/>
        <v>1477.4821545679401</v>
      </c>
      <c r="AH277" s="31">
        <f t="shared" si="80"/>
        <v>3823.0285129979834</v>
      </c>
      <c r="AI277" s="31">
        <f t="shared" si="80"/>
        <v>5892.5210670087081</v>
      </c>
      <c r="AJ277" s="31">
        <f t="shared" si="80"/>
        <v>254.89840088525804</v>
      </c>
      <c r="AK277" s="31">
        <f t="shared" si="80"/>
        <v>361.85934899210588</v>
      </c>
      <c r="AL277" s="31">
        <f t="shared" si="80"/>
        <v>0</v>
      </c>
    </row>
    <row r="278" spans="4:38">
      <c r="D278" s="31">
        <f t="shared" si="68"/>
        <v>200</v>
      </c>
      <c r="E278" s="31">
        <f t="shared" si="78"/>
        <v>79.02162000687602</v>
      </c>
      <c r="F278" s="31">
        <f t="shared" si="78"/>
        <v>274.76404211589494</v>
      </c>
      <c r="G278" s="31">
        <f t="shared" si="78"/>
        <v>91.754633716658304</v>
      </c>
      <c r="H278" s="31">
        <f t="shared" si="78"/>
        <v>113.14027209475765</v>
      </c>
      <c r="I278" s="31">
        <f t="shared" si="78"/>
        <v>202.86955074093095</v>
      </c>
      <c r="J278" s="31">
        <f t="shared" si="78"/>
        <v>587.93246596205017</v>
      </c>
      <c r="K278" s="31">
        <f t="shared" si="78"/>
        <v>888.19477256475977</v>
      </c>
      <c r="L278" s="31">
        <f t="shared" si="78"/>
        <v>39.473699967834875</v>
      </c>
      <c r="M278" s="31">
        <f t="shared" si="78"/>
        <v>61.66768799013321</v>
      </c>
      <c r="N278" s="31">
        <f t="shared" si="78"/>
        <v>0</v>
      </c>
      <c r="Q278" s="31">
        <f t="shared" si="79"/>
        <v>29.808694620874419</v>
      </c>
      <c r="R278" s="31">
        <f t="shared" si="79"/>
        <v>115.95874266687237</v>
      </c>
      <c r="S278" s="31">
        <f t="shared" si="79"/>
        <v>45.794817819845527</v>
      </c>
      <c r="T278" s="31">
        <f t="shared" si="79"/>
        <v>70.54121191570367</v>
      </c>
      <c r="U278" s="31">
        <f t="shared" si="79"/>
        <v>145.5778138635109</v>
      </c>
      <c r="V278" s="31">
        <f t="shared" si="79"/>
        <v>502.68995145601076</v>
      </c>
      <c r="W278" s="31">
        <f t="shared" si="79"/>
        <v>738.80958968191135</v>
      </c>
      <c r="X278" s="31">
        <f t="shared" si="79"/>
        <v>34.0638147220401</v>
      </c>
      <c r="Y278" s="31">
        <f t="shared" si="79"/>
        <v>59.617656020356748</v>
      </c>
      <c r="Z278" s="31">
        <f t="shared" si="79"/>
        <v>0</v>
      </c>
      <c r="AC278" s="31">
        <f t="shared" si="80"/>
        <v>128.23454539287786</v>
      </c>
      <c r="AD278" s="31">
        <f t="shared" si="80"/>
        <v>433.56934156491997</v>
      </c>
      <c r="AE278" s="31">
        <f t="shared" si="80"/>
        <v>137.7144496134708</v>
      </c>
      <c r="AF278" s="31">
        <f t="shared" si="80"/>
        <v>155.73933227381161</v>
      </c>
      <c r="AG278" s="31">
        <f t="shared" si="80"/>
        <v>260.16128761835068</v>
      </c>
      <c r="AH278" s="31">
        <f t="shared" si="80"/>
        <v>673.17498046808964</v>
      </c>
      <c r="AI278" s="31">
        <f t="shared" si="80"/>
        <v>1037.5799554476109</v>
      </c>
      <c r="AJ278" s="31">
        <f t="shared" si="80"/>
        <v>44.883585213629651</v>
      </c>
      <c r="AK278" s="31">
        <f t="shared" si="80"/>
        <v>63.717719959909971</v>
      </c>
      <c r="AL278" s="31">
        <f t="shared" si="80"/>
        <v>0</v>
      </c>
    </row>
    <row r="279" spans="4:38">
      <c r="D279" s="31">
        <f t="shared" si="68"/>
        <v>225</v>
      </c>
      <c r="E279" s="31">
        <f t="shared" si="78"/>
        <v>13.760282817158297</v>
      </c>
      <c r="F279" s="31">
        <f t="shared" si="78"/>
        <v>47.845525403950482</v>
      </c>
      <c r="G279" s="31">
        <f t="shared" si="78"/>
        <v>15.977522475698745</v>
      </c>
      <c r="H279" s="31">
        <f t="shared" si="78"/>
        <v>19.701470836698117</v>
      </c>
      <c r="I279" s="31">
        <f t="shared" si="78"/>
        <v>35.326311874423119</v>
      </c>
      <c r="J279" s="31">
        <f t="shared" si="78"/>
        <v>102.37852638712229</v>
      </c>
      <c r="K279" s="31">
        <f t="shared" si="78"/>
        <v>154.66414464989728</v>
      </c>
      <c r="L279" s="31">
        <f t="shared" si="78"/>
        <v>6.873679321555251</v>
      </c>
      <c r="M279" s="31">
        <f t="shared" si="78"/>
        <v>10.738388144291042</v>
      </c>
      <c r="N279" s="31">
        <f t="shared" si="78"/>
        <v>0</v>
      </c>
      <c r="Q279" s="31">
        <f t="shared" si="79"/>
        <v>5.1906815926811687</v>
      </c>
      <c r="R279" s="31">
        <f t="shared" si="79"/>
        <v>20.19225996732796</v>
      </c>
      <c r="S279" s="31">
        <f t="shared" si="79"/>
        <v>7.9743954212338757</v>
      </c>
      <c r="T279" s="31">
        <f t="shared" si="79"/>
        <v>12.283562728032122</v>
      </c>
      <c r="U279" s="31">
        <f t="shared" si="79"/>
        <v>25.349921837735437</v>
      </c>
      <c r="V279" s="31">
        <f t="shared" si="79"/>
        <v>87.534979677414782</v>
      </c>
      <c r="W279" s="31">
        <f t="shared" si="79"/>
        <v>128.65123368980753</v>
      </c>
      <c r="X279" s="31">
        <f t="shared" si="79"/>
        <v>5.9316390168382558</v>
      </c>
      <c r="Y279" s="31">
        <f t="shared" si="79"/>
        <v>10.381409640359008</v>
      </c>
      <c r="Z279" s="31">
        <f t="shared" si="79"/>
        <v>0</v>
      </c>
      <c r="AC279" s="31">
        <f t="shared" si="80"/>
        <v>22.32988404163547</v>
      </c>
      <c r="AD279" s="31">
        <f t="shared" si="80"/>
        <v>75.498790840573434</v>
      </c>
      <c r="AE279" s="31">
        <f t="shared" si="80"/>
        <v>23.980649530163564</v>
      </c>
      <c r="AF279" s="31">
        <f t="shared" si="80"/>
        <v>27.119378945364112</v>
      </c>
      <c r="AG279" s="31">
        <f t="shared" si="80"/>
        <v>45.302701911110752</v>
      </c>
      <c r="AH279" s="31">
        <f t="shared" si="80"/>
        <v>117.22207309682977</v>
      </c>
      <c r="AI279" s="31">
        <f t="shared" si="80"/>
        <v>180.67705560998746</v>
      </c>
      <c r="AJ279" s="31">
        <f t="shared" si="80"/>
        <v>7.8157196262722461</v>
      </c>
      <c r="AK279" s="31">
        <f t="shared" si="80"/>
        <v>11.095366648223129</v>
      </c>
      <c r="AL279" s="31">
        <f t="shared" si="80"/>
        <v>0</v>
      </c>
    </row>
    <row r="280" spans="4:38">
      <c r="D280" s="31">
        <f t="shared" si="68"/>
        <v>250</v>
      </c>
      <c r="E280" s="31">
        <f t="shared" si="78"/>
        <v>2.4433013668841399</v>
      </c>
      <c r="F280" s="31">
        <f t="shared" si="78"/>
        <v>8.4955403295194678</v>
      </c>
      <c r="G280" s="31">
        <f t="shared" si="78"/>
        <v>2.8369985575891468</v>
      </c>
      <c r="H280" s="31">
        <f t="shared" si="78"/>
        <v>3.4982297431349934</v>
      </c>
      <c r="I280" s="31">
        <f t="shared" si="78"/>
        <v>6.2726055297443599</v>
      </c>
      <c r="J280" s="31">
        <f t="shared" si="78"/>
        <v>18.178521240081448</v>
      </c>
      <c r="K280" s="31">
        <f t="shared" si="78"/>
        <v>27.462452701906056</v>
      </c>
      <c r="L280" s="31">
        <f t="shared" si="78"/>
        <v>1.2205032632714083</v>
      </c>
      <c r="M280" s="31">
        <f t="shared" si="78"/>
        <v>1.9067281377649115</v>
      </c>
      <c r="N280" s="31">
        <f t="shared" si="78"/>
        <v>0</v>
      </c>
      <c r="Q280" s="31">
        <f t="shared" si="79"/>
        <v>0.92166706156969436</v>
      </c>
      <c r="R280" s="31">
        <f t="shared" si="79"/>
        <v>3.5853751724589102</v>
      </c>
      <c r="S280" s="31">
        <f t="shared" si="79"/>
        <v>1.4159484577221106</v>
      </c>
      <c r="T280" s="31">
        <f t="shared" si="79"/>
        <v>2.181092205909033</v>
      </c>
      <c r="U280" s="31">
        <f t="shared" si="79"/>
        <v>4.5011791908312047</v>
      </c>
      <c r="V280" s="31">
        <f t="shared" si="79"/>
        <v>15.542873525049478</v>
      </c>
      <c r="W280" s="31">
        <f t="shared" si="79"/>
        <v>22.843551931482196</v>
      </c>
      <c r="X280" s="31">
        <f t="shared" si="79"/>
        <v>1.0532328376007303</v>
      </c>
      <c r="Y280" s="31">
        <f t="shared" si="79"/>
        <v>1.8433423717748547</v>
      </c>
      <c r="Z280" s="31">
        <f t="shared" si="79"/>
        <v>0</v>
      </c>
      <c r="AC280" s="31">
        <f t="shared" si="80"/>
        <v>3.9649356721985942</v>
      </c>
      <c r="AD280" s="31">
        <f t="shared" si="80"/>
        <v>13.405705486580102</v>
      </c>
      <c r="AE280" s="31">
        <f t="shared" si="80"/>
        <v>4.2580486574561736</v>
      </c>
      <c r="AF280" s="31">
        <f t="shared" si="80"/>
        <v>4.8153672803609524</v>
      </c>
      <c r="AG280" s="31">
        <f t="shared" si="80"/>
        <v>8.0440318686575054</v>
      </c>
      <c r="AH280" s="31">
        <f t="shared" si="80"/>
        <v>20.814168955113413</v>
      </c>
      <c r="AI280" s="31">
        <f t="shared" si="80"/>
        <v>32.081353472330001</v>
      </c>
      <c r="AJ280" s="31">
        <f t="shared" si="80"/>
        <v>1.3877736889420866</v>
      </c>
      <c r="AK280" s="31">
        <f t="shared" si="80"/>
        <v>1.9701139037549769</v>
      </c>
      <c r="AL280" s="31">
        <f t="shared" si="80"/>
        <v>0</v>
      </c>
    </row>
    <row r="281" spans="4:38">
      <c r="D281" s="31">
        <f t="shared" si="68"/>
        <v>300</v>
      </c>
      <c r="E281" s="31">
        <f t="shared" si="78"/>
        <v>7.5545421226474119E-2</v>
      </c>
      <c r="F281" s="31">
        <f t="shared" si="78"/>
        <v>0.26267704076084225</v>
      </c>
      <c r="G281" s="31">
        <f t="shared" si="78"/>
        <v>8.7718303585811647E-2</v>
      </c>
      <c r="H281" s="31">
        <f t="shared" si="78"/>
        <v>0.10816317752448798</v>
      </c>
      <c r="I281" s="31">
        <f t="shared" si="78"/>
        <v>0.19394522237604875</v>
      </c>
      <c r="J281" s="31">
        <f t="shared" si="78"/>
        <v>0.56206903616956916</v>
      </c>
      <c r="K281" s="31">
        <f t="shared" si="78"/>
        <v>0.84912266059236174</v>
      </c>
      <c r="L281" s="31">
        <f t="shared" si="78"/>
        <v>3.7737233065812399E-2</v>
      </c>
      <c r="M281" s="31">
        <f t="shared" si="78"/>
        <v>5.8954896962021518E-2</v>
      </c>
      <c r="N281" s="31">
        <f t="shared" si="78"/>
        <v>0</v>
      </c>
      <c r="Q281" s="31">
        <f t="shared" si="79"/>
        <v>2.8497395917083737E-2</v>
      </c>
      <c r="R281" s="31">
        <f t="shared" si="79"/>
        <v>0.11085766223090505</v>
      </c>
      <c r="S281" s="31">
        <f t="shared" si="79"/>
        <v>4.3780281926501137E-2</v>
      </c>
      <c r="T281" s="31">
        <f t="shared" si="79"/>
        <v>6.7438070334853994E-2</v>
      </c>
      <c r="U281" s="31">
        <f t="shared" si="79"/>
        <v>0.13917377634869055</v>
      </c>
      <c r="V281" s="31">
        <f t="shared" si="79"/>
        <v>0.48057638056212609</v>
      </c>
      <c r="W281" s="31">
        <f t="shared" si="79"/>
        <v>0.70630900320471679</v>
      </c>
      <c r="X281" s="31">
        <f t="shared" si="79"/>
        <v>3.2565331254069067E-2</v>
      </c>
      <c r="Y281" s="31">
        <f t="shared" si="79"/>
        <v>5.6995046877057087E-2</v>
      </c>
      <c r="Z281" s="31">
        <f t="shared" si="79"/>
        <v>0</v>
      </c>
      <c r="AC281" s="31">
        <f t="shared" si="80"/>
        <v>0.12259344653586475</v>
      </c>
      <c r="AD281" s="31">
        <f t="shared" si="80"/>
        <v>0.41449641929078185</v>
      </c>
      <c r="AE281" s="31">
        <f t="shared" si="80"/>
        <v>0.13165632524512191</v>
      </c>
      <c r="AF281" s="31">
        <f t="shared" si="80"/>
        <v>0.14888828471412197</v>
      </c>
      <c r="AG281" s="31">
        <f t="shared" si="80"/>
        <v>0.2487166684034067</v>
      </c>
      <c r="AH281" s="31">
        <f t="shared" si="80"/>
        <v>0.64356169177701228</v>
      </c>
      <c r="AI281" s="31">
        <f t="shared" si="80"/>
        <v>0.99193631798000925</v>
      </c>
      <c r="AJ281" s="31">
        <f t="shared" si="80"/>
        <v>4.2909134877555717E-2</v>
      </c>
      <c r="AK281" s="31">
        <f t="shared" si="80"/>
        <v>6.0914747046986205E-2</v>
      </c>
      <c r="AL281" s="31">
        <f t="shared" si="80"/>
        <v>0</v>
      </c>
    </row>
    <row r="282" spans="4:38">
      <c r="D282" s="31">
        <f t="shared" si="68"/>
        <v>365</v>
      </c>
      <c r="E282" s="31">
        <f t="shared" si="78"/>
        <v>7.9921342392365844E-4</v>
      </c>
      <c r="F282" s="31">
        <f t="shared" si="78"/>
        <v>2.7789244367736415E-3</v>
      </c>
      <c r="G282" s="31">
        <f t="shared" si="78"/>
        <v>9.2799331331312566E-4</v>
      </c>
      <c r="H282" s="31">
        <f t="shared" si="78"/>
        <v>1.144284617762044E-3</v>
      </c>
      <c r="I282" s="31">
        <f t="shared" si="78"/>
        <v>2.0517937779990537E-3</v>
      </c>
      <c r="J282" s="31">
        <f t="shared" si="78"/>
        <v>5.9462653273436219E-3</v>
      </c>
      <c r="K282" s="31">
        <f t="shared" si="78"/>
        <v>8.9830755840086419E-3</v>
      </c>
      <c r="L282" s="31">
        <f t="shared" si="78"/>
        <v>3.9923138634064188E-4</v>
      </c>
      <c r="M282" s="31">
        <f t="shared" si="78"/>
        <v>6.2369822410324757E-4</v>
      </c>
      <c r="N282" s="31">
        <f t="shared" si="78"/>
        <v>0</v>
      </c>
      <c r="Q282" s="31">
        <f t="shared" si="79"/>
        <v>3.0148089710854822E-4</v>
      </c>
      <c r="R282" s="31">
        <f t="shared" si="79"/>
        <v>1.1727902282009576E-3</v>
      </c>
      <c r="S282" s="31">
        <f t="shared" si="79"/>
        <v>4.6316227311682807E-4</v>
      </c>
      <c r="T282" s="31">
        <f t="shared" si="79"/>
        <v>7.1344378282763954E-4</v>
      </c>
      <c r="U282" s="31">
        <f t="shared" si="79"/>
        <v>1.4723533009707169E-3</v>
      </c>
      <c r="V282" s="31">
        <f t="shared" si="79"/>
        <v>5.0841346613777014E-3</v>
      </c>
      <c r="W282" s="31">
        <f t="shared" si="79"/>
        <v>7.4722150943746088E-3</v>
      </c>
      <c r="X282" s="31">
        <f t="shared" si="79"/>
        <v>3.4451657652087982E-4</v>
      </c>
      <c r="Y282" s="31">
        <f t="shared" si="79"/>
        <v>6.0296449237798744E-4</v>
      </c>
      <c r="Z282" s="31">
        <f t="shared" si="79"/>
        <v>0</v>
      </c>
      <c r="AC282" s="31">
        <f t="shared" si="80"/>
        <v>1.296945950738771E-3</v>
      </c>
      <c r="AD282" s="31">
        <f t="shared" si="80"/>
        <v>4.3850586453463508E-3</v>
      </c>
      <c r="AE282" s="31">
        <f t="shared" si="80"/>
        <v>1.3928243535094205E-3</v>
      </c>
      <c r="AF282" s="31">
        <f t="shared" si="80"/>
        <v>1.575125452696448E-3</v>
      </c>
      <c r="AG282" s="31">
        <f t="shared" si="80"/>
        <v>2.6312342550273882E-3</v>
      </c>
      <c r="AH282" s="31">
        <f t="shared" si="80"/>
        <v>6.8083959933095415E-3</v>
      </c>
      <c r="AI282" s="31">
        <f t="shared" si="80"/>
        <v>1.0493936073642704E-2</v>
      </c>
      <c r="AJ282" s="31">
        <f t="shared" si="80"/>
        <v>4.5394619616040399E-4</v>
      </c>
      <c r="AK282" s="31">
        <f t="shared" si="80"/>
        <v>6.4443195582851063E-4</v>
      </c>
      <c r="AL282" s="31">
        <f t="shared" si="80"/>
        <v>0</v>
      </c>
    </row>
    <row r="283" spans="4:38">
      <c r="D283" s="31">
        <f t="shared" si="68"/>
        <v>730</v>
      </c>
      <c r="E283" s="31">
        <f t="shared" si="78"/>
        <v>7.231627682011518E-15</v>
      </c>
      <c r="F283" s="31">
        <f t="shared" si="78"/>
        <v>2.5144906581436671E-14</v>
      </c>
      <c r="G283" s="31">
        <f t="shared" si="78"/>
        <v>8.3968836513409438E-15</v>
      </c>
      <c r="H283" s="31">
        <f t="shared" si="78"/>
        <v>1.0353980639217096E-14</v>
      </c>
      <c r="I283" s="31">
        <f t="shared" si="78"/>
        <v>1.8565514840719536E-14</v>
      </c>
      <c r="J283" s="31">
        <f t="shared" si="78"/>
        <v>5.3804372722737117E-14</v>
      </c>
      <c r="K283" s="31">
        <f t="shared" si="78"/>
        <v>8.1282741403407589E-14</v>
      </c>
      <c r="L283" s="31">
        <f t="shared" si="78"/>
        <v>3.6124177329441339E-15</v>
      </c>
      <c r="M283" s="31">
        <f t="shared" si="78"/>
        <v>5.6434904715480627E-15</v>
      </c>
      <c r="N283" s="31">
        <f t="shared" si="78"/>
        <v>0</v>
      </c>
      <c r="Q283" s="31">
        <f t="shared" si="79"/>
        <v>2.7279291561750571E-15</v>
      </c>
      <c r="R283" s="31">
        <f t="shared" si="79"/>
        <v>1.0611911694141892E-14</v>
      </c>
      <c r="S283" s="31">
        <f t="shared" si="79"/>
        <v>4.1908919636151809E-15</v>
      </c>
      <c r="T283" s="31">
        <f t="shared" si="79"/>
        <v>6.4555469853421758E-15</v>
      </c>
      <c r="U283" s="31">
        <f t="shared" si="79"/>
        <v>1.3322487548730078E-14</v>
      </c>
      <c r="V283" s="31">
        <f t="shared" si="79"/>
        <v>4.6003442704692632E-14</v>
      </c>
      <c r="W283" s="31">
        <f t="shared" si="79"/>
        <v>6.7611824207278745E-14</v>
      </c>
      <c r="X283" s="31">
        <f t="shared" si="79"/>
        <v>3.1173345405647444E-15</v>
      </c>
      <c r="Y283" s="31">
        <f t="shared" si="79"/>
        <v>5.4558827264733099E-15</v>
      </c>
      <c r="Z283" s="31">
        <f t="shared" si="79"/>
        <v>0</v>
      </c>
      <c r="AC283" s="31">
        <f t="shared" si="80"/>
        <v>1.1735326207848003E-14</v>
      </c>
      <c r="AD283" s="31">
        <f t="shared" si="80"/>
        <v>3.9677901468731678E-14</v>
      </c>
      <c r="AE283" s="31">
        <f t="shared" si="80"/>
        <v>1.2602875339066682E-14</v>
      </c>
      <c r="AF283" s="31">
        <f t="shared" si="80"/>
        <v>1.4252414293092018E-14</v>
      </c>
      <c r="AG283" s="31">
        <f t="shared" si="80"/>
        <v>2.3808542132708968E-14</v>
      </c>
      <c r="AH283" s="31">
        <f t="shared" si="80"/>
        <v>6.1605302740781577E-14</v>
      </c>
      <c r="AI283" s="31">
        <f t="shared" si="80"/>
        <v>9.4953658599536673E-14</v>
      </c>
      <c r="AJ283" s="31">
        <f t="shared" si="80"/>
        <v>4.1075009253235241E-15</v>
      </c>
      <c r="AK283" s="31">
        <f t="shared" si="80"/>
        <v>5.8310982166228438E-15</v>
      </c>
      <c r="AL283" s="31">
        <f t="shared" si="80"/>
        <v>0</v>
      </c>
    </row>
    <row r="284" spans="4:38">
      <c r="D284" s="31">
        <f t="shared" si="68"/>
        <v>1460</v>
      </c>
      <c r="E284" s="31">
        <f t="shared" si="78"/>
        <v>5.9871938535383846E-37</v>
      </c>
      <c r="F284" s="31">
        <f t="shared" si="78"/>
        <v>2.0817917729179729E-36</v>
      </c>
      <c r="G284" s="31">
        <f t="shared" si="78"/>
        <v>6.9519301043719541E-37</v>
      </c>
      <c r="H284" s="31">
        <f t="shared" si="78"/>
        <v>8.5722456919315304E-37</v>
      </c>
      <c r="I284" s="31">
        <f t="shared" si="78"/>
        <v>1.5370721672885291E-36</v>
      </c>
      <c r="J284" s="31">
        <f t="shared" si="78"/>
        <v>4.4545602155427281E-36</v>
      </c>
      <c r="K284" s="31">
        <f t="shared" si="78"/>
        <v>6.7295434876960613E-36</v>
      </c>
      <c r="L284" s="31">
        <f t="shared" si="78"/>
        <v>2.9907852281853319E-37</v>
      </c>
      <c r="M284" s="31">
        <f t="shared" si="78"/>
        <v>4.6723466623984832E-37</v>
      </c>
      <c r="N284" s="31">
        <f t="shared" si="78"/>
        <v>0</v>
      </c>
      <c r="Q284" s="31">
        <f t="shared" si="79"/>
        <v>2.2585013215443136E-37</v>
      </c>
      <c r="R284" s="31">
        <f t="shared" si="79"/>
        <v>8.7857914239005254E-37</v>
      </c>
      <c r="S284" s="31">
        <f t="shared" si="79"/>
        <v>3.4697143864050304E-37</v>
      </c>
      <c r="T284" s="31">
        <f t="shared" si="79"/>
        <v>5.3446627690763574E-37</v>
      </c>
      <c r="U284" s="31">
        <f t="shared" si="79"/>
        <v>1.1029925636798199E-36</v>
      </c>
      <c r="V284" s="31">
        <f t="shared" si="79"/>
        <v>3.8087072719226078E-36</v>
      </c>
      <c r="W284" s="31">
        <f t="shared" si="79"/>
        <v>5.5977038105443233E-36</v>
      </c>
      <c r="X284" s="31">
        <f t="shared" si="79"/>
        <v>2.5808970015310046E-37</v>
      </c>
      <c r="Y284" s="31">
        <f t="shared" si="79"/>
        <v>4.517022855977724E-37</v>
      </c>
      <c r="Z284" s="31">
        <f t="shared" si="79"/>
        <v>0</v>
      </c>
      <c r="AC284" s="31">
        <f t="shared" si="80"/>
        <v>9.7158863855324735E-37</v>
      </c>
      <c r="AD284" s="31">
        <f t="shared" si="80"/>
        <v>3.2850044034459116E-36</v>
      </c>
      <c r="AE284" s="31">
        <f t="shared" si="80"/>
        <v>1.0434145822338856E-36</v>
      </c>
      <c r="AF284" s="31">
        <f t="shared" si="80"/>
        <v>1.17998286147867E-36</v>
      </c>
      <c r="AG284" s="31">
        <f t="shared" si="80"/>
        <v>1.9711517708972359E-36</v>
      </c>
      <c r="AH284" s="31">
        <f t="shared" si="80"/>
        <v>5.1004131591628496E-36</v>
      </c>
      <c r="AI284" s="31">
        <f t="shared" si="80"/>
        <v>7.8613831648478181E-36</v>
      </c>
      <c r="AJ284" s="31">
        <f t="shared" si="80"/>
        <v>3.4006734548396588E-37</v>
      </c>
      <c r="AK284" s="31">
        <f t="shared" si="80"/>
        <v>4.8276704688192649E-37</v>
      </c>
      <c r="AL284" s="31">
        <f t="shared" si="80"/>
        <v>0</v>
      </c>
    </row>
    <row r="285" spans="4:38">
      <c r="D285" s="31">
        <f t="shared" ref="D285:D287" si="81">D181</f>
        <v>2920</v>
      </c>
      <c r="E285" s="31">
        <f t="shared" si="78"/>
        <v>4.1847453942783434E-81</v>
      </c>
      <c r="F285" s="31">
        <f t="shared" si="78"/>
        <v>1.4550670558990585E-80</v>
      </c>
      <c r="G285" s="31">
        <f t="shared" si="78"/>
        <v>4.8590471926046501E-81</v>
      </c>
      <c r="H285" s="31">
        <f t="shared" si="78"/>
        <v>5.9915657577601864E-81</v>
      </c>
      <c r="I285" s="31">
        <f t="shared" si="78"/>
        <v>1.0743356286906747E-80</v>
      </c>
      <c r="J285" s="31">
        <f t="shared" si="78"/>
        <v>3.1135120728571659E-80</v>
      </c>
      <c r="K285" s="31">
        <f t="shared" si="78"/>
        <v>4.7036102061550483E-80</v>
      </c>
      <c r="L285" s="31">
        <f t="shared" si="78"/>
        <v>2.0904074621748899E-81</v>
      </c>
      <c r="M285" s="31">
        <f t="shared" si="78"/>
        <v>3.2657337734919715E-81</v>
      </c>
      <c r="N285" s="31">
        <f t="shared" si="78"/>
        <v>0</v>
      </c>
      <c r="Q285" s="31">
        <f t="shared" si="79"/>
        <v>1.5785780842420029E-81</v>
      </c>
      <c r="R285" s="31">
        <f t="shared" si="79"/>
        <v>6.1408234133807604E-81</v>
      </c>
      <c r="S285" s="31">
        <f t="shared" si="79"/>
        <v>2.4251546973693909E-81</v>
      </c>
      <c r="T285" s="31">
        <f t="shared" si="79"/>
        <v>3.7356486951971778E-81</v>
      </c>
      <c r="U285" s="31">
        <f t="shared" si="79"/>
        <v>7.7093596160320098E-81</v>
      </c>
      <c r="V285" s="31">
        <f t="shared" si="79"/>
        <v>2.6620935623978594E-80</v>
      </c>
      <c r="W285" s="31">
        <f t="shared" si="79"/>
        <v>3.9125115726569847E-80</v>
      </c>
      <c r="X285" s="31">
        <f t="shared" si="79"/>
        <v>1.8039163428591362E-81</v>
      </c>
      <c r="Y285" s="31">
        <f t="shared" si="79"/>
        <v>3.1571702962701813E-81</v>
      </c>
      <c r="Z285" s="31">
        <f t="shared" si="79"/>
        <v>0</v>
      </c>
      <c r="AC285" s="31">
        <f t="shared" si="80"/>
        <v>6.7909127043146982E-81</v>
      </c>
      <c r="AD285" s="31">
        <f t="shared" si="80"/>
        <v>2.2960517704600537E-80</v>
      </c>
      <c r="AE285" s="31">
        <f t="shared" si="80"/>
        <v>7.2929396878398938E-81</v>
      </c>
      <c r="AF285" s="31">
        <f t="shared" si="80"/>
        <v>8.2474828203231964E-81</v>
      </c>
      <c r="AG285" s="31">
        <f t="shared" si="80"/>
        <v>1.3777352957781467E-80</v>
      </c>
      <c r="AH285" s="31">
        <f t="shared" si="80"/>
        <v>3.5649305833164735E-80</v>
      </c>
      <c r="AI285" s="31">
        <f t="shared" si="80"/>
        <v>5.4947088396531246E-80</v>
      </c>
      <c r="AJ285" s="31">
        <f t="shared" si="80"/>
        <v>2.3768985814906433E-81</v>
      </c>
      <c r="AK285" s="31">
        <f t="shared" si="80"/>
        <v>3.3742972507137772E-81</v>
      </c>
      <c r="AL285" s="31">
        <f t="shared" si="80"/>
        <v>0</v>
      </c>
    </row>
    <row r="286" spans="4:38">
      <c r="D286" s="31">
        <f t="shared" si="81"/>
        <v>5840</v>
      </c>
      <c r="E286" s="31">
        <f t="shared" si="78"/>
        <v>2.1346079923188397E-169</v>
      </c>
      <c r="F286" s="31">
        <f t="shared" si="78"/>
        <v>7.4221905378728577E-169</v>
      </c>
      <c r="G286" s="31">
        <f t="shared" si="78"/>
        <v>2.4785644036002282E-169</v>
      </c>
      <c r="H286" s="31">
        <f t="shared" si="78"/>
        <v>3.0562538333886726E-169</v>
      </c>
      <c r="I286" s="31">
        <f t="shared" si="78"/>
        <v>5.4801073981024722E-169</v>
      </c>
      <c r="J286" s="31">
        <f t="shared" si="78"/>
        <v>1.5881797167371578E-168</v>
      </c>
      <c r="K286" s="31">
        <f t="shared" si="78"/>
        <v>2.3992771346469179E-168</v>
      </c>
      <c r="L286" s="31">
        <f t="shared" si="78"/>
        <v>1.0663015441901134E-169</v>
      </c>
      <c r="M286" s="31">
        <f t="shared" si="78"/>
        <v>1.6658268919329749E-169</v>
      </c>
      <c r="N286" s="31">
        <f t="shared" si="78"/>
        <v>0</v>
      </c>
      <c r="Q286" s="31">
        <f t="shared" si="79"/>
        <v>8.0522112521577568E-170</v>
      </c>
      <c r="R286" s="31">
        <f t="shared" si="79"/>
        <v>3.1323890709202256E-169</v>
      </c>
      <c r="S286" s="31">
        <f t="shared" si="79"/>
        <v>1.2370536584357735E-169</v>
      </c>
      <c r="T286" s="31">
        <f t="shared" si="79"/>
        <v>1.9055270536090705E-169</v>
      </c>
      <c r="U286" s="31">
        <f t="shared" si="79"/>
        <v>3.9324879058454487E-169</v>
      </c>
      <c r="V286" s="31">
        <f t="shared" si="79"/>
        <v>1.3579144390395941E-168</v>
      </c>
      <c r="W286" s="31">
        <f t="shared" si="79"/>
        <v>1.9957435127242176E-168</v>
      </c>
      <c r="X286" s="31">
        <f t="shared" si="79"/>
        <v>9.201645214082917E-170</v>
      </c>
      <c r="Y286" s="31">
        <f t="shared" si="79"/>
        <v>1.6104494569118606E-169</v>
      </c>
      <c r="Z286" s="31">
        <f t="shared" si="79"/>
        <v>0</v>
      </c>
      <c r="AC286" s="31">
        <f t="shared" si="80"/>
        <v>3.463994859421911E-169</v>
      </c>
      <c r="AD286" s="31">
        <f t="shared" si="80"/>
        <v>1.1711992004825556E-168</v>
      </c>
      <c r="AE286" s="31">
        <f t="shared" si="80"/>
        <v>3.7200751487646759E-169</v>
      </c>
      <c r="AF286" s="31">
        <f t="shared" si="80"/>
        <v>4.206980613168275E-169</v>
      </c>
      <c r="AG286" s="31">
        <f t="shared" si="80"/>
        <v>7.0277268903594869E-169</v>
      </c>
      <c r="AH286" s="31">
        <f t="shared" si="80"/>
        <v>1.8184449944347209E-168</v>
      </c>
      <c r="AI286" s="31">
        <f t="shared" si="80"/>
        <v>2.8028107565696249E-168</v>
      </c>
      <c r="AJ286" s="31">
        <f t="shared" si="80"/>
        <v>1.2124385669719352E-169</v>
      </c>
      <c r="AK286" s="31">
        <f t="shared" si="80"/>
        <v>1.7212043269540975E-169</v>
      </c>
      <c r="AL286" s="31">
        <f t="shared" si="80"/>
        <v>0</v>
      </c>
    </row>
    <row r="287" spans="4:38">
      <c r="D287" s="31">
        <f t="shared" si="81"/>
        <v>7946.78</v>
      </c>
      <c r="E287" s="31">
        <f t="shared" si="78"/>
        <v>3.3064099691896532E-233</v>
      </c>
      <c r="F287" s="31">
        <f t="shared" si="78"/>
        <v>1.1496633047358301E-232</v>
      </c>
      <c r="G287" s="31">
        <f t="shared" si="78"/>
        <v>3.8391826896703196E-233</v>
      </c>
      <c r="H287" s="31">
        <f t="shared" si="78"/>
        <v>4.7339971458239594E-233</v>
      </c>
      <c r="I287" s="31">
        <f t="shared" si="78"/>
        <v>8.4884352529911888E-233</v>
      </c>
      <c r="J287" s="31">
        <f t="shared" si="78"/>
        <v>2.460017608469718E-232</v>
      </c>
      <c r="K287" s="31">
        <f t="shared" si="78"/>
        <v>3.7163703431221996E-232</v>
      </c>
      <c r="L287" s="31">
        <f t="shared" si="78"/>
        <v>1.6516522324282105E-233</v>
      </c>
      <c r="M287" s="31">
        <f t="shared" si="78"/>
        <v>2.5802895249390152E-233</v>
      </c>
      <c r="N287" s="31">
        <f t="shared" si="78"/>
        <v>0</v>
      </c>
      <c r="Q287" s="31">
        <f t="shared" si="79"/>
        <v>1.2472506265299678E-233</v>
      </c>
      <c r="R287" s="31">
        <f t="shared" si="79"/>
        <v>4.8519271401305424E-233</v>
      </c>
      <c r="S287" s="31">
        <f t="shared" si="79"/>
        <v>1.9161394332789666E-233</v>
      </c>
      <c r="T287" s="31">
        <f t="shared" si="79"/>
        <v>2.9515740919574602E-233</v>
      </c>
      <c r="U287" s="31">
        <f t="shared" si="79"/>
        <v>6.0912435737114049E-233</v>
      </c>
      <c r="V287" s="31">
        <f t="shared" si="79"/>
        <v>2.103347244413605E-232</v>
      </c>
      <c r="W287" s="31">
        <f t="shared" si="79"/>
        <v>3.0913152532745202E-232</v>
      </c>
      <c r="X287" s="31">
        <f t="shared" si="79"/>
        <v>1.4252926803548486E-233</v>
      </c>
      <c r="Y287" s="31">
        <f t="shared" si="79"/>
        <v>2.4945124155677242E-233</v>
      </c>
      <c r="Z287" s="31">
        <f t="shared" si="79"/>
        <v>0</v>
      </c>
      <c r="AC287" s="31">
        <f t="shared" si="80"/>
        <v>5.3655693118493483E-233</v>
      </c>
      <c r="AD287" s="31">
        <f t="shared" si="80"/>
        <v>1.814133895458616E-232</v>
      </c>
      <c r="AE287" s="31">
        <f t="shared" si="80"/>
        <v>5.76222594606166E-233</v>
      </c>
      <c r="AF287" s="31">
        <f t="shared" si="80"/>
        <v>6.5164201996904585E-233</v>
      </c>
      <c r="AG287" s="31">
        <f t="shared" si="80"/>
        <v>1.0885626932270964E-232</v>
      </c>
      <c r="AH287" s="31">
        <f t="shared" si="80"/>
        <v>2.8166879725258298E-232</v>
      </c>
      <c r="AI287" s="31">
        <f t="shared" si="80"/>
        <v>4.3414254329698887E-232</v>
      </c>
      <c r="AJ287" s="31">
        <f t="shared" si="80"/>
        <v>1.8780117845015729E-233</v>
      </c>
      <c r="AK287" s="31">
        <f t="shared" si="80"/>
        <v>2.6660666343103188E-233</v>
      </c>
      <c r="AL287" s="31">
        <f t="shared" si="80"/>
        <v>0</v>
      </c>
    </row>
    <row r="291" spans="3:38">
      <c r="C291" s="42" t="s">
        <v>112</v>
      </c>
      <c r="D291" s="42"/>
      <c r="E291" s="42" t="s">
        <v>30</v>
      </c>
    </row>
    <row r="293" spans="3:38">
      <c r="E293" s="42" t="s">
        <v>28</v>
      </c>
    </row>
    <row r="294" spans="3:38">
      <c r="D294" s="42" t="str">
        <f>D204</f>
        <v>Average</v>
      </c>
      <c r="P294" s="42" t="str">
        <f>P204</f>
        <v>Average -STDEV</v>
      </c>
      <c r="AB294" s="42" t="str">
        <f>AB204</f>
        <v>Average +STDEV</v>
      </c>
    </row>
    <row r="295" spans="3:38">
      <c r="E295" s="42" t="str">
        <f>E205</f>
        <v>Blood</v>
      </c>
      <c r="F295" s="42" t="str">
        <f t="shared" ref="F295:N295" si="82">F205</f>
        <v>Thymus</v>
      </c>
      <c r="G295" s="42" t="str">
        <f t="shared" si="82"/>
        <v>Heart</v>
      </c>
      <c r="H295" s="42" t="str">
        <f t="shared" si="82"/>
        <v>Lungs</v>
      </c>
      <c r="I295" s="42" t="str">
        <f t="shared" si="82"/>
        <v>Kidneys</v>
      </c>
      <c r="J295" s="42" t="str">
        <f t="shared" si="82"/>
        <v>Spleen</v>
      </c>
      <c r="K295" s="42" t="str">
        <f t="shared" si="82"/>
        <v>Liver</v>
      </c>
      <c r="L295" s="42" t="str">
        <f t="shared" si="82"/>
        <v>ART</v>
      </c>
      <c r="M295" s="42" t="str">
        <f t="shared" si="82"/>
        <v>Carcass</v>
      </c>
      <c r="N295" s="42" t="str">
        <f t="shared" si="82"/>
        <v>Tumor</v>
      </c>
      <c r="Q295" s="42" t="str">
        <f>Q205</f>
        <v>Blood</v>
      </c>
      <c r="R295" s="42" t="str">
        <f t="shared" ref="R295:Z295" si="83">R205</f>
        <v>Thymus</v>
      </c>
      <c r="S295" s="42" t="str">
        <f t="shared" si="83"/>
        <v>Heart</v>
      </c>
      <c r="T295" s="42" t="str">
        <f t="shared" si="83"/>
        <v>Lungs</v>
      </c>
      <c r="U295" s="42" t="str">
        <f t="shared" si="83"/>
        <v>Kidneys</v>
      </c>
      <c r="V295" s="42" t="str">
        <f t="shared" si="83"/>
        <v>Spleen</v>
      </c>
      <c r="W295" s="42" t="str">
        <f t="shared" si="83"/>
        <v>Liver</v>
      </c>
      <c r="X295" s="42" t="str">
        <f t="shared" si="83"/>
        <v>ART</v>
      </c>
      <c r="Y295" s="42" t="str">
        <f t="shared" si="83"/>
        <v>Carcass</v>
      </c>
      <c r="Z295" s="42" t="str">
        <f t="shared" si="83"/>
        <v>Tumor</v>
      </c>
      <c r="AC295" s="42" t="str">
        <f>AC205</f>
        <v>Blood</v>
      </c>
      <c r="AD295" s="42" t="str">
        <f t="shared" ref="AD295:AL295" si="84">AD205</f>
        <v>Thymus</v>
      </c>
      <c r="AE295" s="42" t="str">
        <f t="shared" si="84"/>
        <v>Heart</v>
      </c>
      <c r="AF295" s="42" t="str">
        <f t="shared" si="84"/>
        <v>Lungs</v>
      </c>
      <c r="AG295" s="42" t="str">
        <f t="shared" si="84"/>
        <v>Kidneys</v>
      </c>
      <c r="AH295" s="42" t="str">
        <f t="shared" si="84"/>
        <v>Spleen</v>
      </c>
      <c r="AI295" s="42" t="str">
        <f t="shared" si="84"/>
        <v>Liver</v>
      </c>
      <c r="AJ295" s="42" t="str">
        <f t="shared" si="84"/>
        <v>ART</v>
      </c>
      <c r="AK295" s="42" t="str">
        <f t="shared" si="84"/>
        <v>Carcass</v>
      </c>
      <c r="AL295" s="42" t="str">
        <f t="shared" si="84"/>
        <v>Tumor</v>
      </c>
    </row>
    <row r="296" spans="3:38">
      <c r="D296" s="41">
        <f>D206</f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31">
        <v>0</v>
      </c>
      <c r="Q296" s="31">
        <v>0</v>
      </c>
      <c r="R296" s="31">
        <v>0</v>
      </c>
      <c r="S296" s="31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1">
        <v>0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1">
        <v>0</v>
      </c>
    </row>
    <row r="297" spans="3:38">
      <c r="D297" s="41">
        <f t="shared" ref="D297:D360" si="85">D207</f>
        <v>4.1666666666666664E-2</v>
      </c>
      <c r="E297" s="31">
        <f t="shared" ref="E297:N312" si="86">($D207-$D206)/8*(E206+3*((2*E206+E207)/3)+3*((E206+2*E207)/3)+E207)</f>
        <v>8042577.955468934</v>
      </c>
      <c r="F297" s="31">
        <f t="shared" si="86"/>
        <v>2081539.8123188531</v>
      </c>
      <c r="G297" s="31">
        <f t="shared" si="86"/>
        <v>3400849.4286230896</v>
      </c>
      <c r="H297" s="31">
        <f t="shared" si="86"/>
        <v>9967900.2303592358</v>
      </c>
      <c r="I297" s="31">
        <f t="shared" si="86"/>
        <v>8862883.412304813</v>
      </c>
      <c r="J297" s="31">
        <f t="shared" si="86"/>
        <v>6208358.8421168439</v>
      </c>
      <c r="K297" s="31">
        <f t="shared" si="86"/>
        <v>17931291.055420883</v>
      </c>
      <c r="L297" s="31">
        <f t="shared" si="86"/>
        <v>831418.19406255824</v>
      </c>
      <c r="M297" s="31">
        <f t="shared" si="86"/>
        <v>1057386.9480741727</v>
      </c>
      <c r="N297" s="31">
        <f t="shared" si="86"/>
        <v>0</v>
      </c>
      <c r="Q297" s="31">
        <f>($D207-$D206)/8*(Q206+3*((2*Q206+Q207)/3)+3*((Q206+2*Q207)/3)+Q207)</f>
        <v>7787731.1952566486</v>
      </c>
      <c r="R297" s="31">
        <f t="shared" ref="Q297:Z312" si="87">($D207-$D206)/8*(R206+3*((2*R206+R207)/3)+3*((R206+2*R207)/3)+R207)</f>
        <v>1456128.228404271</v>
      </c>
      <c r="S297" s="31">
        <f t="shared" si="87"/>
        <v>2802501.0099287</v>
      </c>
      <c r="T297" s="31">
        <f t="shared" si="87"/>
        <v>5860908.6701465519</v>
      </c>
      <c r="U297" s="31">
        <f t="shared" si="87"/>
        <v>7102268.1225166442</v>
      </c>
      <c r="V297" s="31">
        <f t="shared" si="87"/>
        <v>5405386.8333950322</v>
      </c>
      <c r="W297" s="31">
        <f t="shared" si="87"/>
        <v>14652336.820319191</v>
      </c>
      <c r="X297" s="31">
        <f t="shared" si="87"/>
        <v>786599.59018431883</v>
      </c>
      <c r="Y297" s="31">
        <f t="shared" si="87"/>
        <v>824964.71694151976</v>
      </c>
      <c r="Z297" s="31">
        <f t="shared" si="87"/>
        <v>0</v>
      </c>
      <c r="AC297" s="31">
        <f t="shared" ref="AC297:AL312" si="88">($D207-$D206)/8*(AC206+3*((2*AC206+AC207)/3)+3*((AC206+2*AC207)/3)+AC207)</f>
        <v>8297424.7156812185</v>
      </c>
      <c r="AD297" s="31">
        <f t="shared" si="88"/>
        <v>2706951.3962334353</v>
      </c>
      <c r="AE297" s="31">
        <f t="shared" si="88"/>
        <v>3999197.8473174684</v>
      </c>
      <c r="AF297" s="31">
        <f t="shared" si="88"/>
        <v>14074891.79057196</v>
      </c>
      <c r="AG297" s="31">
        <f t="shared" si="88"/>
        <v>10623498.702092979</v>
      </c>
      <c r="AH297" s="31">
        <f t="shared" si="88"/>
        <v>7011330.8508386184</v>
      </c>
      <c r="AI297" s="31">
        <f t="shared" si="88"/>
        <v>21210245.290522579</v>
      </c>
      <c r="AJ297" s="31">
        <f t="shared" si="88"/>
        <v>876236.79794079822</v>
      </c>
      <c r="AK297" s="31">
        <f t="shared" si="88"/>
        <v>1289809.179206826</v>
      </c>
      <c r="AL297" s="31">
        <f t="shared" si="88"/>
        <v>0</v>
      </c>
    </row>
    <row r="298" spans="3:38">
      <c r="D298" s="41">
        <f t="shared" si="85"/>
        <v>7.4999999999999997E-2</v>
      </c>
      <c r="E298" s="31">
        <f t="shared" si="86"/>
        <v>12679312.052566107</v>
      </c>
      <c r="F298" s="31">
        <f t="shared" si="86"/>
        <v>3169424.7547440249</v>
      </c>
      <c r="G298" s="31">
        <f t="shared" si="86"/>
        <v>5153492.1937219901</v>
      </c>
      <c r="H298" s="31">
        <f t="shared" si="86"/>
        <v>14356620.645815397</v>
      </c>
      <c r="I298" s="31">
        <f t="shared" si="86"/>
        <v>14813090.168319596</v>
      </c>
      <c r="J298" s="31">
        <f t="shared" si="86"/>
        <v>9428545.9397868849</v>
      </c>
      <c r="K298" s="31">
        <f t="shared" si="86"/>
        <v>27789664.787625015</v>
      </c>
      <c r="L298" s="31">
        <f t="shared" si="86"/>
        <v>1383409.9129625352</v>
      </c>
      <c r="M298" s="31">
        <f t="shared" si="86"/>
        <v>1692509.740226788</v>
      </c>
      <c r="N298" s="31">
        <f t="shared" si="86"/>
        <v>0</v>
      </c>
      <c r="Q298" s="31">
        <f t="shared" si="87"/>
        <v>12149984.835194185</v>
      </c>
      <c r="R298" s="31">
        <f t="shared" si="87"/>
        <v>2245354.4946646988</v>
      </c>
      <c r="S298" s="31">
        <f t="shared" si="87"/>
        <v>4305162.8614507522</v>
      </c>
      <c r="T298" s="31">
        <f t="shared" si="87"/>
        <v>8758727.9288142584</v>
      </c>
      <c r="U298" s="31">
        <f t="shared" si="87"/>
        <v>12365306.525236005</v>
      </c>
      <c r="V298" s="31">
        <f t="shared" si="87"/>
        <v>8032723.0893092379</v>
      </c>
      <c r="W298" s="31">
        <f t="shared" si="87"/>
        <v>22943672.39734878</v>
      </c>
      <c r="X298" s="31">
        <f t="shared" si="87"/>
        <v>1291969.2570509976</v>
      </c>
      <c r="Y298" s="31">
        <f t="shared" si="87"/>
        <v>1342720.935452674</v>
      </c>
      <c r="Z298" s="31">
        <f t="shared" si="87"/>
        <v>0</v>
      </c>
      <c r="AC298" s="31">
        <f t="shared" si="88"/>
        <v>13223863.191564912</v>
      </c>
      <c r="AD298" s="31">
        <f t="shared" si="88"/>
        <v>4099793.2057569567</v>
      </c>
      <c r="AE298" s="31">
        <f t="shared" si="88"/>
        <v>5995313.1010109792</v>
      </c>
      <c r="AF298" s="31">
        <f t="shared" si="88"/>
        <v>19954513.362816535</v>
      </c>
      <c r="AG298" s="31">
        <f t="shared" si="88"/>
        <v>17256090.057265192</v>
      </c>
      <c r="AH298" s="31">
        <f t="shared" si="88"/>
        <v>10824368.790264502</v>
      </c>
      <c r="AI298" s="31">
        <f t="shared" si="88"/>
        <v>32644685.341931708</v>
      </c>
      <c r="AJ298" s="31">
        <f t="shared" si="88"/>
        <v>1474850.5688740769</v>
      </c>
      <c r="AK298" s="31">
        <f t="shared" si="88"/>
        <v>2041967.2240872139</v>
      </c>
      <c r="AL298" s="31">
        <f t="shared" si="88"/>
        <v>0</v>
      </c>
    </row>
    <row r="299" spans="3:38">
      <c r="D299" s="41">
        <f t="shared" si="85"/>
        <v>0.1</v>
      </c>
      <c r="E299" s="31">
        <f t="shared" si="86"/>
        <v>9267829.9040063974</v>
      </c>
      <c r="F299" s="31">
        <f t="shared" si="86"/>
        <v>2171417.1476049786</v>
      </c>
      <c r="G299" s="31">
        <f t="shared" si="86"/>
        <v>3501208.1425363449</v>
      </c>
      <c r="H299" s="31">
        <f t="shared" si="86"/>
        <v>8726673.9044048823</v>
      </c>
      <c r="I299" s="31">
        <f t="shared" si="86"/>
        <v>11938755.977500357</v>
      </c>
      <c r="J299" s="31">
        <f t="shared" si="86"/>
        <v>6431270.8950370848</v>
      </c>
      <c r="K299" s="31">
        <f t="shared" si="86"/>
        <v>19707947.249202549</v>
      </c>
      <c r="L299" s="31">
        <f t="shared" si="86"/>
        <v>1107168.6954460363</v>
      </c>
      <c r="M299" s="31">
        <f t="shared" si="86"/>
        <v>1271660.8794677716</v>
      </c>
      <c r="N299" s="31">
        <f t="shared" si="86"/>
        <v>0</v>
      </c>
      <c r="Q299" s="31">
        <f t="shared" si="87"/>
        <v>8718455.0197891723</v>
      </c>
      <c r="R299" s="31">
        <f t="shared" si="87"/>
        <v>1577966.9428282352</v>
      </c>
      <c r="S299" s="31">
        <f t="shared" si="87"/>
        <v>3003776.6718899417</v>
      </c>
      <c r="T299" s="31">
        <f t="shared" si="87"/>
        <v>5783626.2947307192</v>
      </c>
      <c r="U299" s="31">
        <f t="shared" si="87"/>
        <v>10575975.614754142</v>
      </c>
      <c r="V299" s="31">
        <f t="shared" si="87"/>
        <v>5239485.3467108132</v>
      </c>
      <c r="W299" s="31">
        <f t="shared" si="87"/>
        <v>16582524.496665012</v>
      </c>
      <c r="X299" s="31">
        <f t="shared" si="87"/>
        <v>1012944.6952950192</v>
      </c>
      <c r="Y299" s="31">
        <f t="shared" si="87"/>
        <v>1037584.0717040478</v>
      </c>
      <c r="Z299" s="31">
        <f t="shared" si="87"/>
        <v>0</v>
      </c>
      <c r="AC299" s="31">
        <f t="shared" si="88"/>
        <v>9853314.0777084529</v>
      </c>
      <c r="AD299" s="31">
        <f t="shared" si="88"/>
        <v>2779805.8948431048</v>
      </c>
      <c r="AE299" s="31">
        <f t="shared" si="88"/>
        <v>3983202.4211415928</v>
      </c>
      <c r="AF299" s="31">
        <f t="shared" si="88"/>
        <v>11669721.514079049</v>
      </c>
      <c r="AG299" s="31">
        <f t="shared" si="88"/>
        <v>13290189.857571024</v>
      </c>
      <c r="AH299" s="31">
        <f t="shared" si="88"/>
        <v>7623056.4433633769</v>
      </c>
      <c r="AI299" s="31">
        <f t="shared" si="88"/>
        <v>22846226.35423252</v>
      </c>
      <c r="AJ299" s="31">
        <f t="shared" si="88"/>
        <v>1201392.6955970579</v>
      </c>
      <c r="AK299" s="31">
        <f t="shared" si="88"/>
        <v>1504951.8343429968</v>
      </c>
      <c r="AL299" s="31">
        <f t="shared" si="88"/>
        <v>0</v>
      </c>
    </row>
    <row r="300" spans="3:38">
      <c r="D300" s="41">
        <f t="shared" si="85"/>
        <v>0.125</v>
      </c>
      <c r="E300" s="31">
        <f t="shared" si="86"/>
        <v>9124143.2368658911</v>
      </c>
      <c r="F300" s="31">
        <f t="shared" si="86"/>
        <v>2026643.9223647299</v>
      </c>
      <c r="G300" s="31">
        <f t="shared" si="86"/>
        <v>3240540.5328378198</v>
      </c>
      <c r="H300" s="31">
        <f t="shared" si="86"/>
        <v>7212465.1219688831</v>
      </c>
      <c r="I300" s="31">
        <f t="shared" si="86"/>
        <v>12637482.311619898</v>
      </c>
      <c r="J300" s="31">
        <f t="shared" si="86"/>
        <v>5985995.9401467135</v>
      </c>
      <c r="K300" s="31">
        <f t="shared" si="86"/>
        <v>18963662.228353873</v>
      </c>
      <c r="L300" s="31">
        <f t="shared" si="86"/>
        <v>1166217.0161445476</v>
      </c>
      <c r="M300" s="31">
        <f t="shared" si="86"/>
        <v>1280574.8164026593</v>
      </c>
      <c r="N300" s="31">
        <f t="shared" si="86"/>
        <v>0</v>
      </c>
      <c r="Q300" s="31">
        <f t="shared" si="87"/>
        <v>8456249.5956801362</v>
      </c>
      <c r="R300" s="31">
        <f t="shared" si="87"/>
        <v>1505031.4154975514</v>
      </c>
      <c r="S300" s="31">
        <f t="shared" si="87"/>
        <v>2845802.840021682</v>
      </c>
      <c r="T300" s="31">
        <f t="shared" si="87"/>
        <v>5211702.4851206737</v>
      </c>
      <c r="U300" s="31">
        <f t="shared" si="87"/>
        <v>11624766.935384197</v>
      </c>
      <c r="V300" s="31">
        <f t="shared" si="87"/>
        <v>4676617.6556874868</v>
      </c>
      <c r="W300" s="31">
        <f t="shared" si="87"/>
        <v>16202536.067630894</v>
      </c>
      <c r="X300" s="31">
        <f t="shared" si="87"/>
        <v>1051803.1820623581</v>
      </c>
      <c r="Y300" s="31">
        <f t="shared" si="87"/>
        <v>1066890.5684475824</v>
      </c>
      <c r="Z300" s="31">
        <f t="shared" si="87"/>
        <v>0</v>
      </c>
      <c r="AC300" s="31">
        <f t="shared" si="88"/>
        <v>9847735.7879626676</v>
      </c>
      <c r="AD300" s="31">
        <f t="shared" si="88"/>
        <v>2571299.2678650813</v>
      </c>
      <c r="AE300" s="31">
        <f t="shared" si="88"/>
        <v>3611466.2154747029</v>
      </c>
      <c r="AF300" s="31">
        <f t="shared" si="88"/>
        <v>9213227.7588171158</v>
      </c>
      <c r="AG300" s="31">
        <f t="shared" si="88"/>
        <v>13632695.634357238</v>
      </c>
      <c r="AH300" s="31">
        <f t="shared" si="88"/>
        <v>7295374.2246059608</v>
      </c>
      <c r="AI300" s="31">
        <f t="shared" si="88"/>
        <v>21734216.937634405</v>
      </c>
      <c r="AJ300" s="31">
        <f t="shared" si="88"/>
        <v>1280630.8502267392</v>
      </c>
      <c r="AK300" s="31">
        <f t="shared" si="88"/>
        <v>1493046.8790762096</v>
      </c>
      <c r="AL300" s="31">
        <f t="shared" si="88"/>
        <v>0</v>
      </c>
    </row>
    <row r="301" spans="3:38">
      <c r="D301" s="41">
        <f t="shared" si="85"/>
        <v>0.25</v>
      </c>
      <c r="E301" s="31">
        <f t="shared" si="86"/>
        <v>43655679.584260821</v>
      </c>
      <c r="F301" s="31">
        <f t="shared" si="86"/>
        <v>9369846.3809508383</v>
      </c>
      <c r="G301" s="31">
        <f t="shared" si="86"/>
        <v>13829236.154398646</v>
      </c>
      <c r="H301" s="31">
        <f t="shared" si="86"/>
        <v>27822444.118555035</v>
      </c>
      <c r="I301" s="31">
        <f t="shared" si="86"/>
        <v>64437966.006654114</v>
      </c>
      <c r="J301" s="31">
        <f t="shared" si="86"/>
        <v>27874965.588107187</v>
      </c>
      <c r="K301" s="31">
        <f t="shared" si="86"/>
        <v>90397746.279160768</v>
      </c>
      <c r="L301" s="31">
        <f t="shared" si="86"/>
        <v>5916635.2035692139</v>
      </c>
      <c r="M301" s="31">
        <f t="shared" si="86"/>
        <v>6300088.4738497473</v>
      </c>
      <c r="N301" s="31">
        <f t="shared" si="86"/>
        <v>0</v>
      </c>
      <c r="Q301" s="31">
        <f t="shared" si="87"/>
        <v>39234373.605084114</v>
      </c>
      <c r="R301" s="31">
        <f t="shared" si="87"/>
        <v>6747977.3258366436</v>
      </c>
      <c r="S301" s="31">
        <f t="shared" si="87"/>
        <v>12448582.348532766</v>
      </c>
      <c r="T301" s="31">
        <f t="shared" si="87"/>
        <v>21414807.585783504</v>
      </c>
      <c r="U301" s="31">
        <f t="shared" si="87"/>
        <v>60674670.017528147</v>
      </c>
      <c r="V301" s="31">
        <f t="shared" si="87"/>
        <v>21035766.111543294</v>
      </c>
      <c r="W301" s="31">
        <f t="shared" si="87"/>
        <v>78298029.42812404</v>
      </c>
      <c r="X301" s="31">
        <f t="shared" si="87"/>
        <v>5276549.2872593934</v>
      </c>
      <c r="Y301" s="31">
        <f t="shared" si="87"/>
        <v>5351785.5411758814</v>
      </c>
      <c r="Z301" s="31">
        <f t="shared" si="87"/>
        <v>0</v>
      </c>
      <c r="AC301" s="31">
        <f t="shared" si="88"/>
        <v>47701802.277748719</v>
      </c>
      <c r="AD301" s="31">
        <f t="shared" si="88"/>
        <v>11825247.099384807</v>
      </c>
      <c r="AE301" s="31">
        <f t="shared" si="88"/>
        <v>15370861.702277502</v>
      </c>
      <c r="AF301" s="31">
        <f t="shared" si="88"/>
        <v>34231919.016834028</v>
      </c>
      <c r="AG301" s="31">
        <f t="shared" si="88"/>
        <v>68292864.456060559</v>
      </c>
      <c r="AH301" s="31">
        <f t="shared" si="88"/>
        <v>34688534.761428803</v>
      </c>
      <c r="AI301" s="31">
        <f t="shared" si="88"/>
        <v>102514179.72563744</v>
      </c>
      <c r="AJ301" s="31">
        <f t="shared" si="88"/>
        <v>6556721.1198790437</v>
      </c>
      <c r="AK301" s="31">
        <f t="shared" si="88"/>
        <v>7256589.5997058423</v>
      </c>
      <c r="AL301" s="31">
        <f t="shared" si="88"/>
        <v>0</v>
      </c>
    </row>
    <row r="302" spans="3:38">
      <c r="D302" s="41">
        <f t="shared" si="85"/>
        <v>0.375</v>
      </c>
      <c r="E302" s="31">
        <f t="shared" si="86"/>
        <v>39358144.759149589</v>
      </c>
      <c r="F302" s="31">
        <f t="shared" si="86"/>
        <v>8778523.6067594159</v>
      </c>
      <c r="G302" s="31">
        <f t="shared" si="86"/>
        <v>10844541.274762541</v>
      </c>
      <c r="H302" s="31">
        <f t="shared" si="86"/>
        <v>20951645.972141415</v>
      </c>
      <c r="I302" s="31">
        <f t="shared" si="86"/>
        <v>62688194.45232603</v>
      </c>
      <c r="J302" s="31">
        <f t="shared" si="86"/>
        <v>27484498.732460357</v>
      </c>
      <c r="K302" s="31">
        <f t="shared" si="86"/>
        <v>87835597.269759879</v>
      </c>
      <c r="L302" s="31">
        <f t="shared" si="86"/>
        <v>5699772.9041941687</v>
      </c>
      <c r="M302" s="31">
        <f t="shared" si="86"/>
        <v>6062380.9243292175</v>
      </c>
      <c r="N302" s="31">
        <f t="shared" si="86"/>
        <v>0</v>
      </c>
      <c r="Q302" s="31">
        <f t="shared" si="87"/>
        <v>33929336.947105974</v>
      </c>
      <c r="R302" s="31">
        <f t="shared" si="87"/>
        <v>5696048.4276416712</v>
      </c>
      <c r="S302" s="31">
        <f t="shared" si="87"/>
        <v>9863221.1480724458</v>
      </c>
      <c r="T302" s="31">
        <f t="shared" si="87"/>
        <v>15918288.425268903</v>
      </c>
      <c r="U302" s="31">
        <f t="shared" si="87"/>
        <v>58917523.950758815</v>
      </c>
      <c r="V302" s="31">
        <f t="shared" si="87"/>
        <v>20804898.685229756</v>
      </c>
      <c r="W302" s="31">
        <f t="shared" si="87"/>
        <v>77020177.603013173</v>
      </c>
      <c r="X302" s="31">
        <f t="shared" si="87"/>
        <v>5034712.6021778975</v>
      </c>
      <c r="Y302" s="31">
        <f t="shared" si="87"/>
        <v>5230099.1629807223</v>
      </c>
      <c r="Z302" s="31">
        <f t="shared" si="87"/>
        <v>0</v>
      </c>
      <c r="AC302" s="31">
        <f t="shared" si="88"/>
        <v>43362974.119522892</v>
      </c>
      <c r="AD302" s="31">
        <f t="shared" si="88"/>
        <v>11203731.525685843</v>
      </c>
      <c r="AE302" s="31">
        <f t="shared" si="88"/>
        <v>12438119.500897706</v>
      </c>
      <c r="AF302" s="31">
        <f t="shared" si="88"/>
        <v>25996138.304735962</v>
      </c>
      <c r="AG302" s="31">
        <f t="shared" si="88"/>
        <v>66747080.843695059</v>
      </c>
      <c r="AH302" s="31">
        <f t="shared" si="88"/>
        <v>34008858.739868648</v>
      </c>
      <c r="AI302" s="31">
        <f t="shared" si="88"/>
        <v>98651016.936506689</v>
      </c>
      <c r="AJ302" s="31">
        <f t="shared" si="88"/>
        <v>6364833.2062104503</v>
      </c>
      <c r="AK302" s="31">
        <f t="shared" si="88"/>
        <v>6925852.9358788971</v>
      </c>
      <c r="AL302" s="31">
        <f t="shared" si="88"/>
        <v>0</v>
      </c>
    </row>
    <row r="303" spans="3:38">
      <c r="D303" s="41">
        <f t="shared" si="85"/>
        <v>0.5</v>
      </c>
      <c r="E303" s="31">
        <f t="shared" si="86"/>
        <v>33585845.717768669</v>
      </c>
      <c r="F303" s="31">
        <f t="shared" si="86"/>
        <v>8583405.1887113769</v>
      </c>
      <c r="G303" s="31">
        <f t="shared" si="86"/>
        <v>8785762.2105028722</v>
      </c>
      <c r="H303" s="31">
        <f t="shared" si="86"/>
        <v>17521468.515547357</v>
      </c>
      <c r="I303" s="31">
        <f t="shared" si="86"/>
        <v>60345516.650777549</v>
      </c>
      <c r="J303" s="31">
        <f t="shared" si="86"/>
        <v>29717779.300355617</v>
      </c>
      <c r="K303" s="31">
        <f t="shared" si="86"/>
        <v>90095490.287991509</v>
      </c>
      <c r="L303" s="31">
        <f t="shared" si="86"/>
        <v>5390094.1654297393</v>
      </c>
      <c r="M303" s="31">
        <f t="shared" si="86"/>
        <v>5898797.5320650926</v>
      </c>
      <c r="N303" s="31">
        <f t="shared" si="86"/>
        <v>0</v>
      </c>
      <c r="Q303" s="31">
        <f t="shared" si="87"/>
        <v>28107525.270880733</v>
      </c>
      <c r="R303" s="31">
        <f t="shared" si="87"/>
        <v>4947629.1429698952</v>
      </c>
      <c r="S303" s="31">
        <f t="shared" si="87"/>
        <v>7741365.4579143012</v>
      </c>
      <c r="T303" s="31">
        <f t="shared" si="87"/>
        <v>12215344.072221117</v>
      </c>
      <c r="U303" s="31">
        <f t="shared" si="87"/>
        <v>55186438.470623039</v>
      </c>
      <c r="V303" s="31">
        <f t="shared" si="87"/>
        <v>23355257.329550605</v>
      </c>
      <c r="W303" s="31">
        <f t="shared" si="87"/>
        <v>80012358.474705294</v>
      </c>
      <c r="X303" s="31">
        <f t="shared" si="87"/>
        <v>4707975.1789049665</v>
      </c>
      <c r="Y303" s="31">
        <f t="shared" si="87"/>
        <v>5141438.4094829289</v>
      </c>
      <c r="Z303" s="31">
        <f t="shared" si="87"/>
        <v>0</v>
      </c>
      <c r="AC303" s="31">
        <f t="shared" si="88"/>
        <v>37270299.060591489</v>
      </c>
      <c r="AD303" s="31">
        <f t="shared" si="88"/>
        <v>11305517.21350595</v>
      </c>
      <c r="AE303" s="31">
        <f t="shared" si="88"/>
        <v>10605840.192908389</v>
      </c>
      <c r="AF303" s="31">
        <f t="shared" si="88"/>
        <v>22855614.3683002</v>
      </c>
      <c r="AG303" s="31">
        <f t="shared" si="88"/>
        <v>65667548.662783533</v>
      </c>
      <c r="AH303" s="31">
        <f t="shared" si="88"/>
        <v>35689629.656652436</v>
      </c>
      <c r="AI303" s="31">
        <f t="shared" si="88"/>
        <v>100178622.10127771</v>
      </c>
      <c r="AJ303" s="31">
        <f t="shared" si="88"/>
        <v>6072213.151954513</v>
      </c>
      <c r="AK303" s="31">
        <f t="shared" si="88"/>
        <v>6695700.1004488319</v>
      </c>
      <c r="AL303" s="31">
        <f t="shared" si="88"/>
        <v>0</v>
      </c>
    </row>
    <row r="304" spans="3:38">
      <c r="D304" s="41">
        <f t="shared" si="85"/>
        <v>0.625</v>
      </c>
      <c r="E304" s="31">
        <f t="shared" si="86"/>
        <v>26942281.790918868</v>
      </c>
      <c r="F304" s="31">
        <f t="shared" si="86"/>
        <v>8487014.1172013618</v>
      </c>
      <c r="G304" s="31">
        <f t="shared" si="86"/>
        <v>7249154.4566528387</v>
      </c>
      <c r="H304" s="31">
        <f t="shared" si="86"/>
        <v>14988871.793571163</v>
      </c>
      <c r="I304" s="31">
        <f t="shared" si="86"/>
        <v>58359744.180350535</v>
      </c>
      <c r="J304" s="31">
        <f t="shared" si="86"/>
        <v>33053667.097993866</v>
      </c>
      <c r="K304" s="31">
        <f t="shared" si="86"/>
        <v>94440720.453592047</v>
      </c>
      <c r="L304" s="31">
        <f t="shared" si="86"/>
        <v>5090437.0156433629</v>
      </c>
      <c r="M304" s="31">
        <f t="shared" si="86"/>
        <v>5792257.7359593641</v>
      </c>
      <c r="N304" s="31">
        <f t="shared" si="86"/>
        <v>0</v>
      </c>
      <c r="Q304" s="31">
        <f t="shared" si="87"/>
        <v>22006940.933776699</v>
      </c>
      <c r="R304" s="31">
        <f t="shared" si="87"/>
        <v>4385086.8255994143</v>
      </c>
      <c r="S304" s="31">
        <f t="shared" si="87"/>
        <v>5936915.7905460503</v>
      </c>
      <c r="T304" s="31">
        <f t="shared" si="87"/>
        <v>9430899.1905324906</v>
      </c>
      <c r="U304" s="31">
        <f t="shared" si="87"/>
        <v>51360951.094794922</v>
      </c>
      <c r="V304" s="31">
        <f t="shared" si="87"/>
        <v>26932955.208192028</v>
      </c>
      <c r="W304" s="31">
        <f t="shared" si="87"/>
        <v>85100603.265911698</v>
      </c>
      <c r="X304" s="31">
        <f t="shared" si="87"/>
        <v>4378310.9900869289</v>
      </c>
      <c r="Y304" s="31">
        <f t="shared" si="87"/>
        <v>5102731.8664629078</v>
      </c>
      <c r="Z304" s="31">
        <f t="shared" si="87"/>
        <v>0</v>
      </c>
      <c r="AC304" s="31">
        <f t="shared" si="88"/>
        <v>30286906.663395062</v>
      </c>
      <c r="AD304" s="31">
        <f t="shared" si="88"/>
        <v>11654994.999361111</v>
      </c>
      <c r="AE304" s="31">
        <f t="shared" si="88"/>
        <v>9255564.3498686813</v>
      </c>
      <c r="AF304" s="31">
        <f t="shared" si="88"/>
        <v>20591908.310709197</v>
      </c>
      <c r="AG304" s="31">
        <f t="shared" si="88"/>
        <v>65213935.755063549</v>
      </c>
      <c r="AH304" s="31">
        <f t="shared" si="88"/>
        <v>38546102.5221394</v>
      </c>
      <c r="AI304" s="31">
        <f t="shared" si="88"/>
        <v>103780837.64127231</v>
      </c>
      <c r="AJ304" s="31">
        <f t="shared" si="88"/>
        <v>5802563.0411997978</v>
      </c>
      <c r="AK304" s="31">
        <f t="shared" si="88"/>
        <v>6517211.8796452293</v>
      </c>
      <c r="AL304" s="31">
        <f t="shared" si="88"/>
        <v>0</v>
      </c>
    </row>
    <row r="305" spans="4:38">
      <c r="D305" s="41">
        <f t="shared" si="85"/>
        <v>0.75</v>
      </c>
      <c r="E305" s="31">
        <f t="shared" si="86"/>
        <v>20368966.125152871</v>
      </c>
      <c r="F305" s="31">
        <f t="shared" si="86"/>
        <v>8445849.5175463669</v>
      </c>
      <c r="G305" s="31">
        <f t="shared" si="86"/>
        <v>6140313.3770004222</v>
      </c>
      <c r="H305" s="31">
        <f t="shared" si="86"/>
        <v>13161229.621965434</v>
      </c>
      <c r="I305" s="31">
        <f t="shared" si="86"/>
        <v>56567294.671577565</v>
      </c>
      <c r="J305" s="31">
        <f t="shared" si="86"/>
        <v>36719810.94914493</v>
      </c>
      <c r="K305" s="31">
        <f t="shared" si="86"/>
        <v>99432995.181486189</v>
      </c>
      <c r="L305" s="31">
        <f t="shared" si="86"/>
        <v>4811113.0812152214</v>
      </c>
      <c r="M305" s="31">
        <f t="shared" si="86"/>
        <v>5716746.20219226</v>
      </c>
      <c r="N305" s="31">
        <f t="shared" si="86"/>
        <v>0</v>
      </c>
      <c r="Q305" s="31">
        <f t="shared" si="87"/>
        <v>16272219.834499044</v>
      </c>
      <c r="R305" s="31">
        <f t="shared" si="87"/>
        <v>3973721.3661239352</v>
      </c>
      <c r="S305" s="31">
        <f t="shared" si="87"/>
        <v>4470832.1987222014</v>
      </c>
      <c r="T305" s="31">
        <f t="shared" si="87"/>
        <v>7411099.404464379</v>
      </c>
      <c r="U305" s="31">
        <f t="shared" si="87"/>
        <v>47626895.569320627</v>
      </c>
      <c r="V305" s="31">
        <f t="shared" si="87"/>
        <v>30724034.857755892</v>
      </c>
      <c r="W305" s="31">
        <f t="shared" si="87"/>
        <v>90786371.181676522</v>
      </c>
      <c r="X305" s="31">
        <f t="shared" si="87"/>
        <v>4069125.9864022895</v>
      </c>
      <c r="Y305" s="31">
        <f t="shared" si="87"/>
        <v>5088742.8528545257</v>
      </c>
      <c r="Z305" s="31">
        <f t="shared" si="87"/>
        <v>0</v>
      </c>
      <c r="AC305" s="31">
        <f t="shared" si="88"/>
        <v>23386256.768314138</v>
      </c>
      <c r="AD305" s="31">
        <f t="shared" si="88"/>
        <v>12136852.005005628</v>
      </c>
      <c r="AE305" s="31">
        <f t="shared" si="88"/>
        <v>8288399.2233505733</v>
      </c>
      <c r="AF305" s="31">
        <f t="shared" si="88"/>
        <v>18966011.093571208</v>
      </c>
      <c r="AG305" s="31">
        <f t="shared" si="88"/>
        <v>65065335.112462297</v>
      </c>
      <c r="AH305" s="31">
        <f t="shared" si="88"/>
        <v>41953644.864430167</v>
      </c>
      <c r="AI305" s="31">
        <f t="shared" si="88"/>
        <v>108079619.18129586</v>
      </c>
      <c r="AJ305" s="31">
        <f t="shared" si="88"/>
        <v>5553100.1760281529</v>
      </c>
      <c r="AK305" s="31">
        <f t="shared" si="88"/>
        <v>6369223.3416116927</v>
      </c>
      <c r="AL305" s="31">
        <f t="shared" si="88"/>
        <v>0</v>
      </c>
    </row>
    <row r="306" spans="4:38">
      <c r="D306" s="41">
        <f t="shared" si="85"/>
        <v>0.875</v>
      </c>
      <c r="E306" s="31">
        <f t="shared" si="86"/>
        <v>14886217.073679835</v>
      </c>
      <c r="F306" s="31">
        <f t="shared" si="86"/>
        <v>8432619.6154067256</v>
      </c>
      <c r="G306" s="31">
        <f t="shared" si="86"/>
        <v>5413228.0288448287</v>
      </c>
      <c r="H306" s="31">
        <f t="shared" si="86"/>
        <v>11931441.683049103</v>
      </c>
      <c r="I306" s="31">
        <f t="shared" si="86"/>
        <v>54920851.680310518</v>
      </c>
      <c r="J306" s="31">
        <f t="shared" si="86"/>
        <v>39991266.661414109</v>
      </c>
      <c r="K306" s="31">
        <f t="shared" si="86"/>
        <v>103790696.96770671</v>
      </c>
      <c r="L306" s="31">
        <f t="shared" si="86"/>
        <v>4573151.5171899274</v>
      </c>
      <c r="M306" s="31">
        <f t="shared" si="86"/>
        <v>5657453.0764374183</v>
      </c>
      <c r="N306" s="31">
        <f t="shared" si="86"/>
        <v>0</v>
      </c>
      <c r="Q306" s="31">
        <f t="shared" si="87"/>
        <v>11637524.843329348</v>
      </c>
      <c r="R306" s="31">
        <f t="shared" si="87"/>
        <v>3698618.6695953608</v>
      </c>
      <c r="S306" s="31">
        <f t="shared" si="87"/>
        <v>3405708.8228778085</v>
      </c>
      <c r="T306" s="31">
        <f t="shared" si="87"/>
        <v>6083797.1491824212</v>
      </c>
      <c r="U306" s="31">
        <f t="shared" si="87"/>
        <v>44281152.235448807</v>
      </c>
      <c r="V306" s="31">
        <f t="shared" si="87"/>
        <v>33949074.066240571</v>
      </c>
      <c r="W306" s="31">
        <f t="shared" si="87"/>
        <v>95707213.308068991</v>
      </c>
      <c r="X306" s="31">
        <f t="shared" si="87"/>
        <v>3813377.6669713305</v>
      </c>
      <c r="Y306" s="31">
        <f t="shared" si="87"/>
        <v>5083402.831868954</v>
      </c>
      <c r="Z306" s="31">
        <f t="shared" si="87"/>
        <v>0</v>
      </c>
      <c r="AC306" s="31">
        <f t="shared" si="88"/>
        <v>17628281.375733752</v>
      </c>
      <c r="AD306" s="31">
        <f t="shared" si="88"/>
        <v>12656221.939304799</v>
      </c>
      <c r="AE306" s="31">
        <f t="shared" si="88"/>
        <v>7652733.3565702392</v>
      </c>
      <c r="AF306" s="31">
        <f t="shared" si="88"/>
        <v>17828224.79852251</v>
      </c>
      <c r="AG306" s="31">
        <f t="shared" si="88"/>
        <v>65017030.161903217</v>
      </c>
      <c r="AH306" s="31">
        <f t="shared" si="88"/>
        <v>45348374.194708832</v>
      </c>
      <c r="AI306" s="31">
        <f t="shared" si="88"/>
        <v>111874180.62734455</v>
      </c>
      <c r="AJ306" s="31">
        <f t="shared" si="88"/>
        <v>5332925.3674085224</v>
      </c>
      <c r="AK306" s="31">
        <f t="shared" si="88"/>
        <v>6243411.5652494356</v>
      </c>
      <c r="AL306" s="31">
        <f t="shared" si="88"/>
        <v>0</v>
      </c>
    </row>
    <row r="307" spans="4:38">
      <c r="D307" s="41">
        <f t="shared" si="85"/>
        <v>1</v>
      </c>
      <c r="E307" s="31">
        <f t="shared" si="86"/>
        <v>11604688.829594076</v>
      </c>
      <c r="F307" s="31">
        <f t="shared" si="86"/>
        <v>8436709.2843686156</v>
      </c>
      <c r="G307" s="31">
        <f t="shared" si="86"/>
        <v>5051359.3632114939</v>
      </c>
      <c r="H307" s="31">
        <f t="shared" si="86"/>
        <v>11246691.875722149</v>
      </c>
      <c r="I307" s="31">
        <f t="shared" si="86"/>
        <v>53494765.893747911</v>
      </c>
      <c r="J307" s="31">
        <f t="shared" si="86"/>
        <v>42186405.728205949</v>
      </c>
      <c r="K307" s="31">
        <f t="shared" si="86"/>
        <v>106385528.70111376</v>
      </c>
      <c r="L307" s="31">
        <f t="shared" si="86"/>
        <v>4408967.5623509781</v>
      </c>
      <c r="M307" s="31">
        <f t="shared" si="86"/>
        <v>5611160.9223213978</v>
      </c>
      <c r="N307" s="31">
        <f t="shared" si="86"/>
        <v>0</v>
      </c>
      <c r="Q307" s="31">
        <f t="shared" si="87"/>
        <v>8920018.8142539989</v>
      </c>
      <c r="R307" s="31">
        <f t="shared" si="87"/>
        <v>3558666.932479931</v>
      </c>
      <c r="S307" s="31">
        <f t="shared" si="87"/>
        <v>2831423.4526384366</v>
      </c>
      <c r="T307" s="31">
        <f t="shared" si="87"/>
        <v>5423436.7669544201</v>
      </c>
      <c r="U307" s="31">
        <f t="shared" si="87"/>
        <v>41739719.293447509</v>
      </c>
      <c r="V307" s="31">
        <f t="shared" si="87"/>
        <v>35858527.502975337</v>
      </c>
      <c r="W307" s="31">
        <f t="shared" si="87"/>
        <v>98631893.325814545</v>
      </c>
      <c r="X307" s="31">
        <f t="shared" si="87"/>
        <v>3654261.8637847812</v>
      </c>
      <c r="Y307" s="31">
        <f t="shared" si="87"/>
        <v>5080433.2839005543</v>
      </c>
      <c r="Z307" s="31">
        <f t="shared" si="87"/>
        <v>0</v>
      </c>
      <c r="AC307" s="31">
        <f t="shared" si="88"/>
        <v>14171580.32577958</v>
      </c>
      <c r="AD307" s="31">
        <f t="shared" si="88"/>
        <v>13138537.063160773</v>
      </c>
      <c r="AE307" s="31">
        <f t="shared" si="88"/>
        <v>7328172.397821309</v>
      </c>
      <c r="AF307" s="31">
        <f t="shared" si="88"/>
        <v>17090773.23687923</v>
      </c>
      <c r="AG307" s="31">
        <f t="shared" si="88"/>
        <v>64988991.346847177</v>
      </c>
      <c r="AH307" s="31">
        <f t="shared" si="88"/>
        <v>48223926.479933307</v>
      </c>
      <c r="AI307" s="31">
        <f t="shared" si="88"/>
        <v>114139164.07641298</v>
      </c>
      <c r="AJ307" s="31">
        <f t="shared" si="88"/>
        <v>5163673.2609171662</v>
      </c>
      <c r="AK307" s="31">
        <f t="shared" si="88"/>
        <v>6144825.7849194147</v>
      </c>
      <c r="AL307" s="31">
        <f t="shared" si="88"/>
        <v>0</v>
      </c>
    </row>
    <row r="308" spans="4:38">
      <c r="D308" s="41">
        <f t="shared" si="85"/>
        <v>1.125</v>
      </c>
      <c r="E308" s="31">
        <f t="shared" si="86"/>
        <v>10591074.736754309</v>
      </c>
      <c r="F308" s="31">
        <f t="shared" si="86"/>
        <v>8451976.0160371121</v>
      </c>
      <c r="G308" s="31">
        <f t="shared" si="86"/>
        <v>4959289.6152932076</v>
      </c>
      <c r="H308" s="31">
        <f t="shared" si="86"/>
        <v>10950513.563996054</v>
      </c>
      <c r="I308" s="31">
        <f t="shared" si="86"/>
        <v>52285907.910741337</v>
      </c>
      <c r="J308" s="31">
        <f t="shared" si="86"/>
        <v>43205205.507669531</v>
      </c>
      <c r="K308" s="31">
        <f t="shared" si="86"/>
        <v>107042049.37044954</v>
      </c>
      <c r="L308" s="31">
        <f t="shared" si="86"/>
        <v>4319784.2326235147</v>
      </c>
      <c r="M308" s="31">
        <f t="shared" si="86"/>
        <v>5574380.3141666753</v>
      </c>
      <c r="N308" s="31">
        <f t="shared" si="86"/>
        <v>0</v>
      </c>
      <c r="Q308" s="31">
        <f t="shared" si="87"/>
        <v>8097228.4556867834</v>
      </c>
      <c r="R308" s="31">
        <f t="shared" si="87"/>
        <v>3521818.0495371474</v>
      </c>
      <c r="S308" s="31">
        <f t="shared" si="87"/>
        <v>2680242.7354377308</v>
      </c>
      <c r="T308" s="31">
        <f t="shared" si="87"/>
        <v>5257032.6802780898</v>
      </c>
      <c r="U308" s="31">
        <f t="shared" si="87"/>
        <v>40054131.300097913</v>
      </c>
      <c r="V308" s="31">
        <f t="shared" si="87"/>
        <v>36362576.112814106</v>
      </c>
      <c r="W308" s="31">
        <f t="shared" si="87"/>
        <v>99385570.332908392</v>
      </c>
      <c r="X308" s="31">
        <f t="shared" si="87"/>
        <v>3592753.0746666291</v>
      </c>
      <c r="Y308" s="31">
        <f t="shared" si="87"/>
        <v>5076555.881840324</v>
      </c>
      <c r="Z308" s="31">
        <f t="shared" si="87"/>
        <v>0</v>
      </c>
      <c r="AC308" s="31">
        <f t="shared" si="88"/>
        <v>13084904.700097248</v>
      </c>
      <c r="AD308" s="31">
        <f t="shared" si="88"/>
        <v>13549553.790609811</v>
      </c>
      <c r="AE308" s="31">
        <f t="shared" si="88"/>
        <v>7230218.8644485734</v>
      </c>
      <c r="AF308" s="31">
        <f t="shared" si="88"/>
        <v>16616645.246455081</v>
      </c>
      <c r="AG308" s="31">
        <f t="shared" si="88"/>
        <v>64908797.571053192</v>
      </c>
      <c r="AH308" s="31">
        <f t="shared" si="88"/>
        <v>50429134.659745812</v>
      </c>
      <c r="AI308" s="31">
        <f t="shared" si="88"/>
        <v>114698528.40799066</v>
      </c>
      <c r="AJ308" s="31">
        <f t="shared" si="88"/>
        <v>5046604.0819417676</v>
      </c>
      <c r="AK308" s="31">
        <f t="shared" si="88"/>
        <v>6071713.6207260676</v>
      </c>
      <c r="AL308" s="31">
        <f t="shared" si="88"/>
        <v>0</v>
      </c>
    </row>
    <row r="309" spans="4:38">
      <c r="D309" s="41">
        <f t="shared" si="85"/>
        <v>1.325</v>
      </c>
      <c r="E309" s="31">
        <f t="shared" si="86"/>
        <v>16696820.097556263</v>
      </c>
      <c r="F309" s="31">
        <f t="shared" si="86"/>
        <v>13582064.10167934</v>
      </c>
      <c r="G309" s="31">
        <f t="shared" si="86"/>
        <v>7938666.1308045136</v>
      </c>
      <c r="H309" s="31">
        <f t="shared" si="86"/>
        <v>17182607.981349234</v>
      </c>
      <c r="I309" s="31">
        <f t="shared" si="86"/>
        <v>81330267.954205155</v>
      </c>
      <c r="J309" s="31">
        <f t="shared" si="86"/>
        <v>70274724.223416939</v>
      </c>
      <c r="K309" s="31">
        <f t="shared" si="86"/>
        <v>170941870.07162109</v>
      </c>
      <c r="L309" s="31">
        <f t="shared" si="86"/>
        <v>6794457.1524327789</v>
      </c>
      <c r="M309" s="31">
        <f t="shared" si="86"/>
        <v>8853608.4855200816</v>
      </c>
      <c r="N309" s="31">
        <f t="shared" si="86"/>
        <v>0</v>
      </c>
      <c r="Q309" s="31">
        <f t="shared" si="87"/>
        <v>12774337.916775858</v>
      </c>
      <c r="R309" s="31">
        <f t="shared" si="87"/>
        <v>5636966.0123387054</v>
      </c>
      <c r="S309" s="31">
        <f t="shared" si="87"/>
        <v>4310712.6732356381</v>
      </c>
      <c r="T309" s="31">
        <f t="shared" si="87"/>
        <v>8417659.4951872937</v>
      </c>
      <c r="U309" s="31">
        <f t="shared" si="87"/>
        <v>61399779.692122258</v>
      </c>
      <c r="V309" s="31">
        <f t="shared" si="87"/>
        <v>57991681.423314787</v>
      </c>
      <c r="W309" s="31">
        <f t="shared" si="87"/>
        <v>158709044.93473727</v>
      </c>
      <c r="X309" s="31">
        <f t="shared" si="87"/>
        <v>5704317.9334226688</v>
      </c>
      <c r="Y309" s="31">
        <f t="shared" si="87"/>
        <v>8112782.8747802861</v>
      </c>
      <c r="Z309" s="31">
        <f t="shared" si="87"/>
        <v>0</v>
      </c>
      <c r="AC309" s="31">
        <f t="shared" si="88"/>
        <v>20619107.002204284</v>
      </c>
      <c r="AD309" s="31">
        <f t="shared" si="88"/>
        <v>22435208.604717381</v>
      </c>
      <c r="AE309" s="31">
        <f t="shared" si="88"/>
        <v>11525545.152593186</v>
      </c>
      <c r="AF309" s="31">
        <f t="shared" si="88"/>
        <v>25799220.709594864</v>
      </c>
      <c r="AG309" s="31">
        <f t="shared" si="88"/>
        <v>103382063.16431279</v>
      </c>
      <c r="AH309" s="31">
        <f t="shared" si="88"/>
        <v>84625848.937325716</v>
      </c>
      <c r="AI309" s="31">
        <f t="shared" si="88"/>
        <v>183174695.20850489</v>
      </c>
      <c r="AJ309" s="31">
        <f t="shared" si="88"/>
        <v>7882067.6160701839</v>
      </c>
      <c r="AK309" s="31">
        <f t="shared" si="88"/>
        <v>9591770.3434071261</v>
      </c>
      <c r="AL309" s="31">
        <f t="shared" si="88"/>
        <v>0</v>
      </c>
    </row>
    <row r="310" spans="4:38">
      <c r="D310" s="41">
        <f t="shared" si="85"/>
        <v>1.5249999999999999</v>
      </c>
      <c r="E310" s="31">
        <f t="shared" si="86"/>
        <v>16417393.008129712</v>
      </c>
      <c r="F310" s="31">
        <f t="shared" si="86"/>
        <v>13683306.08719087</v>
      </c>
      <c r="G310" s="31">
        <f t="shared" si="86"/>
        <v>7955883.4011875624</v>
      </c>
      <c r="H310" s="31">
        <f t="shared" si="86"/>
        <v>16786485.599513281</v>
      </c>
      <c r="I310" s="31">
        <f t="shared" si="86"/>
        <v>78457652.726273388</v>
      </c>
      <c r="J310" s="31">
        <f t="shared" si="86"/>
        <v>71661100.773570031</v>
      </c>
      <c r="K310" s="31">
        <f t="shared" si="86"/>
        <v>170336918.11738938</v>
      </c>
      <c r="L310" s="31">
        <f t="shared" si="86"/>
        <v>6660443.0437617432</v>
      </c>
      <c r="M310" s="31">
        <f t="shared" si="86"/>
        <v>8777217.5531614646</v>
      </c>
      <c r="N310" s="31">
        <f t="shared" si="86"/>
        <v>0</v>
      </c>
      <c r="Q310" s="31">
        <f t="shared" si="87"/>
        <v>12576744.434144212</v>
      </c>
      <c r="R310" s="31">
        <f t="shared" si="87"/>
        <v>5647957.1789713698</v>
      </c>
      <c r="S310" s="31">
        <f t="shared" si="87"/>
        <v>4368287.7822857844</v>
      </c>
      <c r="T310" s="31">
        <f t="shared" si="87"/>
        <v>8441473.3103568498</v>
      </c>
      <c r="U310" s="31">
        <f t="shared" si="87"/>
        <v>58262559.919743977</v>
      </c>
      <c r="V310" s="31">
        <f t="shared" si="87"/>
        <v>57601498.104971468</v>
      </c>
      <c r="W310" s="31">
        <f t="shared" si="87"/>
        <v>158133209.84671563</v>
      </c>
      <c r="X310" s="31">
        <f t="shared" si="87"/>
        <v>5656556.0919079175</v>
      </c>
      <c r="Y310" s="31">
        <f t="shared" si="87"/>
        <v>8097828.3777725138</v>
      </c>
      <c r="Z310" s="31">
        <f t="shared" si="87"/>
        <v>0</v>
      </c>
      <c r="AC310" s="31">
        <f t="shared" si="88"/>
        <v>20257449.932160746</v>
      </c>
      <c r="AD310" s="31">
        <f t="shared" si="88"/>
        <v>23306210.927357346</v>
      </c>
      <c r="AE310" s="31">
        <f t="shared" si="88"/>
        <v>11478590.438964015</v>
      </c>
      <c r="AF310" s="31">
        <f t="shared" si="88"/>
        <v>24872159.479478683</v>
      </c>
      <c r="AG310" s="31">
        <f t="shared" si="88"/>
        <v>102361469.42402358</v>
      </c>
      <c r="AH310" s="31">
        <f t="shared" si="88"/>
        <v>89336372.928320989</v>
      </c>
      <c r="AI310" s="31">
        <f t="shared" si="88"/>
        <v>182540626.3880631</v>
      </c>
      <c r="AJ310" s="31">
        <f t="shared" si="88"/>
        <v>7656668.342432932</v>
      </c>
      <c r="AK310" s="31">
        <f t="shared" si="88"/>
        <v>9451949.6355000809</v>
      </c>
      <c r="AL310" s="31">
        <f t="shared" si="88"/>
        <v>0</v>
      </c>
    </row>
    <row r="311" spans="4:38">
      <c r="D311" s="41">
        <f t="shared" si="85"/>
        <v>1.7249999999999999</v>
      </c>
      <c r="E311" s="31">
        <f t="shared" si="86"/>
        <v>16165527.157730913</v>
      </c>
      <c r="F311" s="31">
        <f t="shared" si="86"/>
        <v>13815690.911235532</v>
      </c>
      <c r="G311" s="31">
        <f t="shared" si="86"/>
        <v>7985962.0810125396</v>
      </c>
      <c r="H311" s="31">
        <f t="shared" si="86"/>
        <v>16410918.184704499</v>
      </c>
      <c r="I311" s="31">
        <f t="shared" si="86"/>
        <v>75564574.638281956</v>
      </c>
      <c r="J311" s="31">
        <f t="shared" si="86"/>
        <v>73002088.160536915</v>
      </c>
      <c r="K311" s="31">
        <f t="shared" si="86"/>
        <v>169460993.88195503</v>
      </c>
      <c r="L311" s="31">
        <f t="shared" si="86"/>
        <v>6536939.700955173</v>
      </c>
      <c r="M311" s="31">
        <f t="shared" si="86"/>
        <v>8703811.6196772512</v>
      </c>
      <c r="N311" s="31">
        <f t="shared" si="86"/>
        <v>0</v>
      </c>
      <c r="Q311" s="31">
        <f t="shared" si="87"/>
        <v>12405492.581602572</v>
      </c>
      <c r="R311" s="31">
        <f t="shared" si="87"/>
        <v>5668014.7703387439</v>
      </c>
      <c r="S311" s="31">
        <f t="shared" si="87"/>
        <v>4459301.9144361522</v>
      </c>
      <c r="T311" s="31">
        <f t="shared" si="87"/>
        <v>8481775.8381779268</v>
      </c>
      <c r="U311" s="31">
        <f t="shared" si="87"/>
        <v>55312770.060174167</v>
      </c>
      <c r="V311" s="31">
        <f t="shared" si="87"/>
        <v>57019635.278475896</v>
      </c>
      <c r="W311" s="31">
        <f t="shared" si="87"/>
        <v>157296992.28879714</v>
      </c>
      <c r="X311" s="31">
        <f t="shared" si="87"/>
        <v>5615064.9978250656</v>
      </c>
      <c r="Y311" s="31">
        <f t="shared" si="87"/>
        <v>8077764.3162011784</v>
      </c>
      <c r="Z311" s="31">
        <f t="shared" si="87"/>
        <v>0</v>
      </c>
      <c r="AC311" s="31">
        <f t="shared" si="88"/>
        <v>19924369.620814651</v>
      </c>
      <c r="AD311" s="31">
        <f t="shared" si="88"/>
        <v>24104635.259482879</v>
      </c>
      <c r="AE311" s="31">
        <f t="shared" si="88"/>
        <v>11436004.051622536</v>
      </c>
      <c r="AF311" s="31">
        <f t="shared" si="88"/>
        <v>23990269.33372372</v>
      </c>
      <c r="AG311" s="31">
        <f t="shared" si="88"/>
        <v>100818642.37972483</v>
      </c>
      <c r="AH311" s="31">
        <f t="shared" si="88"/>
        <v>93861294.020674512</v>
      </c>
      <c r="AI311" s="31">
        <f t="shared" si="88"/>
        <v>181624995.47511274</v>
      </c>
      <c r="AJ311" s="31">
        <f t="shared" si="88"/>
        <v>7443376.9707968188</v>
      </c>
      <c r="AK311" s="31">
        <f t="shared" si="88"/>
        <v>9323577.5159369558</v>
      </c>
      <c r="AL311" s="31">
        <f t="shared" si="88"/>
        <v>0</v>
      </c>
    </row>
    <row r="312" spans="4:38">
      <c r="D312" s="41">
        <f t="shared" si="85"/>
        <v>2</v>
      </c>
      <c r="E312" s="31">
        <f t="shared" si="86"/>
        <v>21860670.837084413</v>
      </c>
      <c r="F312" s="31">
        <f t="shared" si="86"/>
        <v>19266050.631369974</v>
      </c>
      <c r="G312" s="31">
        <f t="shared" si="86"/>
        <v>11050415.464522872</v>
      </c>
      <c r="H312" s="31">
        <f t="shared" si="86"/>
        <v>21986343.144462682</v>
      </c>
      <c r="I312" s="31">
        <f t="shared" si="86"/>
        <v>99140144.24202475</v>
      </c>
      <c r="J312" s="31">
        <f t="shared" si="86"/>
        <v>102459378.92625508</v>
      </c>
      <c r="K312" s="31">
        <f t="shared" si="86"/>
        <v>231055934.49565971</v>
      </c>
      <c r="L312" s="31">
        <f t="shared" si="86"/>
        <v>8803817.3657881338</v>
      </c>
      <c r="M312" s="31">
        <f t="shared" si="86"/>
        <v>11851076.440851092</v>
      </c>
      <c r="N312" s="31">
        <f t="shared" si="86"/>
        <v>0</v>
      </c>
      <c r="Q312" s="31">
        <f t="shared" si="87"/>
        <v>16820058.809843276</v>
      </c>
      <c r="R312" s="31">
        <f t="shared" si="87"/>
        <v>7842051.4362116521</v>
      </c>
      <c r="S312" s="31">
        <f t="shared" si="87"/>
        <v>6336732.0344864083</v>
      </c>
      <c r="T312" s="31">
        <f t="shared" si="87"/>
        <v>11754580.412163401</v>
      </c>
      <c r="U312" s="31">
        <f t="shared" si="87"/>
        <v>71568960.343902111</v>
      </c>
      <c r="V312" s="31">
        <f t="shared" si="87"/>
        <v>77106961.356114358</v>
      </c>
      <c r="W312" s="31">
        <f t="shared" si="87"/>
        <v>214415448.7742658</v>
      </c>
      <c r="X312" s="31">
        <f t="shared" si="87"/>
        <v>7662398.1582849585</v>
      </c>
      <c r="Y312" s="31">
        <f t="shared" si="87"/>
        <v>11063079.458412709</v>
      </c>
      <c r="Z312" s="31">
        <f t="shared" si="87"/>
        <v>0</v>
      </c>
      <c r="AC312" s="31">
        <f t="shared" si="88"/>
        <v>26898340.878343482</v>
      </c>
      <c r="AD312" s="31">
        <f t="shared" si="88"/>
        <v>34313921.723762646</v>
      </c>
      <c r="AE312" s="31">
        <f t="shared" si="88"/>
        <v>15660004.575117055</v>
      </c>
      <c r="AF312" s="31">
        <f t="shared" si="88"/>
        <v>31626120.955771957</v>
      </c>
      <c r="AG312" s="31">
        <f t="shared" si="88"/>
        <v>135177133.9826628</v>
      </c>
      <c r="AH312" s="31">
        <f t="shared" si="88"/>
        <v>136065189.51196429</v>
      </c>
      <c r="AI312" s="31">
        <f t="shared" si="88"/>
        <v>247696420.21705315</v>
      </c>
      <c r="AJ312" s="31">
        <f t="shared" si="88"/>
        <v>9907138.9175870605</v>
      </c>
      <c r="AK312" s="31">
        <f t="shared" si="88"/>
        <v>12628442.800274437</v>
      </c>
      <c r="AL312" s="31">
        <f t="shared" si="88"/>
        <v>0</v>
      </c>
    </row>
    <row r="313" spans="4:38">
      <c r="D313" s="41">
        <f t="shared" si="85"/>
        <v>2.25</v>
      </c>
      <c r="E313" s="31">
        <f t="shared" ref="E313:N328" si="89">($D223-$D222)/8*(E222+3*((2*E222+E223)/3)+3*((E222+2*E223)/3)+E223)</f>
        <v>19541667.467287656</v>
      </c>
      <c r="F313" s="31">
        <f t="shared" si="89"/>
        <v>17832096.216488309</v>
      </c>
      <c r="G313" s="31">
        <f t="shared" si="89"/>
        <v>10132977.046615135</v>
      </c>
      <c r="H313" s="31">
        <f t="shared" si="89"/>
        <v>19437636.571142077</v>
      </c>
      <c r="I313" s="31">
        <f t="shared" si="89"/>
        <v>85327653.359840825</v>
      </c>
      <c r="J313" s="31">
        <f t="shared" si="89"/>
        <v>95127909.656712532</v>
      </c>
      <c r="K313" s="31">
        <f t="shared" si="89"/>
        <v>207627798.30425653</v>
      </c>
      <c r="L313" s="31">
        <f t="shared" si="89"/>
        <v>7832858.9628685107</v>
      </c>
      <c r="M313" s="31">
        <f t="shared" si="89"/>
        <v>10658866.71798463</v>
      </c>
      <c r="N313" s="31">
        <f t="shared" si="89"/>
        <v>0</v>
      </c>
      <c r="Q313" s="31">
        <f t="shared" ref="Q313:Z328" si="90">($D223-$D222)/8*(Q222+3*((2*Q222+Q223)/3)+3*((Q222+2*Q223)/3)+Q223)</f>
        <v>15086607.498960592</v>
      </c>
      <c r="R313" s="31">
        <f t="shared" si="90"/>
        <v>7192343.7072175648</v>
      </c>
      <c r="S313" s="31">
        <f t="shared" si="90"/>
        <v>6013736.3282363769</v>
      </c>
      <c r="T313" s="31">
        <f t="shared" si="90"/>
        <v>10799965.41538218</v>
      </c>
      <c r="U313" s="31">
        <f t="shared" si="90"/>
        <v>60851929.112459153</v>
      </c>
      <c r="V313" s="31">
        <f t="shared" si="90"/>
        <v>68504557.122851223</v>
      </c>
      <c r="W313" s="31">
        <f t="shared" si="90"/>
        <v>192601939.55671</v>
      </c>
      <c r="X313" s="31">
        <f t="shared" si="90"/>
        <v>6914776.9021772174</v>
      </c>
      <c r="Y313" s="31">
        <f t="shared" si="90"/>
        <v>10003243.446972754</v>
      </c>
      <c r="Z313" s="31">
        <f t="shared" si="90"/>
        <v>0</v>
      </c>
      <c r="AC313" s="31">
        <f t="shared" ref="AC313:AL328" si="91">($D223-$D222)/8*(AC222+3*((2*AC222+AC223)/3)+3*((AC222+2*AC223)/3)+AC223)</f>
        <v>23992506.421169464</v>
      </c>
      <c r="AD313" s="31">
        <f t="shared" si="91"/>
        <v>32253719.849759959</v>
      </c>
      <c r="AE313" s="31">
        <f t="shared" si="91"/>
        <v>14175419.195088375</v>
      </c>
      <c r="AF313" s="31">
        <f t="shared" si="91"/>
        <v>27457512.522760015</v>
      </c>
      <c r="AG313" s="31">
        <f t="shared" si="91"/>
        <v>118638288.87482052</v>
      </c>
      <c r="AH313" s="31">
        <f t="shared" si="91"/>
        <v>130364499.52504788</v>
      </c>
      <c r="AI313" s="31">
        <f t="shared" si="91"/>
        <v>222653657.05180266</v>
      </c>
      <c r="AJ313" s="31">
        <f t="shared" si="91"/>
        <v>8696280.4112930987</v>
      </c>
      <c r="AK313" s="31">
        <f t="shared" si="91"/>
        <v>11303395.87547629</v>
      </c>
      <c r="AL313" s="31">
        <f t="shared" si="91"/>
        <v>0</v>
      </c>
    </row>
    <row r="314" spans="4:38">
      <c r="D314" s="41">
        <f t="shared" si="85"/>
        <v>2.5</v>
      </c>
      <c r="E314" s="31">
        <f t="shared" si="89"/>
        <v>19262159.413170639</v>
      </c>
      <c r="F314" s="31">
        <f t="shared" si="89"/>
        <v>18182736.449591059</v>
      </c>
      <c r="G314" s="31">
        <f t="shared" si="89"/>
        <v>10232622.649264572</v>
      </c>
      <c r="H314" s="31">
        <f t="shared" si="89"/>
        <v>18948352.991842531</v>
      </c>
      <c r="I314" s="31">
        <f t="shared" si="89"/>
        <v>80765991.81832388</v>
      </c>
      <c r="J314" s="31">
        <f t="shared" si="89"/>
        <v>96893881.798971325</v>
      </c>
      <c r="K314" s="31">
        <f t="shared" si="89"/>
        <v>204859613.79716808</v>
      </c>
      <c r="L314" s="31">
        <f t="shared" si="89"/>
        <v>7685374.3366048103</v>
      </c>
      <c r="M314" s="31">
        <f t="shared" si="89"/>
        <v>10551948.455219386</v>
      </c>
      <c r="N314" s="31">
        <f t="shared" si="89"/>
        <v>0</v>
      </c>
      <c r="Q314" s="31">
        <f t="shared" si="90"/>
        <v>14924333.851227164</v>
      </c>
      <c r="R314" s="31">
        <f t="shared" si="90"/>
        <v>7268277.4619760178</v>
      </c>
      <c r="S314" s="31">
        <f t="shared" si="90"/>
        <v>6299331.7065775543</v>
      </c>
      <c r="T314" s="31">
        <f t="shared" si="90"/>
        <v>10928712.000708941</v>
      </c>
      <c r="U314" s="31">
        <f t="shared" si="90"/>
        <v>57155645.474864408</v>
      </c>
      <c r="V314" s="31">
        <f t="shared" si="90"/>
        <v>66708688.462698907</v>
      </c>
      <c r="W314" s="31">
        <f t="shared" si="90"/>
        <v>189945173.38018012</v>
      </c>
      <c r="X314" s="31">
        <f t="shared" si="90"/>
        <v>6873319.6644172315</v>
      </c>
      <c r="Y314" s="31">
        <f t="shared" si="90"/>
        <v>9941612.2839954775</v>
      </c>
      <c r="Z314" s="31">
        <f t="shared" si="90"/>
        <v>0</v>
      </c>
      <c r="AC314" s="31">
        <f t="shared" si="91"/>
        <v>23594105.009586498</v>
      </c>
      <c r="AD314" s="31">
        <f t="shared" si="91"/>
        <v>33146544.417205427</v>
      </c>
      <c r="AE314" s="31">
        <f t="shared" si="91"/>
        <v>14121317.385107335</v>
      </c>
      <c r="AF314" s="31">
        <f t="shared" si="91"/>
        <v>26306504.392845839</v>
      </c>
      <c r="AG314" s="31">
        <f t="shared" si="91"/>
        <v>113836110.25787324</v>
      </c>
      <c r="AH314" s="31">
        <f t="shared" si="91"/>
        <v>136301495.11499885</v>
      </c>
      <c r="AI314" s="31">
        <f t="shared" si="91"/>
        <v>219774054.21415585</v>
      </c>
      <c r="AJ314" s="31">
        <f t="shared" si="91"/>
        <v>8421285.579289116</v>
      </c>
      <c r="AK314" s="31">
        <f t="shared" si="91"/>
        <v>11150405.867015965</v>
      </c>
      <c r="AL314" s="31">
        <f t="shared" si="91"/>
        <v>0</v>
      </c>
    </row>
    <row r="315" spans="4:38">
      <c r="D315" s="41">
        <f t="shared" si="85"/>
        <v>2.75</v>
      </c>
      <c r="E315" s="31">
        <f t="shared" si="89"/>
        <v>19012542.782328911</v>
      </c>
      <c r="F315" s="31">
        <f t="shared" si="89"/>
        <v>18575680.499548849</v>
      </c>
      <c r="G315" s="31">
        <f t="shared" si="89"/>
        <v>10345784.045323454</v>
      </c>
      <c r="H315" s="31">
        <f t="shared" si="89"/>
        <v>18491741.580317687</v>
      </c>
      <c r="I315" s="31">
        <f t="shared" si="89"/>
        <v>76244425.467570588</v>
      </c>
      <c r="J315" s="31">
        <f t="shared" si="89"/>
        <v>98542370.445608437</v>
      </c>
      <c r="K315" s="31">
        <f t="shared" si="89"/>
        <v>201712069.71786094</v>
      </c>
      <c r="L315" s="31">
        <f t="shared" si="89"/>
        <v>7550844.1727089453</v>
      </c>
      <c r="M315" s="31">
        <f t="shared" si="89"/>
        <v>10447354.5949769</v>
      </c>
      <c r="N315" s="31">
        <f t="shared" si="89"/>
        <v>0</v>
      </c>
      <c r="Q315" s="31">
        <f t="shared" si="90"/>
        <v>14786989.757444154</v>
      </c>
      <c r="R315" s="31">
        <f t="shared" si="90"/>
        <v>7358992.5586707992</v>
      </c>
      <c r="S315" s="31">
        <f t="shared" si="90"/>
        <v>6619371.2253650408</v>
      </c>
      <c r="T315" s="31">
        <f t="shared" si="90"/>
        <v>11073013.771611553</v>
      </c>
      <c r="U315" s="31">
        <f t="shared" si="90"/>
        <v>53742757.66527833</v>
      </c>
      <c r="V315" s="31">
        <f t="shared" si="90"/>
        <v>64696594.295489326</v>
      </c>
      <c r="W315" s="31">
        <f t="shared" si="90"/>
        <v>186918361.09276277</v>
      </c>
      <c r="X315" s="31">
        <f t="shared" si="90"/>
        <v>6837464.7134582084</v>
      </c>
      <c r="Y315" s="31">
        <f t="shared" si="90"/>
        <v>9871675.1516521275</v>
      </c>
      <c r="Z315" s="31">
        <f t="shared" si="90"/>
        <v>0</v>
      </c>
      <c r="AC315" s="31">
        <f t="shared" si="91"/>
        <v>23230463.232029133</v>
      </c>
      <c r="AD315" s="31">
        <f t="shared" si="91"/>
        <v>33943782.33271262</v>
      </c>
      <c r="AE315" s="31">
        <f t="shared" si="91"/>
        <v>14070860.282493226</v>
      </c>
      <c r="AF315" s="31">
        <f t="shared" si="91"/>
        <v>25232306.778778847</v>
      </c>
      <c r="AG315" s="31">
        <f t="shared" si="91"/>
        <v>108444301.4241948</v>
      </c>
      <c r="AH315" s="31">
        <f t="shared" si="91"/>
        <v>141843020.11084118</v>
      </c>
      <c r="AI315" s="31">
        <f t="shared" si="91"/>
        <v>216505778.34295914</v>
      </c>
      <c r="AJ315" s="31">
        <f t="shared" si="91"/>
        <v>8165384.5405124072</v>
      </c>
      <c r="AK315" s="31">
        <f t="shared" si="91"/>
        <v>11010855.871600477</v>
      </c>
      <c r="AL315" s="31">
        <f t="shared" si="91"/>
        <v>0</v>
      </c>
    </row>
    <row r="316" spans="4:38">
      <c r="D316" s="41">
        <f t="shared" si="85"/>
        <v>3</v>
      </c>
      <c r="E316" s="31">
        <f t="shared" si="89"/>
        <v>18788371.930495147</v>
      </c>
      <c r="F316" s="31">
        <f t="shared" si="89"/>
        <v>19007511.792669505</v>
      </c>
      <c r="G316" s="31">
        <f t="shared" si="89"/>
        <v>10470265.667655051</v>
      </c>
      <c r="H316" s="31">
        <f t="shared" si="89"/>
        <v>18067759.831722874</v>
      </c>
      <c r="I316" s="31">
        <f t="shared" si="89"/>
        <v>71793278.907028228</v>
      </c>
      <c r="J316" s="31">
        <f t="shared" si="89"/>
        <v>100073180.93986751</v>
      </c>
      <c r="K316" s="31">
        <f t="shared" si="89"/>
        <v>198243200.24438721</v>
      </c>
      <c r="L316" s="31">
        <f t="shared" si="89"/>
        <v>7428032.8257028852</v>
      </c>
      <c r="M316" s="31">
        <f t="shared" si="89"/>
        <v>10345133.731297487</v>
      </c>
      <c r="N316" s="31">
        <f t="shared" si="89"/>
        <v>0</v>
      </c>
      <c r="Q316" s="31">
        <f t="shared" si="90"/>
        <v>14669012.958892174</v>
      </c>
      <c r="R316" s="31">
        <f t="shared" si="90"/>
        <v>7464328.3826047434</v>
      </c>
      <c r="S316" s="31">
        <f t="shared" si="90"/>
        <v>6966192.5095331743</v>
      </c>
      <c r="T316" s="31">
        <f t="shared" si="90"/>
        <v>11229398.60277248</v>
      </c>
      <c r="U316" s="31">
        <f t="shared" si="90"/>
        <v>50598661.317454867</v>
      </c>
      <c r="V316" s="31">
        <f t="shared" si="90"/>
        <v>62516221.283082984</v>
      </c>
      <c r="W316" s="31">
        <f t="shared" si="90"/>
        <v>183575216.00884485</v>
      </c>
      <c r="X316" s="31">
        <f t="shared" si="90"/>
        <v>6806089.0812521176</v>
      </c>
      <c r="Y316" s="31">
        <f t="shared" si="90"/>
        <v>9794753.223291656</v>
      </c>
      <c r="Z316" s="31">
        <f t="shared" si="90"/>
        <v>0</v>
      </c>
      <c r="AC316" s="31">
        <f t="shared" si="91"/>
        <v>22898332.335166283</v>
      </c>
      <c r="AD316" s="31">
        <f t="shared" si="91"/>
        <v>34659872.091484137</v>
      </c>
      <c r="AE316" s="31">
        <f t="shared" si="91"/>
        <v>14024017.861683466</v>
      </c>
      <c r="AF316" s="31">
        <f t="shared" si="91"/>
        <v>24234858.161541224</v>
      </c>
      <c r="AG316" s="31">
        <f t="shared" si="91"/>
        <v>102587433.86966868</v>
      </c>
      <c r="AH316" s="31">
        <f t="shared" si="91"/>
        <v>146988819.04751724</v>
      </c>
      <c r="AI316" s="31">
        <f t="shared" si="91"/>
        <v>212911184.47992975</v>
      </c>
      <c r="AJ316" s="31">
        <f t="shared" si="91"/>
        <v>7928268.5235256609</v>
      </c>
      <c r="AK316" s="31">
        <f t="shared" si="91"/>
        <v>10883459.97479146</v>
      </c>
      <c r="AL316" s="31">
        <f t="shared" si="91"/>
        <v>0</v>
      </c>
    </row>
    <row r="317" spans="4:38">
      <c r="D317" s="41">
        <f t="shared" si="85"/>
        <v>3.25</v>
      </c>
      <c r="E317" s="31">
        <f t="shared" si="89"/>
        <v>18585231.583943177</v>
      </c>
      <c r="F317" s="31">
        <f t="shared" si="89"/>
        <v>19474839.803732079</v>
      </c>
      <c r="G317" s="31">
        <f t="shared" si="89"/>
        <v>10603887.006598758</v>
      </c>
      <c r="H317" s="31">
        <f t="shared" si="89"/>
        <v>17676396.044040028</v>
      </c>
      <c r="I317" s="31">
        <f t="shared" si="89"/>
        <v>67443018.451698288</v>
      </c>
      <c r="J317" s="31">
        <f t="shared" si="89"/>
        <v>101486257.07136694</v>
      </c>
      <c r="K317" s="31">
        <f t="shared" si="89"/>
        <v>194511359.95268425</v>
      </c>
      <c r="L317" s="31">
        <f t="shared" si="89"/>
        <v>7315716.9244801458</v>
      </c>
      <c r="M317" s="31">
        <f t="shared" si="89"/>
        <v>10245350.860970242</v>
      </c>
      <c r="N317" s="31">
        <f t="shared" si="89"/>
        <v>0</v>
      </c>
      <c r="Q317" s="31">
        <f t="shared" si="90"/>
        <v>14564864.500309406</v>
      </c>
      <c r="R317" s="31">
        <f t="shared" si="90"/>
        <v>7584135.0023923852</v>
      </c>
      <c r="S317" s="31">
        <f t="shared" si="90"/>
        <v>7332141.5532886116</v>
      </c>
      <c r="T317" s="31">
        <f t="shared" si="90"/>
        <v>11394410.358255811</v>
      </c>
      <c r="U317" s="31">
        <f t="shared" si="90"/>
        <v>47708854.99932678</v>
      </c>
      <c r="V317" s="31">
        <f t="shared" si="90"/>
        <v>60215624.031506628</v>
      </c>
      <c r="W317" s="31">
        <f t="shared" si="90"/>
        <v>179969748.86179489</v>
      </c>
      <c r="X317" s="31">
        <f t="shared" si="90"/>
        <v>6778080.3732725298</v>
      </c>
      <c r="Y317" s="31">
        <f t="shared" si="90"/>
        <v>9712182.9320044499</v>
      </c>
      <c r="Z317" s="31">
        <f t="shared" si="90"/>
        <v>0</v>
      </c>
      <c r="AC317" s="31">
        <f t="shared" si="91"/>
        <v>22594501.001258738</v>
      </c>
      <c r="AD317" s="31">
        <f t="shared" si="91"/>
        <v>35309298.160201356</v>
      </c>
      <c r="AE317" s="31">
        <f t="shared" si="91"/>
        <v>13980781.665746363</v>
      </c>
      <c r="AF317" s="31">
        <f t="shared" si="91"/>
        <v>23314141.893830232</v>
      </c>
      <c r="AG317" s="31">
        <f t="shared" si="91"/>
        <v>96390270.234796241</v>
      </c>
      <c r="AH317" s="31">
        <f t="shared" si="91"/>
        <v>151738815.78908288</v>
      </c>
      <c r="AI317" s="31">
        <f t="shared" si="91"/>
        <v>209052971.04357389</v>
      </c>
      <c r="AJ317" s="31">
        <f t="shared" si="91"/>
        <v>7709642.7057889113</v>
      </c>
      <c r="AK317" s="31">
        <f t="shared" si="91"/>
        <v>10766949.794536149</v>
      </c>
      <c r="AL317" s="31">
        <f t="shared" si="91"/>
        <v>0</v>
      </c>
    </row>
    <row r="318" spans="4:38">
      <c r="D318" s="41">
        <f t="shared" si="85"/>
        <v>3.5</v>
      </c>
      <c r="E318" s="31">
        <f t="shared" si="89"/>
        <v>18398714.913263232</v>
      </c>
      <c r="F318" s="31">
        <f t="shared" si="89"/>
        <v>19974281.489393726</v>
      </c>
      <c r="G318" s="31">
        <f t="shared" si="89"/>
        <v>10744471.841945503</v>
      </c>
      <c r="H318" s="31">
        <f t="shared" si="89"/>
        <v>17317646.992850423</v>
      </c>
      <c r="I318" s="31">
        <f t="shared" si="89"/>
        <v>63224148.53966853</v>
      </c>
      <c r="J318" s="31">
        <f t="shared" si="89"/>
        <v>102781582.6369926</v>
      </c>
      <c r="K318" s="31">
        <f t="shared" si="89"/>
        <v>190574993.19915101</v>
      </c>
      <c r="L318" s="31">
        <f t="shared" si="89"/>
        <v>7212676.4956576163</v>
      </c>
      <c r="M318" s="31">
        <f t="shared" si="89"/>
        <v>10148075.572817564</v>
      </c>
      <c r="N318" s="31">
        <f t="shared" si="89"/>
        <v>0</v>
      </c>
      <c r="Q318" s="31">
        <f t="shared" si="90"/>
        <v>14469011.925125742</v>
      </c>
      <c r="R318" s="31">
        <f t="shared" si="90"/>
        <v>7718265.5290450221</v>
      </c>
      <c r="S318" s="31">
        <f t="shared" si="90"/>
        <v>7709566.8078402523</v>
      </c>
      <c r="T318" s="31">
        <f t="shared" si="90"/>
        <v>11564597.465157859</v>
      </c>
      <c r="U318" s="31">
        <f t="shared" si="90"/>
        <v>45058864.580268703</v>
      </c>
      <c r="V318" s="31">
        <f t="shared" si="90"/>
        <v>57842887.114078395</v>
      </c>
      <c r="W318" s="31">
        <f t="shared" si="90"/>
        <v>176156053.70326781</v>
      </c>
      <c r="X318" s="31">
        <f t="shared" si="90"/>
        <v>6752329.1628371524</v>
      </c>
      <c r="Y318" s="31">
        <f t="shared" si="90"/>
        <v>9625305.0082192626</v>
      </c>
      <c r="Z318" s="31">
        <f t="shared" si="90"/>
        <v>0</v>
      </c>
      <c r="AC318" s="31">
        <f t="shared" si="91"/>
        <v>22315768.301350798</v>
      </c>
      <c r="AD318" s="31">
        <f t="shared" si="91"/>
        <v>35906558.475248769</v>
      </c>
      <c r="AE318" s="31">
        <f t="shared" si="91"/>
        <v>13941149.312425599</v>
      </c>
      <c r="AF318" s="31">
        <f t="shared" si="91"/>
        <v>22470153.467576858</v>
      </c>
      <c r="AG318" s="31">
        <f t="shared" si="91"/>
        <v>89977625.721929178</v>
      </c>
      <c r="AH318" s="31">
        <f t="shared" si="91"/>
        <v>156092987.77320105</v>
      </c>
      <c r="AI318" s="31">
        <f t="shared" si="91"/>
        <v>204993932.69503397</v>
      </c>
      <c r="AJ318" s="31">
        <f t="shared" si="91"/>
        <v>7509216.0773743205</v>
      </c>
      <c r="AK318" s="31">
        <f t="shared" si="91"/>
        <v>10660061.830968104</v>
      </c>
      <c r="AL318" s="31">
        <f t="shared" si="91"/>
        <v>0</v>
      </c>
    </row>
    <row r="319" spans="4:38">
      <c r="D319" s="41">
        <f t="shared" si="85"/>
        <v>3.75</v>
      </c>
      <c r="E319" s="31">
        <f t="shared" si="89"/>
        <v>18224417.440376658</v>
      </c>
      <c r="F319" s="31">
        <f t="shared" si="89"/>
        <v>20502455.960254423</v>
      </c>
      <c r="G319" s="31">
        <f t="shared" si="89"/>
        <v>10889845.177244266</v>
      </c>
      <c r="H319" s="31">
        <f t="shared" si="89"/>
        <v>16991511.788670916</v>
      </c>
      <c r="I319" s="31">
        <f t="shared" si="89"/>
        <v>59167183.833624557</v>
      </c>
      <c r="J319" s="31">
        <f t="shared" si="89"/>
        <v>103959152.97291379</v>
      </c>
      <c r="K319" s="31">
        <f t="shared" si="89"/>
        <v>186492569.43207619</v>
      </c>
      <c r="L319" s="31">
        <f t="shared" si="89"/>
        <v>7117692.507604083</v>
      </c>
      <c r="M319" s="31">
        <f t="shared" si="89"/>
        <v>10053378.741104418</v>
      </c>
      <c r="N319" s="31">
        <f t="shared" si="89"/>
        <v>0</v>
      </c>
      <c r="Q319" s="31">
        <f t="shared" si="90"/>
        <v>14375924.592611317</v>
      </c>
      <c r="R319" s="31">
        <f t="shared" si="90"/>
        <v>7866573.941593077</v>
      </c>
      <c r="S319" s="31">
        <f t="shared" si="90"/>
        <v>8090817.4504689295</v>
      </c>
      <c r="T319" s="31">
        <f t="shared" si="90"/>
        <v>11736509.655056644</v>
      </c>
      <c r="U319" s="31">
        <f t="shared" si="90"/>
        <v>42634223.175153069</v>
      </c>
      <c r="V319" s="31">
        <f t="shared" si="90"/>
        <v>55446103.382172212</v>
      </c>
      <c r="W319" s="31">
        <f t="shared" si="90"/>
        <v>172188247.86201766</v>
      </c>
      <c r="X319" s="31">
        <f t="shared" si="90"/>
        <v>6727726.8570112027</v>
      </c>
      <c r="Y319" s="31">
        <f t="shared" si="90"/>
        <v>9535461.3909872305</v>
      </c>
      <c r="Z319" s="31">
        <f t="shared" si="90"/>
        <v>0</v>
      </c>
      <c r="AC319" s="31">
        <f t="shared" si="91"/>
        <v>22058936.192787439</v>
      </c>
      <c r="AD319" s="31">
        <f t="shared" si="91"/>
        <v>36466154.899296984</v>
      </c>
      <c r="AE319" s="31">
        <f t="shared" si="91"/>
        <v>13905120.130435396</v>
      </c>
      <c r="AF319" s="31">
        <f t="shared" si="91"/>
        <v>21702891.660641551</v>
      </c>
      <c r="AG319" s="31">
        <f t="shared" si="91"/>
        <v>83474329.873451978</v>
      </c>
      <c r="AH319" s="31">
        <f t="shared" si="91"/>
        <v>160051328.34586862</v>
      </c>
      <c r="AI319" s="31">
        <f t="shared" si="91"/>
        <v>200796891.00213447</v>
      </c>
      <c r="AJ319" s="31">
        <f t="shared" si="91"/>
        <v>7326698.6713588871</v>
      </c>
      <c r="AK319" s="31">
        <f t="shared" si="91"/>
        <v>10561533.945056697</v>
      </c>
      <c r="AL319" s="31">
        <f t="shared" si="91"/>
        <v>0</v>
      </c>
    </row>
    <row r="320" spans="4:38">
      <c r="D320" s="41">
        <f t="shared" si="85"/>
        <v>4</v>
      </c>
      <c r="E320" s="31">
        <f t="shared" si="89"/>
        <v>18057935.343017347</v>
      </c>
      <c r="F320" s="31">
        <f t="shared" si="89"/>
        <v>21055982.948450074</v>
      </c>
      <c r="G320" s="31">
        <f t="shared" si="89"/>
        <v>11037832.36572485</v>
      </c>
      <c r="H320" s="31">
        <f t="shared" si="89"/>
        <v>16697990.185858611</v>
      </c>
      <c r="I320" s="31">
        <f t="shared" si="89"/>
        <v>55302641.731186613</v>
      </c>
      <c r="J320" s="31">
        <f t="shared" si="89"/>
        <v>105018966.7387726</v>
      </c>
      <c r="K320" s="31">
        <f t="shared" si="89"/>
        <v>182322565.09774631</v>
      </c>
      <c r="L320" s="31">
        <f t="shared" si="89"/>
        <v>7029546.1901216237</v>
      </c>
      <c r="M320" s="31">
        <f t="shared" si="89"/>
        <v>9961331.6000178028</v>
      </c>
      <c r="N320" s="31">
        <f t="shared" si="89"/>
        <v>0</v>
      </c>
      <c r="Q320" s="31">
        <f t="shared" si="90"/>
        <v>14280072.370421572</v>
      </c>
      <c r="R320" s="31">
        <f t="shared" si="90"/>
        <v>8028914.4672454074</v>
      </c>
      <c r="S320" s="31">
        <f t="shared" si="90"/>
        <v>8468242.8740546908</v>
      </c>
      <c r="T320" s="31">
        <f t="shared" si="90"/>
        <v>11906697.033099126</v>
      </c>
      <c r="U320" s="31">
        <f t="shared" si="90"/>
        <v>40420465.823801577</v>
      </c>
      <c r="V320" s="31">
        <f t="shared" si="90"/>
        <v>53073367.964082047</v>
      </c>
      <c r="W320" s="31">
        <f t="shared" si="90"/>
        <v>168120455.15554169</v>
      </c>
      <c r="X320" s="31">
        <f t="shared" si="90"/>
        <v>6703165.0973283714</v>
      </c>
      <c r="Y320" s="31">
        <f t="shared" si="90"/>
        <v>9443994.358997453</v>
      </c>
      <c r="Z320" s="31">
        <f t="shared" si="90"/>
        <v>0</v>
      </c>
      <c r="AC320" s="31">
        <f t="shared" si="91"/>
        <v>21820807.435945522</v>
      </c>
      <c r="AD320" s="31">
        <f t="shared" si="91"/>
        <v>37002590.434950374</v>
      </c>
      <c r="AE320" s="31">
        <f t="shared" si="91"/>
        <v>13872693.93057999</v>
      </c>
      <c r="AF320" s="31">
        <f t="shared" si="91"/>
        <v>21012356.141302865</v>
      </c>
      <c r="AG320" s="31">
        <f t="shared" si="91"/>
        <v>77005216.115500897</v>
      </c>
      <c r="AH320" s="31">
        <f t="shared" si="91"/>
        <v>163613835.55343816</v>
      </c>
      <c r="AI320" s="31">
        <f t="shared" si="91"/>
        <v>196524675.03995091</v>
      </c>
      <c r="AJ320" s="31">
        <f t="shared" si="91"/>
        <v>7161800.8065255098</v>
      </c>
      <c r="AK320" s="31">
        <f t="shared" si="91"/>
        <v>10470104.377551835</v>
      </c>
      <c r="AL320" s="31">
        <f t="shared" si="91"/>
        <v>0</v>
      </c>
    </row>
    <row r="321" spans="4:38">
      <c r="D321" s="41">
        <f t="shared" si="85"/>
        <v>4.25</v>
      </c>
      <c r="E321" s="31">
        <f t="shared" si="89"/>
        <v>17894864.982071668</v>
      </c>
      <c r="F321" s="31">
        <f t="shared" si="89"/>
        <v>21631482.365791406</v>
      </c>
      <c r="G321" s="31">
        <f t="shared" si="89"/>
        <v>11186258.860649111</v>
      </c>
      <c r="H321" s="31">
        <f t="shared" si="89"/>
        <v>16437082.116495438</v>
      </c>
      <c r="I321" s="31">
        <f t="shared" si="89"/>
        <v>51661040.359521754</v>
      </c>
      <c r="J321" s="31">
        <f t="shared" si="89"/>
        <v>105961023.54993132</v>
      </c>
      <c r="K321" s="31">
        <f t="shared" si="89"/>
        <v>178123458.59009615</v>
      </c>
      <c r="L321" s="31">
        <f t="shared" si="89"/>
        <v>6947018.8456817325</v>
      </c>
      <c r="M321" s="31">
        <f t="shared" si="89"/>
        <v>9872005.4845303651</v>
      </c>
      <c r="N321" s="31">
        <f t="shared" si="89"/>
        <v>0</v>
      </c>
      <c r="Q321" s="31">
        <f t="shared" si="90"/>
        <v>14175925.26875833</v>
      </c>
      <c r="R321" s="31">
        <f t="shared" si="90"/>
        <v>8205141.4042999893</v>
      </c>
      <c r="S321" s="31">
        <f t="shared" si="90"/>
        <v>8834192.5356726088</v>
      </c>
      <c r="T321" s="31">
        <f t="shared" si="90"/>
        <v>12071709.811537184</v>
      </c>
      <c r="U321" s="31">
        <f t="shared" si="90"/>
        <v>38403128.078012265</v>
      </c>
      <c r="V321" s="31">
        <f t="shared" si="90"/>
        <v>50772776.611829981</v>
      </c>
      <c r="W321" s="31">
        <f t="shared" si="90"/>
        <v>164006801.20618123</v>
      </c>
      <c r="X321" s="31">
        <f t="shared" si="90"/>
        <v>6677535.5913078114</v>
      </c>
      <c r="Y321" s="31">
        <f t="shared" si="90"/>
        <v>9352246.286295101</v>
      </c>
      <c r="Z321" s="31">
        <f t="shared" si="90"/>
        <v>0</v>
      </c>
      <c r="AC321" s="31">
        <f t="shared" si="91"/>
        <v>21598185.014883697</v>
      </c>
      <c r="AD321" s="31">
        <f t="shared" si="91"/>
        <v>37530368.414636083</v>
      </c>
      <c r="AE321" s="31">
        <f t="shared" si="91"/>
        <v>13843870.659526901</v>
      </c>
      <c r="AF321" s="31">
        <f t="shared" si="91"/>
        <v>20398546.819394626</v>
      </c>
      <c r="AG321" s="31">
        <f t="shared" si="91"/>
        <v>70695118.918424487</v>
      </c>
      <c r="AH321" s="31">
        <f t="shared" si="91"/>
        <v>166780508.82463434</v>
      </c>
      <c r="AI321" s="31">
        <f t="shared" si="91"/>
        <v>192240115.97401106</v>
      </c>
      <c r="AJ321" s="31">
        <f t="shared" si="91"/>
        <v>7014232.8800174231</v>
      </c>
      <c r="AK321" s="31">
        <f t="shared" si="91"/>
        <v>10384511.475296708</v>
      </c>
      <c r="AL321" s="31">
        <f t="shared" si="91"/>
        <v>0</v>
      </c>
    </row>
    <row r="322" spans="4:38">
      <c r="D322" s="41">
        <f t="shared" si="85"/>
        <v>4.5</v>
      </c>
      <c r="E322" s="31">
        <f t="shared" si="89"/>
        <v>17730802.769627478</v>
      </c>
      <c r="F322" s="31">
        <f t="shared" si="89"/>
        <v>22225574.176101554</v>
      </c>
      <c r="G322" s="31">
        <f t="shared" si="89"/>
        <v>11332950.143916402</v>
      </c>
      <c r="H322" s="31">
        <f t="shared" si="89"/>
        <v>16208787.56177428</v>
      </c>
      <c r="I322" s="31">
        <f t="shared" si="89"/>
        <v>48272898.039876014</v>
      </c>
      <c r="J322" s="31">
        <f t="shared" si="89"/>
        <v>106785323.29614392</v>
      </c>
      <c r="K322" s="31">
        <f t="shared" si="89"/>
        <v>173953728.84403944</v>
      </c>
      <c r="L322" s="31">
        <f t="shared" si="89"/>
        <v>6868891.7969777128</v>
      </c>
      <c r="M322" s="31">
        <f t="shared" si="89"/>
        <v>9785471.7578359954</v>
      </c>
      <c r="N322" s="31">
        <f t="shared" si="89"/>
        <v>0</v>
      </c>
      <c r="Q322" s="31">
        <f t="shared" si="90"/>
        <v>14057953.337833436</v>
      </c>
      <c r="R322" s="31">
        <f t="shared" si="90"/>
        <v>8395109.071451012</v>
      </c>
      <c r="S322" s="31">
        <f t="shared" si="90"/>
        <v>9181015.9115306176</v>
      </c>
      <c r="T322" s="31">
        <f t="shared" si="90"/>
        <v>12228098.233351337</v>
      </c>
      <c r="U322" s="31">
        <f t="shared" si="90"/>
        <v>36567745.625915878</v>
      </c>
      <c r="V322" s="31">
        <f t="shared" si="90"/>
        <v>48592425.247653022</v>
      </c>
      <c r="W322" s="31">
        <f t="shared" si="90"/>
        <v>159901412.13723347</v>
      </c>
      <c r="X322" s="31">
        <f t="shared" si="90"/>
        <v>6649730.0650470899</v>
      </c>
      <c r="Y322" s="31">
        <f t="shared" si="90"/>
        <v>9261559.5736731272</v>
      </c>
      <c r="Z322" s="31">
        <f t="shared" si="90"/>
        <v>0</v>
      </c>
      <c r="AC322" s="31">
        <f t="shared" si="91"/>
        <v>21387871.976026859</v>
      </c>
      <c r="AD322" s="31">
        <f t="shared" si="91"/>
        <v>38063992.265930153</v>
      </c>
      <c r="AE322" s="31">
        <f t="shared" si="91"/>
        <v>13818650.302236024</v>
      </c>
      <c r="AF322" s="31">
        <f t="shared" si="91"/>
        <v>19861463.670361988</v>
      </c>
      <c r="AG322" s="31">
        <f t="shared" si="91"/>
        <v>64668873.031309001</v>
      </c>
      <c r="AH322" s="31">
        <f t="shared" si="91"/>
        <v>169551347.99298733</v>
      </c>
      <c r="AI322" s="31">
        <f t="shared" si="91"/>
        <v>188006045.55084559</v>
      </c>
      <c r="AJ322" s="31">
        <f t="shared" si="91"/>
        <v>6883705.3104967363</v>
      </c>
      <c r="AK322" s="31">
        <f t="shared" si="91"/>
        <v>10303493.614795594</v>
      </c>
      <c r="AL322" s="31">
        <f t="shared" si="91"/>
        <v>0</v>
      </c>
    </row>
    <row r="323" spans="4:38">
      <c r="D323" s="41">
        <f t="shared" si="85"/>
        <v>4.75</v>
      </c>
      <c r="E323" s="31">
        <f t="shared" si="89"/>
        <v>17561345.132103752</v>
      </c>
      <c r="F323" s="31">
        <f t="shared" si="89"/>
        <v>22834878.358283181</v>
      </c>
      <c r="G323" s="31">
        <f t="shared" si="89"/>
        <v>11475731.705632193</v>
      </c>
      <c r="H323" s="31">
        <f t="shared" si="89"/>
        <v>16013106.51648006</v>
      </c>
      <c r="I323" s="31">
        <f t="shared" si="89"/>
        <v>45168733.1450141</v>
      </c>
      <c r="J323" s="31">
        <f t="shared" si="89"/>
        <v>107491865.94585502</v>
      </c>
      <c r="K323" s="31">
        <f t="shared" si="89"/>
        <v>169871854.94454378</v>
      </c>
      <c r="L323" s="31">
        <f t="shared" si="89"/>
        <v>6793946.3723379374</v>
      </c>
      <c r="M323" s="31">
        <f t="shared" si="89"/>
        <v>9701801.7910340596</v>
      </c>
      <c r="N323" s="31">
        <f t="shared" si="89"/>
        <v>0</v>
      </c>
      <c r="Q323" s="31">
        <f t="shared" si="90"/>
        <v>13920626.639101077</v>
      </c>
      <c r="R323" s="31">
        <f t="shared" si="90"/>
        <v>8598671.7932559457</v>
      </c>
      <c r="S323" s="31">
        <f t="shared" si="90"/>
        <v>9501062.4835395385</v>
      </c>
      <c r="T323" s="31">
        <f t="shared" si="90"/>
        <v>12372412.550344998</v>
      </c>
      <c r="U323" s="31">
        <f t="shared" si="90"/>
        <v>34899854.192010701</v>
      </c>
      <c r="V323" s="31">
        <f t="shared" si="90"/>
        <v>46580409.840102285</v>
      </c>
      <c r="W323" s="31">
        <f t="shared" si="90"/>
        <v>155858414.21082956</v>
      </c>
      <c r="X323" s="31">
        <f t="shared" si="90"/>
        <v>6618640.2498782799</v>
      </c>
      <c r="Y323" s="31">
        <f t="shared" si="90"/>
        <v>9173276.6294244919</v>
      </c>
      <c r="Z323" s="31">
        <f t="shared" si="90"/>
        <v>0</v>
      </c>
      <c r="AC323" s="31">
        <f t="shared" si="91"/>
        <v>21186671.383210957</v>
      </c>
      <c r="AD323" s="31">
        <f t="shared" si="91"/>
        <v>38617965.44380375</v>
      </c>
      <c r="AE323" s="31">
        <f t="shared" si="91"/>
        <v>13797032.854465153</v>
      </c>
      <c r="AF323" s="31">
        <f t="shared" si="91"/>
        <v>19401106.687504929</v>
      </c>
      <c r="AG323" s="31">
        <f t="shared" si="91"/>
        <v>59051313.277151354</v>
      </c>
      <c r="AH323" s="31">
        <f t="shared" si="91"/>
        <v>171926353.0101532</v>
      </c>
      <c r="AI323" s="31">
        <f t="shared" si="91"/>
        <v>183885295.67825842</v>
      </c>
      <c r="AJ323" s="31">
        <f t="shared" si="91"/>
        <v>6769928.5225454289</v>
      </c>
      <c r="AK323" s="31">
        <f t="shared" si="91"/>
        <v>10225789.180854509</v>
      </c>
      <c r="AL323" s="31">
        <f t="shared" si="91"/>
        <v>0</v>
      </c>
    </row>
    <row r="324" spans="4:38">
      <c r="D324" s="41">
        <f t="shared" si="85"/>
        <v>5</v>
      </c>
      <c r="E324" s="31">
        <f t="shared" si="89"/>
        <v>17382088.499933422</v>
      </c>
      <c r="F324" s="31">
        <f t="shared" si="89"/>
        <v>23456014.89561474</v>
      </c>
      <c r="G324" s="31">
        <f t="shared" si="89"/>
        <v>11612429.038254298</v>
      </c>
      <c r="H324" s="31">
        <f t="shared" si="89"/>
        <v>15850038.97916442</v>
      </c>
      <c r="I324" s="31">
        <f t="shared" si="89"/>
        <v>42379064.061345883</v>
      </c>
      <c r="J324" s="31">
        <f t="shared" si="89"/>
        <v>108080651.49004385</v>
      </c>
      <c r="K324" s="31">
        <f t="shared" si="89"/>
        <v>165936316.01813513</v>
      </c>
      <c r="L324" s="31">
        <f t="shared" si="89"/>
        <v>6720963.9016625416</v>
      </c>
      <c r="M324" s="31">
        <f t="shared" si="89"/>
        <v>9621066.9574385621</v>
      </c>
      <c r="N324" s="31">
        <f t="shared" si="89"/>
        <v>0</v>
      </c>
      <c r="Q324" s="31">
        <f t="shared" si="90"/>
        <v>13758415.237175584</v>
      </c>
      <c r="R324" s="31">
        <f t="shared" si="90"/>
        <v>8815683.8959604017</v>
      </c>
      <c r="S324" s="31">
        <f t="shared" si="90"/>
        <v>9786681.7353077475</v>
      </c>
      <c r="T324" s="31">
        <f t="shared" si="90"/>
        <v>12501203.016855054</v>
      </c>
      <c r="U324" s="31">
        <f t="shared" si="90"/>
        <v>33384989.510512188</v>
      </c>
      <c r="V324" s="31">
        <f t="shared" si="90"/>
        <v>44784826.370295309</v>
      </c>
      <c r="W324" s="31">
        <f t="shared" si="90"/>
        <v>151931933.72751349</v>
      </c>
      <c r="X324" s="31">
        <f t="shared" si="90"/>
        <v>6583157.8786085676</v>
      </c>
      <c r="Y324" s="31">
        <f t="shared" si="90"/>
        <v>9088739.8639438655</v>
      </c>
      <c r="Z324" s="31">
        <f t="shared" si="90"/>
        <v>0</v>
      </c>
      <c r="AC324" s="31">
        <f t="shared" si="91"/>
        <v>20991386.305136781</v>
      </c>
      <c r="AD324" s="31">
        <f t="shared" si="91"/>
        <v>39206791.411102071</v>
      </c>
      <c r="AE324" s="31">
        <f t="shared" si="91"/>
        <v>13779018.315017417</v>
      </c>
      <c r="AF324" s="31">
        <f t="shared" si="91"/>
        <v>19017475.868991137</v>
      </c>
      <c r="AG324" s="31">
        <f t="shared" si="91"/>
        <v>53967274.498414695</v>
      </c>
      <c r="AH324" s="31">
        <f t="shared" si="91"/>
        <v>173905523.86213595</v>
      </c>
      <c r="AI324" s="31">
        <f t="shared" si="91"/>
        <v>179940698.30875689</v>
      </c>
      <c r="AJ324" s="31">
        <f t="shared" si="91"/>
        <v>6672612.9423766108</v>
      </c>
      <c r="AK324" s="31">
        <f t="shared" si="91"/>
        <v>10150136.560604617</v>
      </c>
      <c r="AL324" s="31">
        <f t="shared" si="91"/>
        <v>0</v>
      </c>
    </row>
    <row r="325" spans="4:38">
      <c r="D325" s="41">
        <f t="shared" si="85"/>
        <v>5.25</v>
      </c>
      <c r="E325" s="31">
        <f t="shared" si="89"/>
        <v>17188629.304674298</v>
      </c>
      <c r="F325" s="31">
        <f t="shared" si="89"/>
        <v>24085603.772645384</v>
      </c>
      <c r="G325" s="31">
        <f t="shared" si="89"/>
        <v>11740867.634915017</v>
      </c>
      <c r="H325" s="31">
        <f t="shared" si="89"/>
        <v>15719584.949424461</v>
      </c>
      <c r="I325" s="31">
        <f t="shared" si="89"/>
        <v>39934409.178889126</v>
      </c>
      <c r="J325" s="31">
        <f t="shared" si="89"/>
        <v>108551679.92613478</v>
      </c>
      <c r="K325" s="31">
        <f t="shared" si="89"/>
        <v>162205591.20283484</v>
      </c>
      <c r="L325" s="31">
        <f t="shared" si="89"/>
        <v>6648725.7152904496</v>
      </c>
      <c r="M325" s="31">
        <f t="shared" si="89"/>
        <v>9543338.630983999</v>
      </c>
      <c r="N325" s="31">
        <f t="shared" si="89"/>
        <v>0</v>
      </c>
      <c r="Q325" s="31">
        <f t="shared" si="90"/>
        <v>13565789.197559679</v>
      </c>
      <c r="R325" s="31">
        <f t="shared" si="90"/>
        <v>9045999.706296714</v>
      </c>
      <c r="S325" s="31">
        <f t="shared" si="90"/>
        <v>10030223.150947837</v>
      </c>
      <c r="T325" s="31">
        <f t="shared" si="90"/>
        <v>12611019.887945767</v>
      </c>
      <c r="U325" s="31">
        <f t="shared" si="90"/>
        <v>32008687.318237077</v>
      </c>
      <c r="V325" s="31">
        <f t="shared" si="90"/>
        <v>43253770.82275261</v>
      </c>
      <c r="W325" s="31">
        <f t="shared" si="90"/>
        <v>148176096.99844331</v>
      </c>
      <c r="X325" s="31">
        <f t="shared" si="90"/>
        <v>6542174.6844608653</v>
      </c>
      <c r="Y325" s="31">
        <f t="shared" si="90"/>
        <v>9009291.6882146541</v>
      </c>
      <c r="Z325" s="31">
        <f t="shared" si="90"/>
        <v>0</v>
      </c>
      <c r="AC325" s="31">
        <f t="shared" si="91"/>
        <v>20798819.811865494</v>
      </c>
      <c r="AD325" s="31">
        <f t="shared" si="91"/>
        <v>39844973.632930487</v>
      </c>
      <c r="AE325" s="31">
        <f t="shared" si="91"/>
        <v>13764606.68355505</v>
      </c>
      <c r="AF325" s="31">
        <f t="shared" si="91"/>
        <v>18710571.214318205</v>
      </c>
      <c r="AG325" s="31">
        <f t="shared" si="91"/>
        <v>49541591.542656481</v>
      </c>
      <c r="AH325" s="31">
        <f t="shared" si="91"/>
        <v>175488860.54489571</v>
      </c>
      <c r="AI325" s="31">
        <f t="shared" si="91"/>
        <v>176235085.40722641</v>
      </c>
      <c r="AJ325" s="31">
        <f t="shared" si="91"/>
        <v>6591468.996653582</v>
      </c>
      <c r="AK325" s="31">
        <f t="shared" si="91"/>
        <v>10075274.141828772</v>
      </c>
      <c r="AL325" s="31">
        <f t="shared" si="91"/>
        <v>0</v>
      </c>
    </row>
    <row r="326" spans="4:38">
      <c r="D326" s="41">
        <f t="shared" si="85"/>
        <v>5.5</v>
      </c>
      <c r="E326" s="31">
        <f t="shared" si="89"/>
        <v>16976563.978199512</v>
      </c>
      <c r="F326" s="31">
        <f t="shared" si="89"/>
        <v>24720264.97429347</v>
      </c>
      <c r="G326" s="31">
        <f t="shared" si="89"/>
        <v>11858872.988940008</v>
      </c>
      <c r="H326" s="31">
        <f t="shared" si="89"/>
        <v>15621744.427147888</v>
      </c>
      <c r="I326" s="31">
        <f t="shared" si="89"/>
        <v>37865286.888614267</v>
      </c>
      <c r="J326" s="31">
        <f t="shared" si="89"/>
        <v>108904951.25339317</v>
      </c>
      <c r="K326" s="31">
        <f t="shared" si="89"/>
        <v>158738159.63984194</v>
      </c>
      <c r="L326" s="31">
        <f t="shared" si="89"/>
        <v>6576013.1436832137</v>
      </c>
      <c r="M326" s="31">
        <f t="shared" si="89"/>
        <v>9468688.1857787482</v>
      </c>
      <c r="N326" s="31">
        <f t="shared" si="89"/>
        <v>0</v>
      </c>
      <c r="Q326" s="31">
        <f t="shared" si="90"/>
        <v>13337218.586005799</v>
      </c>
      <c r="R326" s="31">
        <f t="shared" si="90"/>
        <v>9289473.5511377472</v>
      </c>
      <c r="S326" s="31">
        <f t="shared" si="90"/>
        <v>10224036.214721706</v>
      </c>
      <c r="T326" s="31">
        <f t="shared" si="90"/>
        <v>12698413.418890165</v>
      </c>
      <c r="U326" s="31">
        <f t="shared" si="90"/>
        <v>30756483.352699909</v>
      </c>
      <c r="V326" s="31">
        <f t="shared" si="90"/>
        <v>42035339.182914585</v>
      </c>
      <c r="W326" s="31">
        <f t="shared" si="90"/>
        <v>144645030.33770645</v>
      </c>
      <c r="X326" s="31">
        <f t="shared" si="90"/>
        <v>6494582.4007753385</v>
      </c>
      <c r="Y326" s="31">
        <f t="shared" si="90"/>
        <v>8936274.5133851673</v>
      </c>
      <c r="Z326" s="31">
        <f t="shared" si="90"/>
        <v>0</v>
      </c>
      <c r="AC326" s="31">
        <f t="shared" si="91"/>
        <v>20605774.973839004</v>
      </c>
      <c r="AD326" s="31">
        <f t="shared" si="91"/>
        <v>40547015.575042233</v>
      </c>
      <c r="AE326" s="31">
        <f t="shared" si="91"/>
        <v>13753797.95998273</v>
      </c>
      <c r="AF326" s="31">
        <f t="shared" si="91"/>
        <v>18480392.723347973</v>
      </c>
      <c r="AG326" s="31">
        <f t="shared" si="91"/>
        <v>45899099.258759707</v>
      </c>
      <c r="AH326" s="31">
        <f t="shared" si="91"/>
        <v>176676363.0572696</v>
      </c>
      <c r="AI326" s="31">
        <f t="shared" si="91"/>
        <v>172831288.94197762</v>
      </c>
      <c r="AJ326" s="31">
        <f t="shared" si="91"/>
        <v>6526207.1121641174</v>
      </c>
      <c r="AK326" s="31">
        <f t="shared" si="91"/>
        <v>9999940.3124925513</v>
      </c>
      <c r="AL326" s="31">
        <f t="shared" si="91"/>
        <v>0</v>
      </c>
    </row>
    <row r="327" spans="4:38">
      <c r="D327" s="41">
        <f t="shared" si="85"/>
        <v>5.75</v>
      </c>
      <c r="E327" s="31">
        <f t="shared" si="89"/>
        <v>16741488.952470556</v>
      </c>
      <c r="F327" s="31">
        <f t="shared" si="89"/>
        <v>25356618.485584643</v>
      </c>
      <c r="G327" s="31">
        <f t="shared" si="89"/>
        <v>11964270.593710361</v>
      </c>
      <c r="H327" s="31">
        <f t="shared" si="89"/>
        <v>15556517.412303377</v>
      </c>
      <c r="I327" s="31">
        <f t="shared" si="89"/>
        <v>36202215.581743442</v>
      </c>
      <c r="J327" s="31">
        <f t="shared" si="89"/>
        <v>109140465.47160973</v>
      </c>
      <c r="K327" s="31">
        <f t="shared" si="89"/>
        <v>155592500.47123301</v>
      </c>
      <c r="L327" s="31">
        <f t="shared" si="89"/>
        <v>6501607.5173366629</v>
      </c>
      <c r="M327" s="31">
        <f t="shared" si="89"/>
        <v>9397186.9959799461</v>
      </c>
      <c r="N327" s="31">
        <f t="shared" si="89"/>
        <v>0</v>
      </c>
      <c r="Q327" s="31">
        <f t="shared" si="90"/>
        <v>13067173.468336472</v>
      </c>
      <c r="R327" s="31">
        <f t="shared" si="90"/>
        <v>9545959.7573970165</v>
      </c>
      <c r="S327" s="31">
        <f t="shared" si="90"/>
        <v>10360470.410935326</v>
      </c>
      <c r="T327" s="31">
        <f t="shared" si="90"/>
        <v>12759933.865021121</v>
      </c>
      <c r="U327" s="31">
        <f t="shared" si="90"/>
        <v>29613913.351602789</v>
      </c>
      <c r="V327" s="31">
        <f t="shared" si="90"/>
        <v>41177627.436469845</v>
      </c>
      <c r="W327" s="31">
        <f t="shared" si="90"/>
        <v>141392860.06019795</v>
      </c>
      <c r="X327" s="31">
        <f t="shared" si="90"/>
        <v>6439272.7609251337</v>
      </c>
      <c r="Y327" s="31">
        <f t="shared" si="90"/>
        <v>8871030.7506499272</v>
      </c>
      <c r="Z327" s="31">
        <f t="shared" si="90"/>
        <v>0</v>
      </c>
      <c r="AC327" s="31">
        <f t="shared" si="91"/>
        <v>20409054.86160583</v>
      </c>
      <c r="AD327" s="31">
        <f t="shared" si="91"/>
        <v>41327420.703376554</v>
      </c>
      <c r="AE327" s="31">
        <f t="shared" si="91"/>
        <v>13746592.144273516</v>
      </c>
      <c r="AF327" s="31">
        <f t="shared" si="91"/>
        <v>18326940.396042328</v>
      </c>
      <c r="AG327" s="31">
        <f t="shared" si="91"/>
        <v>43164632.495950684</v>
      </c>
      <c r="AH327" s="31">
        <f t="shared" si="91"/>
        <v>177468031.39892378</v>
      </c>
      <c r="AI327" s="31">
        <f t="shared" si="91"/>
        <v>169792140.88226831</v>
      </c>
      <c r="AJ327" s="31">
        <f t="shared" si="91"/>
        <v>6476537.7157305069</v>
      </c>
      <c r="AK327" s="31">
        <f t="shared" si="91"/>
        <v>9922873.4606128111</v>
      </c>
      <c r="AL327" s="31">
        <f t="shared" si="91"/>
        <v>0</v>
      </c>
    </row>
    <row r="328" spans="4:38">
      <c r="D328" s="41">
        <f t="shared" si="85"/>
        <v>6</v>
      </c>
      <c r="E328" s="31">
        <f t="shared" si="89"/>
        <v>16479000.659473743</v>
      </c>
      <c r="F328" s="31">
        <f t="shared" si="89"/>
        <v>25991284.291575734</v>
      </c>
      <c r="G328" s="31">
        <f t="shared" si="89"/>
        <v>12054885.942623058</v>
      </c>
      <c r="H328" s="31">
        <f t="shared" si="89"/>
        <v>15523903.904882163</v>
      </c>
      <c r="I328" s="31">
        <f t="shared" si="89"/>
        <v>34975713.649564967</v>
      </c>
      <c r="J328" s="31">
        <f t="shared" si="89"/>
        <v>109258222.58072515</v>
      </c>
      <c r="K328" s="31">
        <f t="shared" si="89"/>
        <v>152827092.83932683</v>
      </c>
      <c r="L328" s="31">
        <f t="shared" si="89"/>
        <v>6424290.1667561801</v>
      </c>
      <c r="M328" s="31">
        <f t="shared" si="89"/>
        <v>9328906.4357583933</v>
      </c>
      <c r="N328" s="31">
        <f t="shared" si="89"/>
        <v>0</v>
      </c>
      <c r="Q328" s="31">
        <f t="shared" si="90"/>
        <v>12750123.910393881</v>
      </c>
      <c r="R328" s="31">
        <f t="shared" si="90"/>
        <v>9815312.6519997437</v>
      </c>
      <c r="S328" s="31">
        <f t="shared" si="90"/>
        <v>10431875.223907661</v>
      </c>
      <c r="T328" s="31">
        <f t="shared" si="90"/>
        <v>12792131.481688712</v>
      </c>
      <c r="U328" s="31">
        <f t="shared" si="90"/>
        <v>28566513.052698415</v>
      </c>
      <c r="V328" s="31">
        <f t="shared" si="90"/>
        <v>40728731.569174819</v>
      </c>
      <c r="W328" s="31">
        <f t="shared" si="90"/>
        <v>138473712.48103583</v>
      </c>
      <c r="X328" s="31">
        <f t="shared" si="90"/>
        <v>6375137.4982926864</v>
      </c>
      <c r="Y328" s="31">
        <f t="shared" si="90"/>
        <v>8814902.8112163264</v>
      </c>
      <c r="Z328" s="31">
        <f t="shared" si="90"/>
        <v>0</v>
      </c>
      <c r="AC328" s="31">
        <f t="shared" si="91"/>
        <v>20205462.545744315</v>
      </c>
      <c r="AD328" s="31">
        <f t="shared" si="91"/>
        <v>42200692.483926244</v>
      </c>
      <c r="AE328" s="31">
        <f t="shared" si="91"/>
        <v>13742989.23641981</v>
      </c>
      <c r="AF328" s="31">
        <f t="shared" si="91"/>
        <v>18250214.232390754</v>
      </c>
      <c r="AG328" s="31">
        <f t="shared" si="91"/>
        <v>41463026.103544243</v>
      </c>
      <c r="AH328" s="31">
        <f t="shared" si="91"/>
        <v>177863865.5697625</v>
      </c>
      <c r="AI328" s="31">
        <f t="shared" si="91"/>
        <v>167180473.19761783</v>
      </c>
      <c r="AJ328" s="31">
        <f t="shared" si="91"/>
        <v>6442171.2341845995</v>
      </c>
      <c r="AK328" s="31">
        <f t="shared" si="91"/>
        <v>9842811.9742208514</v>
      </c>
      <c r="AL328" s="31">
        <f t="shared" si="91"/>
        <v>0</v>
      </c>
    </row>
    <row r="329" spans="4:38">
      <c r="D329" s="41">
        <f t="shared" si="85"/>
        <v>6.25</v>
      </c>
      <c r="E329" s="31">
        <f t="shared" ref="E329:N344" si="92">($D239-$D238)/8*(E238+3*((2*E238+E239)/3)+3*((E238+2*E239)/3)+E239)</f>
        <v>16192401.775209418</v>
      </c>
      <c r="F329" s="31">
        <f t="shared" si="92"/>
        <v>26626797.40346083</v>
      </c>
      <c r="G329" s="31">
        <f t="shared" si="92"/>
        <v>12132349.915623792</v>
      </c>
      <c r="H329" s="31">
        <f t="shared" si="92"/>
        <v>15516337.021612383</v>
      </c>
      <c r="I329" s="31">
        <f t="shared" si="92"/>
        <v>34105114.865019642</v>
      </c>
      <c r="J329" s="31">
        <f t="shared" si="92"/>
        <v>109222498.26910269</v>
      </c>
      <c r="K329" s="31">
        <f t="shared" si="92"/>
        <v>150398077.38728917</v>
      </c>
      <c r="L329" s="31">
        <f t="shared" si="92"/>
        <v>6344975.0940588769</v>
      </c>
      <c r="M329" s="31">
        <f t="shared" si="92"/>
        <v>9263792.9744805098</v>
      </c>
      <c r="N329" s="31">
        <f t="shared" si="92"/>
        <v>0</v>
      </c>
      <c r="Q329" s="31">
        <f t="shared" ref="Q329:Z344" si="93">($D239-$D238)/8*(Q238+3*((2*Q238+Q239)/3)+3*((Q238+2*Q239)/3)+Q239)</f>
        <v>12389759.558983777</v>
      </c>
      <c r="R329" s="31">
        <f t="shared" si="93"/>
        <v>10097641.489747029</v>
      </c>
      <c r="S329" s="31">
        <f t="shared" si="93"/>
        <v>10441658.50795177</v>
      </c>
      <c r="T329" s="31">
        <f t="shared" si="93"/>
        <v>12793234.477957994</v>
      </c>
      <c r="U329" s="31">
        <f t="shared" si="93"/>
        <v>27597722.161549561</v>
      </c>
      <c r="V329" s="31">
        <f t="shared" si="93"/>
        <v>40679723.706005879</v>
      </c>
      <c r="W329" s="31">
        <f t="shared" si="93"/>
        <v>135846992.86379489</v>
      </c>
      <c r="X329" s="31">
        <f t="shared" si="93"/>
        <v>6303007.8128373921</v>
      </c>
      <c r="Y329" s="31">
        <f t="shared" si="93"/>
        <v>8766883.8866736032</v>
      </c>
      <c r="Z329" s="31">
        <f t="shared" si="93"/>
        <v>0</v>
      </c>
      <c r="AC329" s="31">
        <f t="shared" ref="AC329:AL344" si="94">($D239-$D238)/8*(AC238+3*((2*AC238+AC239)/3)+3*((AC238+2*AC239)/3)+AC239)</f>
        <v>19997395.723308709</v>
      </c>
      <c r="AD329" s="31">
        <f t="shared" si="94"/>
        <v>43155953.317174651</v>
      </c>
      <c r="AE329" s="31">
        <f t="shared" si="94"/>
        <v>13757983.800052933</v>
      </c>
      <c r="AF329" s="31">
        <f t="shared" si="94"/>
        <v>18237946.723001264</v>
      </c>
      <c r="AG329" s="31">
        <f t="shared" si="94"/>
        <v>40612507.568489686</v>
      </c>
      <c r="AH329" s="31">
        <f t="shared" si="94"/>
        <v>177765272.83219972</v>
      </c>
      <c r="AI329" s="31">
        <f t="shared" si="94"/>
        <v>164949161.91078368</v>
      </c>
      <c r="AJ329" s="31">
        <f t="shared" si="94"/>
        <v>6419426.7253860375</v>
      </c>
      <c r="AK329" s="31">
        <f t="shared" si="94"/>
        <v>9760702.0622874163</v>
      </c>
      <c r="AL329" s="31">
        <f t="shared" si="94"/>
        <v>0</v>
      </c>
    </row>
    <row r="330" spans="4:38">
      <c r="D330" s="41">
        <f t="shared" si="85"/>
        <v>6.5</v>
      </c>
      <c r="E330" s="31">
        <f t="shared" si="92"/>
        <v>15894169.075688314</v>
      </c>
      <c r="F330" s="31">
        <f t="shared" si="92"/>
        <v>27272734.53020829</v>
      </c>
      <c r="G330" s="31">
        <f t="shared" si="92"/>
        <v>12202823.614735791</v>
      </c>
      <c r="H330" s="31">
        <f t="shared" si="92"/>
        <v>15518682.995954514</v>
      </c>
      <c r="I330" s="31">
        <f t="shared" si="92"/>
        <v>33388395.585583739</v>
      </c>
      <c r="J330" s="31">
        <f t="shared" si="92"/>
        <v>108965106.40770996</v>
      </c>
      <c r="K330" s="31">
        <f t="shared" si="92"/>
        <v>148139763.211615</v>
      </c>
      <c r="L330" s="31">
        <f t="shared" si="92"/>
        <v>6267115.1961352676</v>
      </c>
      <c r="M330" s="31">
        <f t="shared" si="92"/>
        <v>9201644.3853135295</v>
      </c>
      <c r="N330" s="31">
        <f t="shared" si="92"/>
        <v>0</v>
      </c>
      <c r="Q330" s="31">
        <f t="shared" si="93"/>
        <v>12000874.761821482</v>
      </c>
      <c r="R330" s="31">
        <f t="shared" si="93"/>
        <v>10393359.011003297</v>
      </c>
      <c r="S330" s="31">
        <f t="shared" si="93"/>
        <v>10407049.44761489</v>
      </c>
      <c r="T330" s="31">
        <f t="shared" si="93"/>
        <v>12764697.022757361</v>
      </c>
      <c r="U330" s="31">
        <f t="shared" si="93"/>
        <v>26693705.772262011</v>
      </c>
      <c r="V330" s="31">
        <f t="shared" si="93"/>
        <v>40946141.201335639</v>
      </c>
      <c r="W330" s="31">
        <f t="shared" si="93"/>
        <v>133359343.3153943</v>
      </c>
      <c r="X330" s="31">
        <f t="shared" si="93"/>
        <v>6226023.7932983888</v>
      </c>
      <c r="Y330" s="31">
        <f t="shared" si="93"/>
        <v>8723170.4785861224</v>
      </c>
      <c r="Z330" s="31">
        <f t="shared" si="93"/>
        <v>0</v>
      </c>
      <c r="AC330" s="31">
        <f t="shared" si="94"/>
        <v>19793912.360959798</v>
      </c>
      <c r="AD330" s="31">
        <f t="shared" si="94"/>
        <v>44152110.049413309</v>
      </c>
      <c r="AE330" s="31">
        <f t="shared" si="94"/>
        <v>13820195.595897306</v>
      </c>
      <c r="AF330" s="31">
        <f t="shared" si="94"/>
        <v>18265602.849094935</v>
      </c>
      <c r="AG330" s="31">
        <f t="shared" si="94"/>
        <v>40083085.398905352</v>
      </c>
      <c r="AH330" s="31">
        <f t="shared" si="94"/>
        <v>176984071.6140843</v>
      </c>
      <c r="AI330" s="31">
        <f t="shared" si="94"/>
        <v>162920183.10783589</v>
      </c>
      <c r="AJ330" s="31">
        <f t="shared" si="94"/>
        <v>6401328.4026084039</v>
      </c>
      <c r="AK330" s="31">
        <f t="shared" si="94"/>
        <v>9680118.2920408994</v>
      </c>
      <c r="AL330" s="31">
        <f t="shared" si="94"/>
        <v>0</v>
      </c>
    </row>
    <row r="331" spans="4:38">
      <c r="D331" s="41">
        <f t="shared" si="85"/>
        <v>6.75</v>
      </c>
      <c r="E331" s="31">
        <f t="shared" si="92"/>
        <v>15591274.876916666</v>
      </c>
      <c r="F331" s="31">
        <f t="shared" si="92"/>
        <v>27934447.362124234</v>
      </c>
      <c r="G331" s="31">
        <f t="shared" si="92"/>
        <v>12269750.008736901</v>
      </c>
      <c r="H331" s="31">
        <f t="shared" si="92"/>
        <v>15523374.944638943</v>
      </c>
      <c r="I331" s="31">
        <f t="shared" si="92"/>
        <v>32719457.591443721</v>
      </c>
      <c r="J331" s="31">
        <f t="shared" si="92"/>
        <v>108458478.92045547</v>
      </c>
      <c r="K331" s="31">
        <f t="shared" si="92"/>
        <v>145959558.33681816</v>
      </c>
      <c r="L331" s="31">
        <f t="shared" si="92"/>
        <v>6192640.0330124674</v>
      </c>
      <c r="M331" s="31">
        <f t="shared" si="92"/>
        <v>9142347.6591451</v>
      </c>
      <c r="N331" s="31">
        <f t="shared" si="92"/>
        <v>0</v>
      </c>
      <c r="Q331" s="31">
        <f t="shared" si="93"/>
        <v>11591871.965589736</v>
      </c>
      <c r="R331" s="31">
        <f t="shared" si="93"/>
        <v>10702695.864795821</v>
      </c>
      <c r="S331" s="31">
        <f t="shared" si="93"/>
        <v>10338363.297818448</v>
      </c>
      <c r="T331" s="31">
        <f t="shared" si="93"/>
        <v>12708617.340533257</v>
      </c>
      <c r="U331" s="31">
        <f t="shared" si="93"/>
        <v>25849957.142260429</v>
      </c>
      <c r="V331" s="31">
        <f t="shared" si="93"/>
        <v>41472778.905621529</v>
      </c>
      <c r="W331" s="31">
        <f t="shared" si="93"/>
        <v>130925063.83676144</v>
      </c>
      <c r="X331" s="31">
        <f t="shared" si="93"/>
        <v>6145940.1951476187</v>
      </c>
      <c r="Y331" s="31">
        <f t="shared" si="93"/>
        <v>8681637.1025340538</v>
      </c>
      <c r="Z331" s="31">
        <f t="shared" si="93"/>
        <v>0</v>
      </c>
      <c r="AC331" s="31">
        <f t="shared" si="94"/>
        <v>19600074.26359652</v>
      </c>
      <c r="AD331" s="31">
        <f t="shared" si="94"/>
        <v>45166198.85945265</v>
      </c>
      <c r="AE331" s="31">
        <f t="shared" si="94"/>
        <v>13941195.771231545</v>
      </c>
      <c r="AF331" s="31">
        <f t="shared" si="94"/>
        <v>18320915.1012825</v>
      </c>
      <c r="AG331" s="31">
        <f t="shared" si="94"/>
        <v>39588958.040626854</v>
      </c>
      <c r="AH331" s="31">
        <f t="shared" si="94"/>
        <v>175444178.9352892</v>
      </c>
      <c r="AI331" s="31">
        <f t="shared" si="94"/>
        <v>160994052.83687463</v>
      </c>
      <c r="AJ331" s="31">
        <f t="shared" si="94"/>
        <v>6384436.6346826386</v>
      </c>
      <c r="AK331" s="31">
        <f t="shared" si="94"/>
        <v>9603058.2157561481</v>
      </c>
      <c r="AL331" s="31">
        <f t="shared" si="94"/>
        <v>0</v>
      </c>
    </row>
    <row r="332" spans="4:38">
      <c r="D332" s="41">
        <f t="shared" si="85"/>
        <v>7</v>
      </c>
      <c r="E332" s="31">
        <f t="shared" si="92"/>
        <v>15283719.178894361</v>
      </c>
      <c r="F332" s="31">
        <f t="shared" si="92"/>
        <v>28611935.899208598</v>
      </c>
      <c r="G332" s="31">
        <f t="shared" si="92"/>
        <v>12333129.097627096</v>
      </c>
      <c r="H332" s="31">
        <f t="shared" si="92"/>
        <v>15530412.867665647</v>
      </c>
      <c r="I332" s="31">
        <f t="shared" si="92"/>
        <v>32098300.882599462</v>
      </c>
      <c r="J332" s="31">
        <f t="shared" si="92"/>
        <v>107712403.289974</v>
      </c>
      <c r="K332" s="31">
        <f t="shared" si="92"/>
        <v>143857462.76289758</v>
      </c>
      <c r="L332" s="31">
        <f t="shared" si="92"/>
        <v>6121549.6046904325</v>
      </c>
      <c r="M332" s="31">
        <f t="shared" si="92"/>
        <v>9085902.7959752064</v>
      </c>
      <c r="N332" s="31">
        <f t="shared" si="92"/>
        <v>0</v>
      </c>
      <c r="Q332" s="31">
        <f t="shared" si="93"/>
        <v>11162876.59598841</v>
      </c>
      <c r="R332" s="31">
        <f t="shared" si="93"/>
        <v>11025652.051124556</v>
      </c>
      <c r="S332" s="31">
        <f t="shared" si="93"/>
        <v>10236238.423615072</v>
      </c>
      <c r="T332" s="31">
        <f t="shared" si="93"/>
        <v>12626189.705098026</v>
      </c>
      <c r="U332" s="31">
        <f t="shared" si="93"/>
        <v>25066476.27154471</v>
      </c>
      <c r="V332" s="31">
        <f t="shared" si="93"/>
        <v>42252200.075214311</v>
      </c>
      <c r="W332" s="31">
        <f t="shared" si="93"/>
        <v>128544154.42789593</v>
      </c>
      <c r="X332" s="31">
        <f t="shared" si="93"/>
        <v>6062757.0183850331</v>
      </c>
      <c r="Y332" s="31">
        <f t="shared" si="93"/>
        <v>8642283.7585173454</v>
      </c>
      <c r="Z332" s="31">
        <f t="shared" si="93"/>
        <v>0</v>
      </c>
      <c r="AC332" s="31">
        <f t="shared" si="94"/>
        <v>19415881.43121881</v>
      </c>
      <c r="AD332" s="31">
        <f t="shared" si="94"/>
        <v>46198219.74729266</v>
      </c>
      <c r="AE332" s="31">
        <f t="shared" si="94"/>
        <v>14116876.226430003</v>
      </c>
      <c r="AF332" s="31">
        <f t="shared" si="94"/>
        <v>18403883.479563881</v>
      </c>
      <c r="AG332" s="31">
        <f t="shared" si="94"/>
        <v>39130125.493654028</v>
      </c>
      <c r="AH332" s="31">
        <f t="shared" si="94"/>
        <v>173172606.50473368</v>
      </c>
      <c r="AI332" s="31">
        <f t="shared" si="94"/>
        <v>159170771.09789923</v>
      </c>
      <c r="AJ332" s="31">
        <f t="shared" si="94"/>
        <v>6368751.4216087162</v>
      </c>
      <c r="AK332" s="31">
        <f t="shared" si="94"/>
        <v>9529521.8334330861</v>
      </c>
      <c r="AL332" s="31">
        <f t="shared" si="94"/>
        <v>0</v>
      </c>
    </row>
    <row r="333" spans="4:38">
      <c r="D333" s="41">
        <f t="shared" si="85"/>
        <v>7.25</v>
      </c>
      <c r="E333" s="31">
        <f t="shared" si="92"/>
        <v>14971501.981621407</v>
      </c>
      <c r="F333" s="31">
        <f t="shared" si="92"/>
        <v>29305200.14146135</v>
      </c>
      <c r="G333" s="31">
        <f t="shared" si="92"/>
        <v>12392960.881406341</v>
      </c>
      <c r="H333" s="31">
        <f t="shared" si="92"/>
        <v>15539796.765034596</v>
      </c>
      <c r="I333" s="31">
        <f t="shared" si="92"/>
        <v>31524925.459050916</v>
      </c>
      <c r="J333" s="31">
        <f t="shared" si="92"/>
        <v>106736666.99890128</v>
      </c>
      <c r="K333" s="31">
        <f t="shared" si="92"/>
        <v>141833476.48985344</v>
      </c>
      <c r="L333" s="31">
        <f t="shared" si="92"/>
        <v>6053843.9111691751</v>
      </c>
      <c r="M333" s="31">
        <f t="shared" si="92"/>
        <v>9032309.7958038561</v>
      </c>
      <c r="N333" s="31">
        <f t="shared" si="92"/>
        <v>0</v>
      </c>
      <c r="Q333" s="31">
        <f t="shared" si="93"/>
        <v>10714014.078717457</v>
      </c>
      <c r="R333" s="31">
        <f t="shared" si="93"/>
        <v>11362227.569989499</v>
      </c>
      <c r="S333" s="31">
        <f t="shared" si="93"/>
        <v>10101313.190057414</v>
      </c>
      <c r="T333" s="31">
        <f t="shared" si="93"/>
        <v>12518608.390264057</v>
      </c>
      <c r="U333" s="31">
        <f t="shared" si="93"/>
        <v>24343263.160114817</v>
      </c>
      <c r="V333" s="31">
        <f t="shared" si="93"/>
        <v>43276967.966464631</v>
      </c>
      <c r="W333" s="31">
        <f t="shared" si="93"/>
        <v>126216615.08879766</v>
      </c>
      <c r="X333" s="31">
        <f t="shared" si="93"/>
        <v>5976474.2630106471</v>
      </c>
      <c r="Y333" s="31">
        <f t="shared" si="93"/>
        <v>8605110.4465360101</v>
      </c>
      <c r="Z333" s="31">
        <f t="shared" si="93"/>
        <v>0</v>
      </c>
      <c r="AC333" s="31">
        <f t="shared" si="94"/>
        <v>19241333.863826655</v>
      </c>
      <c r="AD333" s="31">
        <f t="shared" si="94"/>
        <v>47248172.712933317</v>
      </c>
      <c r="AE333" s="31">
        <f t="shared" si="94"/>
        <v>14343128.861867037</v>
      </c>
      <c r="AF333" s="31">
        <f t="shared" si="94"/>
        <v>18514507.983939063</v>
      </c>
      <c r="AG333" s="31">
        <f t="shared" si="94"/>
        <v>38706587.757986851</v>
      </c>
      <c r="AH333" s="31">
        <f t="shared" si="94"/>
        <v>170196366.03133765</v>
      </c>
      <c r="AI333" s="31">
        <f t="shared" si="94"/>
        <v>157450337.89090955</v>
      </c>
      <c r="AJ333" s="31">
        <f t="shared" si="94"/>
        <v>6354272.7633866295</v>
      </c>
      <c r="AK333" s="31">
        <f t="shared" si="94"/>
        <v>9459509.1450717244</v>
      </c>
      <c r="AL333" s="31">
        <f t="shared" si="94"/>
        <v>0</v>
      </c>
    </row>
    <row r="334" spans="4:38">
      <c r="D334" s="41">
        <f t="shared" si="85"/>
        <v>7.5</v>
      </c>
      <c r="E334" s="31">
        <f t="shared" si="92"/>
        <v>14654623.285097841</v>
      </c>
      <c r="F334" s="31">
        <f t="shared" si="92"/>
        <v>30014240.088882472</v>
      </c>
      <c r="G334" s="31">
        <f t="shared" si="92"/>
        <v>12449245.360074662</v>
      </c>
      <c r="H334" s="31">
        <f t="shared" si="92"/>
        <v>15551526.636745788</v>
      </c>
      <c r="I334" s="31">
        <f t="shared" si="92"/>
        <v>30999331.320798092</v>
      </c>
      <c r="J334" s="31">
        <f t="shared" si="92"/>
        <v>105541057.52987283</v>
      </c>
      <c r="K334" s="31">
        <f t="shared" si="92"/>
        <v>139887599.51768583</v>
      </c>
      <c r="L334" s="31">
        <f t="shared" si="92"/>
        <v>5989522.9524486978</v>
      </c>
      <c r="M334" s="31">
        <f t="shared" si="92"/>
        <v>8981568.6586310547</v>
      </c>
      <c r="N334" s="31">
        <f t="shared" si="92"/>
        <v>0</v>
      </c>
      <c r="Q334" s="31">
        <f t="shared" si="93"/>
        <v>10245409.83947679</v>
      </c>
      <c r="R334" s="31">
        <f t="shared" si="93"/>
        <v>11712422.421390668</v>
      </c>
      <c r="S334" s="31">
        <f t="shared" si="93"/>
        <v>9934225.962198114</v>
      </c>
      <c r="T334" s="31">
        <f t="shared" si="93"/>
        <v>12387067.669843763</v>
      </c>
      <c r="U334" s="31">
        <f t="shared" si="93"/>
        <v>23680317.807970744</v>
      </c>
      <c r="V334" s="31">
        <f t="shared" si="93"/>
        <v>44539645.835723981</v>
      </c>
      <c r="W334" s="31">
        <f t="shared" si="93"/>
        <v>123942445.81946649</v>
      </c>
      <c r="X334" s="31">
        <f t="shared" si="93"/>
        <v>5887091.9290244412</v>
      </c>
      <c r="Y334" s="31">
        <f t="shared" si="93"/>
        <v>8570117.1665900275</v>
      </c>
      <c r="Z334" s="31">
        <f t="shared" si="93"/>
        <v>0</v>
      </c>
      <c r="AC334" s="31">
        <f t="shared" si="94"/>
        <v>19076431.561420046</v>
      </c>
      <c r="AD334" s="31">
        <f t="shared" si="94"/>
        <v>48316057.756374449</v>
      </c>
      <c r="AE334" s="31">
        <f t="shared" si="94"/>
        <v>14615845.577917054</v>
      </c>
      <c r="AF334" s="31">
        <f t="shared" si="94"/>
        <v>18652788.614408053</v>
      </c>
      <c r="AG334" s="31">
        <f t="shared" si="94"/>
        <v>38318344.833625354</v>
      </c>
      <c r="AH334" s="31">
        <f t="shared" si="94"/>
        <v>166542469.22402149</v>
      </c>
      <c r="AI334" s="31">
        <f t="shared" si="94"/>
        <v>155832753.21590537</v>
      </c>
      <c r="AJ334" s="31">
        <f t="shared" si="94"/>
        <v>6341000.6600164026</v>
      </c>
      <c r="AK334" s="31">
        <f t="shared" si="94"/>
        <v>9393020.15067208</v>
      </c>
      <c r="AL334" s="31">
        <f t="shared" si="94"/>
        <v>0</v>
      </c>
    </row>
    <row r="335" spans="4:38">
      <c r="D335" s="41">
        <f t="shared" si="85"/>
        <v>7.75</v>
      </c>
      <c r="E335" s="31">
        <f t="shared" si="92"/>
        <v>14333083.089323625</v>
      </c>
      <c r="F335" s="31">
        <f t="shared" si="92"/>
        <v>30739055.741471991</v>
      </c>
      <c r="G335" s="31">
        <f t="shared" si="92"/>
        <v>12501982.533632047</v>
      </c>
      <c r="H335" s="31">
        <f t="shared" si="92"/>
        <v>15565602.482799202</v>
      </c>
      <c r="I335" s="31">
        <f t="shared" si="92"/>
        <v>30521518.467840981</v>
      </c>
      <c r="J335" s="31">
        <f t="shared" si="92"/>
        <v>104135362.36552411</v>
      </c>
      <c r="K335" s="31">
        <f t="shared" si="92"/>
        <v>138019831.84639478</v>
      </c>
      <c r="L335" s="31">
        <f t="shared" si="92"/>
        <v>5928586.7285289783</v>
      </c>
      <c r="M335" s="31">
        <f t="shared" si="92"/>
        <v>8933679.3844567724</v>
      </c>
      <c r="N335" s="31">
        <f t="shared" si="92"/>
        <v>0</v>
      </c>
      <c r="Q335" s="31">
        <f t="shared" si="93"/>
        <v>9757189.3039663117</v>
      </c>
      <c r="R335" s="31">
        <f t="shared" si="93"/>
        <v>12076236.605328042</v>
      </c>
      <c r="S335" s="31">
        <f t="shared" si="93"/>
        <v>9735615.1050898004</v>
      </c>
      <c r="T335" s="31">
        <f t="shared" si="93"/>
        <v>12232761.817649558</v>
      </c>
      <c r="U335" s="31">
        <f t="shared" si="93"/>
        <v>23077640.2151125</v>
      </c>
      <c r="V335" s="31">
        <f t="shared" si="93"/>
        <v>46032796.939343236</v>
      </c>
      <c r="W335" s="31">
        <f t="shared" si="93"/>
        <v>121721646.61990267</v>
      </c>
      <c r="X335" s="31">
        <f t="shared" si="93"/>
        <v>5794610.0164264338</v>
      </c>
      <c r="Y335" s="31">
        <f t="shared" si="93"/>
        <v>8537303.9186793938</v>
      </c>
      <c r="Z335" s="31">
        <f t="shared" si="93"/>
        <v>0</v>
      </c>
      <c r="AC335" s="31">
        <f t="shared" si="94"/>
        <v>18921174.523998965</v>
      </c>
      <c r="AD335" s="31">
        <f t="shared" si="94"/>
        <v>49401874.877616018</v>
      </c>
      <c r="AE335" s="31">
        <f t="shared" si="94"/>
        <v>14930918.274954481</v>
      </c>
      <c r="AF335" s="31">
        <f t="shared" si="94"/>
        <v>18818725.370970841</v>
      </c>
      <c r="AG335" s="31">
        <f t="shared" si="94"/>
        <v>37965396.720569424</v>
      </c>
      <c r="AH335" s="31">
        <f t="shared" si="94"/>
        <v>162237927.79170516</v>
      </c>
      <c r="AI335" s="31">
        <f t="shared" si="94"/>
        <v>154318017.07288668</v>
      </c>
      <c r="AJ335" s="31">
        <f t="shared" si="94"/>
        <v>6328935.1114980094</v>
      </c>
      <c r="AK335" s="31">
        <f t="shared" si="94"/>
        <v>9330054.8502341341</v>
      </c>
      <c r="AL335" s="31">
        <f t="shared" si="94"/>
        <v>0</v>
      </c>
    </row>
    <row r="336" spans="4:38">
      <c r="D336" s="41">
        <f t="shared" si="85"/>
        <v>8</v>
      </c>
      <c r="E336" s="31">
        <f t="shared" si="92"/>
        <v>14006881.394298758</v>
      </c>
      <c r="F336" s="31">
        <f t="shared" si="92"/>
        <v>31479647.099229883</v>
      </c>
      <c r="G336" s="31">
        <f t="shared" si="92"/>
        <v>12551172.402078485</v>
      </c>
      <c r="H336" s="31">
        <f t="shared" si="92"/>
        <v>15582024.303194853</v>
      </c>
      <c r="I336" s="31">
        <f t="shared" si="92"/>
        <v>30091486.900179584</v>
      </c>
      <c r="J336" s="31">
        <f t="shared" si="92"/>
        <v>102529368.98849088</v>
      </c>
      <c r="K336" s="31">
        <f t="shared" si="92"/>
        <v>136230173.47597986</v>
      </c>
      <c r="L336" s="31">
        <f t="shared" si="92"/>
        <v>5871035.2394100362</v>
      </c>
      <c r="M336" s="31">
        <f t="shared" si="92"/>
        <v>8888641.9732810166</v>
      </c>
      <c r="N336" s="31">
        <f t="shared" si="92"/>
        <v>0</v>
      </c>
      <c r="Q336" s="31">
        <f t="shared" si="93"/>
        <v>9249477.8978859652</v>
      </c>
      <c r="R336" s="31">
        <f t="shared" si="93"/>
        <v>12453670.121801618</v>
      </c>
      <c r="S336" s="31">
        <f t="shared" si="93"/>
        <v>9506118.9837851319</v>
      </c>
      <c r="T336" s="31">
        <f t="shared" si="93"/>
        <v>12056885.107493838</v>
      </c>
      <c r="U336" s="31">
        <f t="shared" si="93"/>
        <v>22535230.381540097</v>
      </c>
      <c r="V336" s="31">
        <f t="shared" si="93"/>
        <v>47748984.5336731</v>
      </c>
      <c r="W336" s="31">
        <f t="shared" si="93"/>
        <v>119554217.49010606</v>
      </c>
      <c r="X336" s="31">
        <f t="shared" si="93"/>
        <v>5699028.525216626</v>
      </c>
      <c r="Y336" s="31">
        <f t="shared" si="93"/>
        <v>8506670.7028041482</v>
      </c>
      <c r="Z336" s="31">
        <f t="shared" si="93"/>
        <v>0</v>
      </c>
      <c r="AC336" s="31">
        <f t="shared" si="94"/>
        <v>18775562.751563415</v>
      </c>
      <c r="AD336" s="31">
        <f t="shared" si="94"/>
        <v>50505624.076658234</v>
      </c>
      <c r="AE336" s="31">
        <f t="shared" si="94"/>
        <v>15284238.853353685</v>
      </c>
      <c r="AF336" s="31">
        <f t="shared" si="94"/>
        <v>19012318.253627412</v>
      </c>
      <c r="AG336" s="31">
        <f t="shared" si="94"/>
        <v>37647743.418819033</v>
      </c>
      <c r="AH336" s="31">
        <f t="shared" si="94"/>
        <v>157309753.44330883</v>
      </c>
      <c r="AI336" s="31">
        <f t="shared" si="94"/>
        <v>152906129.46185368</v>
      </c>
      <c r="AJ336" s="31">
        <f t="shared" si="94"/>
        <v>6318076.1178314527</v>
      </c>
      <c r="AK336" s="31">
        <f t="shared" si="94"/>
        <v>9270613.2437578849</v>
      </c>
      <c r="AL336" s="31">
        <f t="shared" si="94"/>
        <v>0</v>
      </c>
    </row>
    <row r="337" spans="4:38">
      <c r="D337" s="41">
        <f t="shared" si="85"/>
        <v>8.25</v>
      </c>
      <c r="E337" s="31">
        <f t="shared" si="92"/>
        <v>13676018.200023234</v>
      </c>
      <c r="F337" s="31">
        <f t="shared" si="92"/>
        <v>32236014.162156165</v>
      </c>
      <c r="G337" s="31">
        <f t="shared" si="92"/>
        <v>12596814.965413969</v>
      </c>
      <c r="H337" s="31">
        <f t="shared" si="92"/>
        <v>15600792.09793276</v>
      </c>
      <c r="I337" s="31">
        <f t="shared" si="92"/>
        <v>29709236.617813896</v>
      </c>
      <c r="J337" s="31">
        <f t="shared" si="92"/>
        <v>100732864.88140851</v>
      </c>
      <c r="K337" s="31">
        <f t="shared" si="92"/>
        <v>134518624.4064413</v>
      </c>
      <c r="L337" s="31">
        <f t="shared" si="92"/>
        <v>5816868.4850918697</v>
      </c>
      <c r="M337" s="31">
        <f t="shared" si="92"/>
        <v>8846456.4251037836</v>
      </c>
      <c r="N337" s="31">
        <f t="shared" si="92"/>
        <v>0</v>
      </c>
      <c r="Q337" s="31">
        <f t="shared" si="93"/>
        <v>8722401.0469356962</v>
      </c>
      <c r="R337" s="31">
        <f t="shared" si="93"/>
        <v>12844722.970811412</v>
      </c>
      <c r="S337" s="31">
        <f t="shared" si="93"/>
        <v>9246375.9633367695</v>
      </c>
      <c r="T337" s="31">
        <f t="shared" si="93"/>
        <v>11860631.813189</v>
      </c>
      <c r="U337" s="31">
        <f t="shared" si="93"/>
        <v>22053088.307253517</v>
      </c>
      <c r="V337" s="31">
        <f t="shared" si="93"/>
        <v>49680771.875064649</v>
      </c>
      <c r="W337" s="31">
        <f t="shared" si="93"/>
        <v>117440158.43007623</v>
      </c>
      <c r="X337" s="31">
        <f t="shared" si="93"/>
        <v>5600347.4553949945</v>
      </c>
      <c r="Y337" s="31">
        <f t="shared" si="93"/>
        <v>8478217.5189642534</v>
      </c>
      <c r="Z337" s="31">
        <f t="shared" si="93"/>
        <v>0</v>
      </c>
      <c r="AC337" s="31">
        <f t="shared" si="94"/>
        <v>18639596.244113404</v>
      </c>
      <c r="AD337" s="31">
        <f t="shared" si="94"/>
        <v>51627305.353501081</v>
      </c>
      <c r="AE337" s="31">
        <f t="shared" si="94"/>
        <v>15671699.213489052</v>
      </c>
      <c r="AF337" s="31">
        <f t="shared" si="94"/>
        <v>19233567.262377795</v>
      </c>
      <c r="AG337" s="31">
        <f t="shared" si="94"/>
        <v>37365384.928374253</v>
      </c>
      <c r="AH337" s="31">
        <f t="shared" si="94"/>
        <v>151784957.88775259</v>
      </c>
      <c r="AI337" s="31">
        <f t="shared" si="94"/>
        <v>151597090.38280654</v>
      </c>
      <c r="AJ337" s="31">
        <f t="shared" si="94"/>
        <v>6308423.6790167317</v>
      </c>
      <c r="AK337" s="31">
        <f t="shared" si="94"/>
        <v>9214695.331243312</v>
      </c>
      <c r="AL337" s="31">
        <f t="shared" si="94"/>
        <v>0</v>
      </c>
    </row>
    <row r="338" spans="4:38">
      <c r="D338" s="41">
        <f t="shared" si="85"/>
        <v>8.5</v>
      </c>
      <c r="E338" s="31">
        <f t="shared" si="92"/>
        <v>13340493.506497059</v>
      </c>
      <c r="F338" s="31">
        <f t="shared" si="92"/>
        <v>33008156.930250827</v>
      </c>
      <c r="G338" s="31">
        <f t="shared" si="92"/>
        <v>12638910.223638527</v>
      </c>
      <c r="H338" s="31">
        <f t="shared" si="92"/>
        <v>15621905.867012888</v>
      </c>
      <c r="I338" s="31">
        <f t="shared" si="92"/>
        <v>29374767.620743912</v>
      </c>
      <c r="J338" s="31">
        <f t="shared" si="92"/>
        <v>98755637.526912451</v>
      </c>
      <c r="K338" s="31">
        <f t="shared" si="92"/>
        <v>132885184.63777925</v>
      </c>
      <c r="L338" s="31">
        <f t="shared" si="92"/>
        <v>5766086.465574462</v>
      </c>
      <c r="M338" s="31">
        <f t="shared" si="92"/>
        <v>8807122.7399250753</v>
      </c>
      <c r="N338" s="31">
        <f t="shared" si="92"/>
        <v>0</v>
      </c>
      <c r="Q338" s="31">
        <f t="shared" si="93"/>
        <v>8176084.1768154129</v>
      </c>
      <c r="R338" s="31">
        <f t="shared" si="93"/>
        <v>13249395.152357414</v>
      </c>
      <c r="S338" s="31">
        <f t="shared" si="93"/>
        <v>8957024.4087973628</v>
      </c>
      <c r="T338" s="31">
        <f t="shared" si="93"/>
        <v>11645196.208547458</v>
      </c>
      <c r="U338" s="31">
        <f t="shared" si="93"/>
        <v>21631213.992252752</v>
      </c>
      <c r="V338" s="31">
        <f t="shared" si="93"/>
        <v>51820722.21986898</v>
      </c>
      <c r="W338" s="31">
        <f t="shared" si="93"/>
        <v>115379469.43981366</v>
      </c>
      <c r="X338" s="31">
        <f t="shared" si="93"/>
        <v>5498566.8069615634</v>
      </c>
      <c r="Y338" s="31">
        <f t="shared" si="93"/>
        <v>8451944.3671597093</v>
      </c>
      <c r="Z338" s="31">
        <f t="shared" si="93"/>
        <v>0</v>
      </c>
      <c r="AC338" s="31">
        <f t="shared" si="94"/>
        <v>18513275.001648925</v>
      </c>
      <c r="AD338" s="31">
        <f t="shared" si="94"/>
        <v>52766918.708144382</v>
      </c>
      <c r="AE338" s="31">
        <f t="shared" si="94"/>
        <v>16089191.255734995</v>
      </c>
      <c r="AF338" s="31">
        <f t="shared" si="94"/>
        <v>19482472.397221975</v>
      </c>
      <c r="AG338" s="31">
        <f t="shared" si="94"/>
        <v>37118321.249235064</v>
      </c>
      <c r="AH338" s="31">
        <f t="shared" si="94"/>
        <v>145690552.8339563</v>
      </c>
      <c r="AI338" s="31">
        <f t="shared" si="94"/>
        <v>150390899.83574486</v>
      </c>
      <c r="AJ338" s="31">
        <f t="shared" si="94"/>
        <v>6299977.7950538648</v>
      </c>
      <c r="AK338" s="31">
        <f t="shared" si="94"/>
        <v>9162301.1126904394</v>
      </c>
      <c r="AL338" s="31">
        <f t="shared" si="94"/>
        <v>0</v>
      </c>
    </row>
    <row r="339" spans="4:38">
      <c r="D339" s="41">
        <f t="shared" si="85"/>
        <v>8.75</v>
      </c>
      <c r="E339" s="31">
        <f t="shared" si="92"/>
        <v>13000307.313720247</v>
      </c>
      <c r="F339" s="31">
        <f t="shared" si="92"/>
        <v>33796075.403513834</v>
      </c>
      <c r="G339" s="31">
        <f t="shared" si="92"/>
        <v>12677458.176752126</v>
      </c>
      <c r="H339" s="31">
        <f t="shared" si="92"/>
        <v>15645365.610435253</v>
      </c>
      <c r="I339" s="31">
        <f t="shared" si="92"/>
        <v>29088079.908969637</v>
      </c>
      <c r="J339" s="31">
        <f t="shared" si="92"/>
        <v>96607474.40763846</v>
      </c>
      <c r="K339" s="31">
        <f t="shared" si="92"/>
        <v>131329854.16999352</v>
      </c>
      <c r="L339" s="31">
        <f t="shared" si="92"/>
        <v>5718689.1808578279</v>
      </c>
      <c r="M339" s="31">
        <f t="shared" si="92"/>
        <v>8770640.9177449066</v>
      </c>
      <c r="N339" s="31">
        <f t="shared" si="92"/>
        <v>0</v>
      </c>
      <c r="Q339" s="31">
        <f t="shared" si="93"/>
        <v>7610652.7132250424</v>
      </c>
      <c r="R339" s="31">
        <f t="shared" si="93"/>
        <v>13667686.666439615</v>
      </c>
      <c r="S339" s="31">
        <f t="shared" si="93"/>
        <v>8638702.6852195486</v>
      </c>
      <c r="T339" s="31">
        <f t="shared" si="93"/>
        <v>11411772.567381607</v>
      </c>
      <c r="U339" s="31">
        <f t="shared" si="93"/>
        <v>21269607.436537798</v>
      </c>
      <c r="V339" s="31">
        <f t="shared" si="93"/>
        <v>54161398.824436985</v>
      </c>
      <c r="W339" s="31">
        <f t="shared" si="93"/>
        <v>113372150.51931824</v>
      </c>
      <c r="X339" s="31">
        <f t="shared" si="93"/>
        <v>5393686.5799163096</v>
      </c>
      <c r="Y339" s="31">
        <f t="shared" si="93"/>
        <v>8427851.247390531</v>
      </c>
      <c r="Z339" s="31">
        <f t="shared" si="93"/>
        <v>0</v>
      </c>
      <c r="AC339" s="31">
        <f t="shared" si="94"/>
        <v>18396599.024169985</v>
      </c>
      <c r="AD339" s="31">
        <f t="shared" si="94"/>
        <v>53924464.140588112</v>
      </c>
      <c r="AE339" s="31">
        <f t="shared" si="94"/>
        <v>16532606.880465891</v>
      </c>
      <c r="AF339" s="31">
        <f t="shared" si="94"/>
        <v>19759033.658159953</v>
      </c>
      <c r="AG339" s="31">
        <f t="shared" si="94"/>
        <v>36906552.381401457</v>
      </c>
      <c r="AH339" s="31">
        <f t="shared" si="94"/>
        <v>139053549.99084029</v>
      </c>
      <c r="AI339" s="31">
        <f t="shared" si="94"/>
        <v>149287557.82066864</v>
      </c>
      <c r="AJ339" s="31">
        <f t="shared" si="94"/>
        <v>6292738.4659428308</v>
      </c>
      <c r="AK339" s="31">
        <f t="shared" si="94"/>
        <v>9113430.5880992804</v>
      </c>
      <c r="AL339" s="31">
        <f t="shared" si="94"/>
        <v>0</v>
      </c>
    </row>
    <row r="340" spans="4:38">
      <c r="D340" s="41">
        <f t="shared" si="85"/>
        <v>9</v>
      </c>
      <c r="E340" s="31">
        <f t="shared" si="92"/>
        <v>12655459.62169278</v>
      </c>
      <c r="F340" s="31">
        <f t="shared" si="92"/>
        <v>34599769.581945226</v>
      </c>
      <c r="G340" s="31">
        <f t="shared" si="92"/>
        <v>12712458.824754775</v>
      </c>
      <c r="H340" s="31">
        <f t="shared" si="92"/>
        <v>15671171.328199854</v>
      </c>
      <c r="I340" s="31">
        <f t="shared" si="92"/>
        <v>28849173.482491083</v>
      </c>
      <c r="J340" s="31">
        <f t="shared" si="92"/>
        <v>94298163.006222129</v>
      </c>
      <c r="K340" s="31">
        <f t="shared" si="92"/>
        <v>129852633.00308412</v>
      </c>
      <c r="L340" s="31">
        <f t="shared" si="92"/>
        <v>5674676.6309419721</v>
      </c>
      <c r="M340" s="31">
        <f t="shared" si="92"/>
        <v>8737010.9585632589</v>
      </c>
      <c r="N340" s="31">
        <f t="shared" si="92"/>
        <v>0</v>
      </c>
      <c r="Q340" s="31">
        <f t="shared" si="93"/>
        <v>7026232.0818645284</v>
      </c>
      <c r="R340" s="31">
        <f t="shared" si="93"/>
        <v>14099597.513058037</v>
      </c>
      <c r="S340" s="31">
        <f t="shared" si="93"/>
        <v>8292049.1576559739</v>
      </c>
      <c r="T340" s="31">
        <f t="shared" si="93"/>
        <v>11161555.16350385</v>
      </c>
      <c r="U340" s="31">
        <f t="shared" si="93"/>
        <v>20968268.640108675</v>
      </c>
      <c r="V340" s="31">
        <f t="shared" si="93"/>
        <v>56695364.94511956</v>
      </c>
      <c r="W340" s="31">
        <f t="shared" si="93"/>
        <v>111418201.66858998</v>
      </c>
      <c r="X340" s="31">
        <f t="shared" si="93"/>
        <v>5285706.7742592534</v>
      </c>
      <c r="Y340" s="31">
        <f t="shared" si="93"/>
        <v>8405938.1596567016</v>
      </c>
      <c r="Z340" s="31">
        <f t="shared" si="93"/>
        <v>0</v>
      </c>
      <c r="AC340" s="31">
        <f t="shared" si="94"/>
        <v>18289568.311676592</v>
      </c>
      <c r="AD340" s="31">
        <f t="shared" si="94"/>
        <v>55099941.650832467</v>
      </c>
      <c r="AE340" s="31">
        <f t="shared" si="94"/>
        <v>16997837.988056138</v>
      </c>
      <c r="AF340" s="31">
        <f t="shared" si="94"/>
        <v>20063251.045191728</v>
      </c>
      <c r="AG340" s="31">
        <f t="shared" si="94"/>
        <v>36730078.32487344</v>
      </c>
      <c r="AH340" s="31">
        <f t="shared" si="94"/>
        <v>131900961.0673247</v>
      </c>
      <c r="AI340" s="31">
        <f t="shared" si="94"/>
        <v>148287064.33757803</v>
      </c>
      <c r="AJ340" s="31">
        <f t="shared" si="94"/>
        <v>6286705.6916836156</v>
      </c>
      <c r="AK340" s="31">
        <f t="shared" si="94"/>
        <v>9068083.7574698161</v>
      </c>
      <c r="AL340" s="31">
        <f t="shared" si="94"/>
        <v>0</v>
      </c>
    </row>
    <row r="341" spans="4:38">
      <c r="D341" s="41">
        <f t="shared" si="85"/>
        <v>9.25</v>
      </c>
      <c r="E341" s="31">
        <f t="shared" si="92"/>
        <v>12305950.430414665</v>
      </c>
      <c r="F341" s="31">
        <f t="shared" si="92"/>
        <v>35419239.465545021</v>
      </c>
      <c r="G341" s="31">
        <f t="shared" si="92"/>
        <v>12743912.167646497</v>
      </c>
      <c r="H341" s="31">
        <f t="shared" si="92"/>
        <v>15699323.020306699</v>
      </c>
      <c r="I341" s="31">
        <f t="shared" si="92"/>
        <v>28658048.341308247</v>
      </c>
      <c r="J341" s="31">
        <f t="shared" si="92"/>
        <v>91837490.805298924</v>
      </c>
      <c r="K341" s="31">
        <f t="shared" si="92"/>
        <v>128453521.13705114</v>
      </c>
      <c r="L341" s="31">
        <f t="shared" si="92"/>
        <v>5634048.8158268947</v>
      </c>
      <c r="M341" s="31">
        <f t="shared" si="92"/>
        <v>8706232.86238016</v>
      </c>
      <c r="N341" s="31">
        <f t="shared" si="92"/>
        <v>0</v>
      </c>
      <c r="Q341" s="31">
        <f t="shared" si="93"/>
        <v>6422947.7084337845</v>
      </c>
      <c r="R341" s="31">
        <f t="shared" si="93"/>
        <v>14545127.692212669</v>
      </c>
      <c r="S341" s="31">
        <f t="shared" si="93"/>
        <v>7917702.1911592875</v>
      </c>
      <c r="T341" s="31">
        <f t="shared" si="93"/>
        <v>10895738.270726603</v>
      </c>
      <c r="U341" s="31">
        <f t="shared" si="93"/>
        <v>20727197.602965392</v>
      </c>
      <c r="V341" s="31">
        <f t="shared" si="93"/>
        <v>59415183.838267997</v>
      </c>
      <c r="W341" s="31">
        <f t="shared" si="93"/>
        <v>109517622.88762902</v>
      </c>
      <c r="X341" s="31">
        <f t="shared" si="93"/>
        <v>5174627.3899903968</v>
      </c>
      <c r="Y341" s="31">
        <f t="shared" si="93"/>
        <v>8386205.1039582472</v>
      </c>
      <c r="Z341" s="31">
        <f t="shared" si="93"/>
        <v>0</v>
      </c>
      <c r="AC341" s="31">
        <f t="shared" si="94"/>
        <v>18192182.864168733</v>
      </c>
      <c r="AD341" s="31">
        <f t="shared" si="94"/>
        <v>56293351.238877498</v>
      </c>
      <c r="AE341" s="31">
        <f t="shared" si="94"/>
        <v>17480776.478880152</v>
      </c>
      <c r="AF341" s="31">
        <f t="shared" si="94"/>
        <v>20395124.558317285</v>
      </c>
      <c r="AG341" s="31">
        <f t="shared" si="94"/>
        <v>36588899.079651073</v>
      </c>
      <c r="AH341" s="31">
        <f t="shared" si="94"/>
        <v>124259797.77232967</v>
      </c>
      <c r="AI341" s="31">
        <f t="shared" si="94"/>
        <v>147389419.38647321</v>
      </c>
      <c r="AJ341" s="31">
        <f t="shared" si="94"/>
        <v>6281879.4722762564</v>
      </c>
      <c r="AK341" s="31">
        <f t="shared" si="94"/>
        <v>9026260.6208020542</v>
      </c>
      <c r="AL341" s="31">
        <f t="shared" si="94"/>
        <v>0</v>
      </c>
    </row>
    <row r="342" spans="4:38">
      <c r="D342" s="41">
        <f t="shared" si="85"/>
        <v>9.5</v>
      </c>
      <c r="E342" s="31">
        <f t="shared" si="92"/>
        <v>11951779.739885915</v>
      </c>
      <c r="F342" s="31">
        <f t="shared" si="92"/>
        <v>36254485.05431319</v>
      </c>
      <c r="G342" s="31">
        <f t="shared" si="92"/>
        <v>12771818.205427287</v>
      </c>
      <c r="H342" s="31">
        <f t="shared" si="92"/>
        <v>15729820.686755778</v>
      </c>
      <c r="I342" s="31">
        <f t="shared" si="92"/>
        <v>28514704.48542111</v>
      </c>
      <c r="J342" s="31">
        <f t="shared" si="92"/>
        <v>89235245.287504211</v>
      </c>
      <c r="K342" s="31">
        <f t="shared" si="92"/>
        <v>127132518.57189462</v>
      </c>
      <c r="L342" s="31">
        <f t="shared" si="92"/>
        <v>5596805.7355125733</v>
      </c>
      <c r="M342" s="31">
        <f t="shared" si="92"/>
        <v>8678306.6291955821</v>
      </c>
      <c r="N342" s="31">
        <f t="shared" si="92"/>
        <v>0</v>
      </c>
      <c r="Q342" s="31">
        <f t="shared" si="93"/>
        <v>5800925.0186327314</v>
      </c>
      <c r="R342" s="31">
        <f t="shared" si="93"/>
        <v>15004277.2039035</v>
      </c>
      <c r="S342" s="31">
        <f t="shared" si="93"/>
        <v>7516300.1507821446</v>
      </c>
      <c r="T342" s="31">
        <f t="shared" si="93"/>
        <v>10615516.162862254</v>
      </c>
      <c r="U342" s="31">
        <f t="shared" si="93"/>
        <v>20546394.325107932</v>
      </c>
      <c r="V342" s="31">
        <f t="shared" si="93"/>
        <v>62313418.760233179</v>
      </c>
      <c r="W342" s="31">
        <f t="shared" si="93"/>
        <v>107670414.17643502</v>
      </c>
      <c r="X342" s="31">
        <f t="shared" si="93"/>
        <v>5060448.4271097183</v>
      </c>
      <c r="Y342" s="31">
        <f t="shared" si="93"/>
        <v>8368652.0802951595</v>
      </c>
      <c r="Z342" s="31">
        <f t="shared" si="93"/>
        <v>0</v>
      </c>
      <c r="AC342" s="31">
        <f t="shared" si="94"/>
        <v>18104442.681646418</v>
      </c>
      <c r="AD342" s="31">
        <f t="shared" si="94"/>
        <v>57504692.904722951</v>
      </c>
      <c r="AE342" s="31">
        <f t="shared" si="94"/>
        <v>17977314.253312327</v>
      </c>
      <c r="AF342" s="31">
        <f t="shared" si="94"/>
        <v>20754654.19753664</v>
      </c>
      <c r="AG342" s="31">
        <f t="shared" si="94"/>
        <v>36483014.645734295</v>
      </c>
      <c r="AH342" s="31">
        <f t="shared" si="94"/>
        <v>116157071.81477542</v>
      </c>
      <c r="AI342" s="31">
        <f t="shared" si="94"/>
        <v>146594622.96735403</v>
      </c>
      <c r="AJ342" s="31">
        <f t="shared" si="94"/>
        <v>6278259.8077207496</v>
      </c>
      <c r="AK342" s="31">
        <f t="shared" si="94"/>
        <v>8987961.1780959871</v>
      </c>
      <c r="AL342" s="31">
        <f t="shared" si="94"/>
        <v>0</v>
      </c>
    </row>
    <row r="343" spans="4:38">
      <c r="D343" s="41">
        <f t="shared" si="85"/>
        <v>9.75</v>
      </c>
      <c r="E343" s="31">
        <f t="shared" si="92"/>
        <v>11592947.550106507</v>
      </c>
      <c r="F343" s="31">
        <f t="shared" si="92"/>
        <v>37105506.348249726</v>
      </c>
      <c r="G343" s="31">
        <f t="shared" si="92"/>
        <v>12796176.938097123</v>
      </c>
      <c r="H343" s="31">
        <f t="shared" si="92"/>
        <v>15762664.327547077</v>
      </c>
      <c r="I343" s="31">
        <f t="shared" si="92"/>
        <v>28419141.914829683</v>
      </c>
      <c r="J343" s="31">
        <f t="shared" si="92"/>
        <v>86501213.93547374</v>
      </c>
      <c r="K343" s="31">
        <f t="shared" si="92"/>
        <v>125889625.30761442</v>
      </c>
      <c r="L343" s="31">
        <f t="shared" si="92"/>
        <v>5562947.3899990097</v>
      </c>
      <c r="M343" s="31">
        <f t="shared" si="92"/>
        <v>8653232.259009527</v>
      </c>
      <c r="N343" s="31">
        <f t="shared" si="92"/>
        <v>0</v>
      </c>
      <c r="Q343" s="31">
        <f t="shared" si="93"/>
        <v>5160289.4381613163</v>
      </c>
      <c r="R343" s="31">
        <f t="shared" si="93"/>
        <v>15477046.048130553</v>
      </c>
      <c r="S343" s="31">
        <f t="shared" si="93"/>
        <v>7088481.4015772128</v>
      </c>
      <c r="T343" s="31">
        <f t="shared" si="93"/>
        <v>10322083.113723207</v>
      </c>
      <c r="U343" s="31">
        <f t="shared" si="93"/>
        <v>20425858.806536287</v>
      </c>
      <c r="V343" s="31">
        <f t="shared" si="93"/>
        <v>65382632.967365801</v>
      </c>
      <c r="W343" s="31">
        <f t="shared" si="93"/>
        <v>105876575.53500822</v>
      </c>
      <c r="X343" s="31">
        <f t="shared" si="93"/>
        <v>4943169.8856172366</v>
      </c>
      <c r="Y343" s="31">
        <f t="shared" si="93"/>
        <v>8353279.0886674197</v>
      </c>
      <c r="Z343" s="31">
        <f t="shared" si="93"/>
        <v>0</v>
      </c>
      <c r="AC343" s="31">
        <f t="shared" si="94"/>
        <v>18026347.764109619</v>
      </c>
      <c r="AD343" s="31">
        <f t="shared" si="94"/>
        <v>58733966.64836885</v>
      </c>
      <c r="AE343" s="31">
        <f t="shared" si="94"/>
        <v>18483343.211727049</v>
      </c>
      <c r="AF343" s="31">
        <f t="shared" si="94"/>
        <v>21141839.962849814</v>
      </c>
      <c r="AG343" s="31">
        <f t="shared" si="94"/>
        <v>36412425.023123093</v>
      </c>
      <c r="AH343" s="31">
        <f t="shared" si="94"/>
        <v>107619794.90358189</v>
      </c>
      <c r="AI343" s="31">
        <f t="shared" si="94"/>
        <v>145902675.08022025</v>
      </c>
      <c r="AJ343" s="31">
        <f t="shared" si="94"/>
        <v>6275846.6980170775</v>
      </c>
      <c r="AK343" s="31">
        <f t="shared" si="94"/>
        <v>8953185.4293516129</v>
      </c>
      <c r="AL343" s="31">
        <f t="shared" si="94"/>
        <v>0</v>
      </c>
    </row>
    <row r="344" spans="4:38">
      <c r="D344" s="41">
        <f t="shared" si="85"/>
        <v>10</v>
      </c>
      <c r="E344" s="31">
        <f t="shared" si="92"/>
        <v>11229453.86107645</v>
      </c>
      <c r="F344" s="31">
        <f t="shared" si="92"/>
        <v>37972303.347354546</v>
      </c>
      <c r="G344" s="31">
        <f t="shared" si="92"/>
        <v>12816988.365656029</v>
      </c>
      <c r="H344" s="31">
        <f t="shared" si="92"/>
        <v>15797853.94268062</v>
      </c>
      <c r="I344" s="31">
        <f t="shared" si="92"/>
        <v>28371360.62953398</v>
      </c>
      <c r="J344" s="31">
        <f t="shared" si="92"/>
        <v>83645184.231843188</v>
      </c>
      <c r="K344" s="31">
        <f t="shared" si="92"/>
        <v>124724841.3442104</v>
      </c>
      <c r="L344" s="31">
        <f t="shared" si="92"/>
        <v>5532473.7792862421</v>
      </c>
      <c r="M344" s="31">
        <f t="shared" si="92"/>
        <v>8631009.7518219948</v>
      </c>
      <c r="N344" s="31">
        <f t="shared" si="92"/>
        <v>0</v>
      </c>
      <c r="Q344" s="31">
        <f t="shared" si="93"/>
        <v>4501166.3927194672</v>
      </c>
      <c r="R344" s="31">
        <f t="shared" si="93"/>
        <v>15963434.22489381</v>
      </c>
      <c r="S344" s="31">
        <f t="shared" si="93"/>
        <v>6634884.3085971158</v>
      </c>
      <c r="T344" s="31">
        <f t="shared" si="93"/>
        <v>10016633.397121876</v>
      </c>
      <c r="U344" s="31">
        <f t="shared" si="93"/>
        <v>20365591.047250457</v>
      </c>
      <c r="V344" s="31">
        <f t="shared" si="93"/>
        <v>68615389.716017157</v>
      </c>
      <c r="W344" s="31">
        <f t="shared" si="93"/>
        <v>104136106.9633486</v>
      </c>
      <c r="X344" s="31">
        <f t="shared" si="93"/>
        <v>4822791.7655129349</v>
      </c>
      <c r="Y344" s="31">
        <f t="shared" si="93"/>
        <v>8340086.1290750494</v>
      </c>
      <c r="Z344" s="31">
        <f t="shared" si="93"/>
        <v>0</v>
      </c>
      <c r="AC344" s="31">
        <f t="shared" si="94"/>
        <v>17957898.111558374</v>
      </c>
      <c r="AD344" s="31">
        <f t="shared" si="94"/>
        <v>59981172.469815388</v>
      </c>
      <c r="AE344" s="31">
        <f t="shared" si="94"/>
        <v>18994755.254498739</v>
      </c>
      <c r="AF344" s="31">
        <f t="shared" si="94"/>
        <v>21556681.854256786</v>
      </c>
      <c r="AG344" s="31">
        <f t="shared" si="94"/>
        <v>36377130.211817488</v>
      </c>
      <c r="AH344" s="31">
        <f t="shared" si="94"/>
        <v>98674978.74766919</v>
      </c>
      <c r="AI344" s="31">
        <f t="shared" si="94"/>
        <v>145313575.72507218</v>
      </c>
      <c r="AJ344" s="31">
        <f t="shared" si="94"/>
        <v>6274640.1431652429</v>
      </c>
      <c r="AK344" s="31">
        <f t="shared" si="94"/>
        <v>8921933.3745689392</v>
      </c>
      <c r="AL344" s="31">
        <f t="shared" si="94"/>
        <v>0</v>
      </c>
    </row>
    <row r="345" spans="4:38">
      <c r="D345" s="41">
        <f t="shared" si="85"/>
        <v>10.25</v>
      </c>
      <c r="E345" s="31">
        <f t="shared" ref="E345:N360" si="95">($D255-$D254)/8*(E254+3*((2*E254+E255)/3)+3*((E254+2*E255)/3)+E255)</f>
        <v>10951182.469350526</v>
      </c>
      <c r="F345" s="31">
        <f t="shared" si="95"/>
        <v>38078074.847942285</v>
      </c>
      <c r="G345" s="31">
        <f t="shared" si="95"/>
        <v>12715782.543462327</v>
      </c>
      <c r="H345" s="31">
        <f t="shared" si="95"/>
        <v>15679503.460367505</v>
      </c>
      <c r="I345" s="31">
        <f t="shared" si="95"/>
        <v>28114602.907986242</v>
      </c>
      <c r="J345" s="31">
        <f t="shared" si="95"/>
        <v>81478406.97071743</v>
      </c>
      <c r="K345" s="31">
        <f t="shared" si="95"/>
        <v>123090149.52912387</v>
      </c>
      <c r="L345" s="31">
        <f t="shared" si="95"/>
        <v>5470448.3538877191</v>
      </c>
      <c r="M345" s="31">
        <f t="shared" si="95"/>
        <v>8546194.1122462582</v>
      </c>
      <c r="N345" s="31">
        <f t="shared" si="95"/>
        <v>0</v>
      </c>
      <c r="Q345" s="31">
        <f t="shared" ref="Q345:Z360" si="96">($D255-$D254)/8*(Q254+3*((2*Q254+Q255)/3)+3*((Q254+2*Q255)/3)+Q255)</f>
        <v>4131027.1029363642</v>
      </c>
      <c r="R345" s="31">
        <f t="shared" si="96"/>
        <v>16070100.179556981</v>
      </c>
      <c r="S345" s="31">
        <f t="shared" si="96"/>
        <v>6346458.1724869115</v>
      </c>
      <c r="T345" s="31">
        <f t="shared" si="96"/>
        <v>9775928.1982674506</v>
      </c>
      <c r="U345" s="31">
        <f t="shared" si="96"/>
        <v>20174848.389209583</v>
      </c>
      <c r="V345" s="31">
        <f t="shared" si="96"/>
        <v>69665104.0996719</v>
      </c>
      <c r="W345" s="31">
        <f t="shared" si="96"/>
        <v>102387658.28906803</v>
      </c>
      <c r="X345" s="31">
        <f t="shared" si="96"/>
        <v>4720721.3746155817</v>
      </c>
      <c r="Y345" s="31">
        <f t="shared" si="96"/>
        <v>8262091.1772890817</v>
      </c>
      <c r="Z345" s="31">
        <f t="shared" si="96"/>
        <v>0</v>
      </c>
      <c r="AC345" s="31">
        <f t="shared" ref="AC345:AL360" si="97">($D255-$D254)/8*(AC254+3*((2*AC254+AC255)/3)+3*((AC254+2*AC255)/3)+AC255)</f>
        <v>17771337.835764728</v>
      </c>
      <c r="AD345" s="31">
        <f t="shared" si="97"/>
        <v>60086049.516327932</v>
      </c>
      <c r="AE345" s="31">
        <f t="shared" si="97"/>
        <v>19085106.914437704</v>
      </c>
      <c r="AF345" s="31">
        <f t="shared" si="97"/>
        <v>21583078.72246756</v>
      </c>
      <c r="AG345" s="31">
        <f t="shared" si="97"/>
        <v>36054357.426762857</v>
      </c>
      <c r="AH345" s="31">
        <f t="shared" si="97"/>
        <v>93291709.841762945</v>
      </c>
      <c r="AI345" s="31">
        <f t="shared" si="97"/>
        <v>143792640.76918009</v>
      </c>
      <c r="AJ345" s="31">
        <f t="shared" si="97"/>
        <v>6220175.3331598574</v>
      </c>
      <c r="AK345" s="31">
        <f t="shared" si="97"/>
        <v>8830297.0472034719</v>
      </c>
      <c r="AL345" s="31">
        <f t="shared" si="97"/>
        <v>0</v>
      </c>
    </row>
    <row r="346" spans="4:38">
      <c r="D346" s="41">
        <f t="shared" si="85"/>
        <v>10.5</v>
      </c>
      <c r="E346" s="31">
        <f t="shared" si="95"/>
        <v>10762110.406750871</v>
      </c>
      <c r="F346" s="31">
        <f t="shared" si="95"/>
        <v>37420657.242905207</v>
      </c>
      <c r="G346" s="31">
        <f t="shared" si="95"/>
        <v>12496244.677136945</v>
      </c>
      <c r="H346" s="31">
        <f t="shared" si="95"/>
        <v>15408796.980214596</v>
      </c>
      <c r="I346" s="31">
        <f t="shared" si="95"/>
        <v>27629204.552524589</v>
      </c>
      <c r="J346" s="31">
        <f t="shared" si="95"/>
        <v>80071683.038721681</v>
      </c>
      <c r="K346" s="31">
        <f t="shared" si="95"/>
        <v>120964999.25221944</v>
      </c>
      <c r="L346" s="31">
        <f t="shared" si="95"/>
        <v>5376001.1143764444</v>
      </c>
      <c r="M346" s="31">
        <f t="shared" si="95"/>
        <v>8398644.1510706712</v>
      </c>
      <c r="N346" s="31">
        <f t="shared" si="95"/>
        <v>0</v>
      </c>
      <c r="Q346" s="31">
        <f t="shared" si="96"/>
        <v>4059704.9587575742</v>
      </c>
      <c r="R346" s="31">
        <f t="shared" si="96"/>
        <v>15792650.050711477</v>
      </c>
      <c r="S346" s="31">
        <f t="shared" si="96"/>
        <v>6236886.6316754203</v>
      </c>
      <c r="T346" s="31">
        <f t="shared" si="96"/>
        <v>9607146.8896329179</v>
      </c>
      <c r="U346" s="31">
        <f t="shared" si="96"/>
        <v>19826529.82103131</v>
      </c>
      <c r="V346" s="31">
        <f t="shared" si="96"/>
        <v>68462336.730923474</v>
      </c>
      <c r="W346" s="31">
        <f t="shared" si="96"/>
        <v>100619936.32921186</v>
      </c>
      <c r="X346" s="31">
        <f t="shared" si="96"/>
        <v>4639218.1643682066</v>
      </c>
      <c r="Y346" s="31">
        <f t="shared" si="96"/>
        <v>8119446.2506203447</v>
      </c>
      <c r="Z346" s="31">
        <f t="shared" si="96"/>
        <v>0</v>
      </c>
      <c r="AC346" s="31">
        <f t="shared" si="97"/>
        <v>17464515.854744203</v>
      </c>
      <c r="AD346" s="31">
        <f t="shared" si="97"/>
        <v>59048664.435099266</v>
      </c>
      <c r="AE346" s="31">
        <f t="shared" si="97"/>
        <v>18755602.722598437</v>
      </c>
      <c r="AF346" s="31">
        <f t="shared" si="97"/>
        <v>21210447.070796277</v>
      </c>
      <c r="AG346" s="31">
        <f t="shared" si="97"/>
        <v>35431879.284017824</v>
      </c>
      <c r="AH346" s="31">
        <f t="shared" si="97"/>
        <v>91681029.346519873</v>
      </c>
      <c r="AI346" s="31">
        <f t="shared" si="97"/>
        <v>141310062.17522734</v>
      </c>
      <c r="AJ346" s="31">
        <f t="shared" si="97"/>
        <v>6112784.0643846793</v>
      </c>
      <c r="AK346" s="31">
        <f t="shared" si="97"/>
        <v>8677842.0515210368</v>
      </c>
      <c r="AL346" s="31">
        <f t="shared" si="97"/>
        <v>0</v>
      </c>
    </row>
    <row r="347" spans="4:38">
      <c r="D347" s="41">
        <f t="shared" si="85"/>
        <v>10.75</v>
      </c>
      <c r="E347" s="31">
        <f t="shared" si="95"/>
        <v>10576302.579320492</v>
      </c>
      <c r="F347" s="31">
        <f t="shared" si="95"/>
        <v>36774589.62600363</v>
      </c>
      <c r="G347" s="31">
        <f t="shared" si="95"/>
        <v>12280497.022937007</v>
      </c>
      <c r="H347" s="31">
        <f t="shared" si="95"/>
        <v>15142764.112867916</v>
      </c>
      <c r="I347" s="31">
        <f t="shared" si="95"/>
        <v>27152186.358368736</v>
      </c>
      <c r="J347" s="31">
        <f t="shared" si="95"/>
        <v>78689245.496101201</v>
      </c>
      <c r="K347" s="31">
        <f t="shared" si="95"/>
        <v>118876538.63839099</v>
      </c>
      <c r="L347" s="31">
        <f t="shared" si="95"/>
        <v>5283184.4595037159</v>
      </c>
      <c r="M347" s="31">
        <f t="shared" si="95"/>
        <v>8253641.5666247411</v>
      </c>
      <c r="N347" s="31">
        <f t="shared" si="95"/>
        <v>0</v>
      </c>
      <c r="Q347" s="31">
        <f t="shared" si="96"/>
        <v>3989614.1559423646</v>
      </c>
      <c r="R347" s="31">
        <f t="shared" si="96"/>
        <v>15519989.960414477</v>
      </c>
      <c r="S347" s="31">
        <f t="shared" si="96"/>
        <v>6129206.7890458312</v>
      </c>
      <c r="T347" s="31">
        <f t="shared" si="96"/>
        <v>9441279.5063873902</v>
      </c>
      <c r="U347" s="31">
        <f t="shared" si="96"/>
        <v>19484224.799776502</v>
      </c>
      <c r="V347" s="31">
        <f t="shared" si="96"/>
        <v>67280334.542876735</v>
      </c>
      <c r="W347" s="31">
        <f t="shared" si="96"/>
        <v>98882733.210222647</v>
      </c>
      <c r="X347" s="31">
        <f t="shared" si="96"/>
        <v>4559122.0665288735</v>
      </c>
      <c r="Y347" s="31">
        <f t="shared" si="96"/>
        <v>7979264.0176988943</v>
      </c>
      <c r="Z347" s="31">
        <f t="shared" si="96"/>
        <v>0</v>
      </c>
      <c r="AC347" s="31">
        <f t="shared" si="97"/>
        <v>17162991.002698652</v>
      </c>
      <c r="AD347" s="31">
        <f t="shared" si="97"/>
        <v>58029189.29159312</v>
      </c>
      <c r="AE347" s="31">
        <f t="shared" si="97"/>
        <v>18431787.256828148</v>
      </c>
      <c r="AF347" s="31">
        <f t="shared" si="97"/>
        <v>20844248.719348446</v>
      </c>
      <c r="AG347" s="31">
        <f t="shared" si="97"/>
        <v>34820147.91696094</v>
      </c>
      <c r="AH347" s="31">
        <f t="shared" si="97"/>
        <v>90098156.449325681</v>
      </c>
      <c r="AI347" s="31">
        <f t="shared" si="97"/>
        <v>138870344.0665597</v>
      </c>
      <c r="AJ347" s="31">
        <f t="shared" si="97"/>
        <v>6007246.8524785563</v>
      </c>
      <c r="AK347" s="31">
        <f t="shared" si="97"/>
        <v>8528019.1155506279</v>
      </c>
      <c r="AL347" s="31">
        <f t="shared" si="97"/>
        <v>0</v>
      </c>
    </row>
    <row r="348" spans="4:38">
      <c r="D348" s="41">
        <f t="shared" si="85"/>
        <v>11</v>
      </c>
      <c r="E348" s="31">
        <f t="shared" si="95"/>
        <v>10393702.723874668</v>
      </c>
      <c r="F348" s="31">
        <f t="shared" si="95"/>
        <v>36139676.365965344</v>
      </c>
      <c r="G348" s="31">
        <f t="shared" si="95"/>
        <v>12068474.251805659</v>
      </c>
      <c r="H348" s="31">
        <f t="shared" si="95"/>
        <v>14881324.30275258</v>
      </c>
      <c r="I348" s="31">
        <f t="shared" si="95"/>
        <v>26683403.882934425</v>
      </c>
      <c r="J348" s="31">
        <f t="shared" si="95"/>
        <v>77330675.7364932</v>
      </c>
      <c r="K348" s="31">
        <f t="shared" si="95"/>
        <v>116824135.29530653</v>
      </c>
      <c r="L348" s="31">
        <f t="shared" si="95"/>
        <v>5191970.2840994224</v>
      </c>
      <c r="M348" s="31">
        <f t="shared" si="95"/>
        <v>8111142.4516775068</v>
      </c>
      <c r="N348" s="31">
        <f t="shared" si="95"/>
        <v>0</v>
      </c>
      <c r="Q348" s="31">
        <f t="shared" si="96"/>
        <v>3920733.4707789035</v>
      </c>
      <c r="R348" s="31">
        <f t="shared" si="96"/>
        <v>15252037.346347492</v>
      </c>
      <c r="S348" s="31">
        <f t="shared" si="96"/>
        <v>6023386.0388088208</v>
      </c>
      <c r="T348" s="31">
        <f t="shared" si="96"/>
        <v>9278275.8233743105</v>
      </c>
      <c r="U348" s="31">
        <f t="shared" si="96"/>
        <v>19147829.674426205</v>
      </c>
      <c r="V348" s="31">
        <f t="shared" si="96"/>
        <v>66118739.621614076</v>
      </c>
      <c r="W348" s="31">
        <f t="shared" si="96"/>
        <v>97175522.901623964</v>
      </c>
      <c r="X348" s="31">
        <f t="shared" si="96"/>
        <v>4480408.8277514782</v>
      </c>
      <c r="Y348" s="31">
        <f t="shared" si="96"/>
        <v>7841502.0309111178</v>
      </c>
      <c r="Z348" s="31">
        <f t="shared" si="96"/>
        <v>0</v>
      </c>
      <c r="AC348" s="31">
        <f t="shared" si="97"/>
        <v>16866671.976970468</v>
      </c>
      <c r="AD348" s="31">
        <f t="shared" si="97"/>
        <v>57027315.38558352</v>
      </c>
      <c r="AE348" s="31">
        <f t="shared" si="97"/>
        <v>18113562.464802459</v>
      </c>
      <c r="AF348" s="31">
        <f t="shared" si="97"/>
        <v>20484372.782130852</v>
      </c>
      <c r="AG348" s="31">
        <f t="shared" si="97"/>
        <v>34218978.0914426</v>
      </c>
      <c r="AH348" s="31">
        <f t="shared" si="97"/>
        <v>88542611.851372302</v>
      </c>
      <c r="AI348" s="31">
        <f t="shared" si="97"/>
        <v>136472747.68898946</v>
      </c>
      <c r="AJ348" s="31">
        <f t="shared" si="97"/>
        <v>5903531.7404473675</v>
      </c>
      <c r="AK348" s="31">
        <f t="shared" si="97"/>
        <v>8380782.8724439349</v>
      </c>
      <c r="AL348" s="31">
        <f t="shared" si="97"/>
        <v>0</v>
      </c>
    </row>
    <row r="349" spans="4:38">
      <c r="D349" s="41">
        <f t="shared" si="85"/>
        <v>12</v>
      </c>
      <c r="E349" s="31">
        <f t="shared" si="95"/>
        <v>39826145.397634447</v>
      </c>
      <c r="F349" s="31">
        <f t="shared" si="95"/>
        <v>138478465.64518934</v>
      </c>
      <c r="G349" s="31">
        <f t="shared" si="95"/>
        <v>46243463.282432772</v>
      </c>
      <c r="H349" s="31">
        <f t="shared" si="95"/>
        <v>57021621.7584714</v>
      </c>
      <c r="I349" s="31">
        <f t="shared" si="95"/>
        <v>102244325.33600372</v>
      </c>
      <c r="J349" s="31">
        <f t="shared" si="95"/>
        <v>296312374.65590978</v>
      </c>
      <c r="K349" s="31">
        <f t="shared" si="95"/>
        <v>447641723.24618244</v>
      </c>
      <c r="L349" s="31">
        <f t="shared" si="95"/>
        <v>19894369.593597241</v>
      </c>
      <c r="M349" s="31">
        <f t="shared" si="95"/>
        <v>31079928.607098851</v>
      </c>
      <c r="N349" s="31">
        <f t="shared" si="95"/>
        <v>0</v>
      </c>
      <c r="Q349" s="31">
        <f t="shared" si="96"/>
        <v>15023298.762811087</v>
      </c>
      <c r="R349" s="31">
        <f t="shared" si="96"/>
        <v>58442104.137777582</v>
      </c>
      <c r="S349" s="31">
        <f t="shared" si="96"/>
        <v>23080152.909958687</v>
      </c>
      <c r="T349" s="31">
        <f t="shared" si="96"/>
        <v>35552100.324388452</v>
      </c>
      <c r="U349" s="31">
        <f t="shared" si="96"/>
        <v>73369834.497109205</v>
      </c>
      <c r="V349" s="31">
        <f t="shared" si="96"/>
        <v>253350957.55914447</v>
      </c>
      <c r="W349" s="31">
        <f t="shared" si="96"/>
        <v>372353010.95166284</v>
      </c>
      <c r="X349" s="31">
        <f t="shared" si="96"/>
        <v>17167838.849671815</v>
      </c>
      <c r="Y349" s="31">
        <f t="shared" si="96"/>
        <v>30046731.97950488</v>
      </c>
      <c r="Z349" s="31">
        <f t="shared" si="96"/>
        <v>0</v>
      </c>
      <c r="AC349" s="31">
        <f t="shared" si="97"/>
        <v>64628992.032457918</v>
      </c>
      <c r="AD349" s="31">
        <f t="shared" si="97"/>
        <v>218514827.15260231</v>
      </c>
      <c r="AE349" s="31">
        <f t="shared" si="97"/>
        <v>69406773.65490672</v>
      </c>
      <c r="AF349" s="31">
        <f t="shared" si="97"/>
        <v>78491143.192554355</v>
      </c>
      <c r="AG349" s="31">
        <f t="shared" si="97"/>
        <v>131118816.17489813</v>
      </c>
      <c r="AH349" s="31">
        <f t="shared" si="97"/>
        <v>339273791.75267494</v>
      </c>
      <c r="AI349" s="31">
        <f t="shared" si="97"/>
        <v>522930435.5407033</v>
      </c>
      <c r="AJ349" s="31">
        <f t="shared" si="97"/>
        <v>22620900.337522678</v>
      </c>
      <c r="AK349" s="31">
        <f t="shared" si="97"/>
        <v>32113125.234692965</v>
      </c>
      <c r="AL349" s="31">
        <f t="shared" si="97"/>
        <v>0</v>
      </c>
    </row>
    <row r="350" spans="4:38">
      <c r="D350" s="41">
        <f t="shared" si="85"/>
        <v>13</v>
      </c>
      <c r="E350" s="31">
        <f t="shared" si="95"/>
        <v>37146163.928200826</v>
      </c>
      <c r="F350" s="31">
        <f t="shared" si="95"/>
        <v>129159971.01962736</v>
      </c>
      <c r="G350" s="31">
        <f t="shared" si="95"/>
        <v>43131647.578402467</v>
      </c>
      <c r="H350" s="31">
        <f t="shared" si="95"/>
        <v>53184522.080759875</v>
      </c>
      <c r="I350" s="31">
        <f t="shared" si="95"/>
        <v>95364098.928968459</v>
      </c>
      <c r="J350" s="31">
        <f t="shared" si="95"/>
        <v>276372918.67007196</v>
      </c>
      <c r="K350" s="31">
        <f t="shared" si="95"/>
        <v>417519010.86045516</v>
      </c>
      <c r="L350" s="31">
        <f t="shared" si="95"/>
        <v>18555637.428468578</v>
      </c>
      <c r="M350" s="31">
        <f t="shared" si="95"/>
        <v>28988497.666275445</v>
      </c>
      <c r="N350" s="31">
        <f t="shared" si="95"/>
        <v>0</v>
      </c>
      <c r="Q350" s="31">
        <f t="shared" si="96"/>
        <v>14012350.756366808</v>
      </c>
      <c r="R350" s="31">
        <f t="shared" si="96"/>
        <v>54509417.342201911</v>
      </c>
      <c r="S350" s="31">
        <f t="shared" si="96"/>
        <v>21527042.97444237</v>
      </c>
      <c r="T350" s="31">
        <f t="shared" si="96"/>
        <v>33159727.94896733</v>
      </c>
      <c r="U350" s="31">
        <f t="shared" si="96"/>
        <v>68432630.685280055</v>
      </c>
      <c r="V350" s="31">
        <f t="shared" si="96"/>
        <v>236302461.78475559</v>
      </c>
      <c r="W350" s="31">
        <f t="shared" si="96"/>
        <v>347296627.52627766</v>
      </c>
      <c r="X350" s="31">
        <f t="shared" si="96"/>
        <v>16012580.42513757</v>
      </c>
      <c r="Y350" s="31">
        <f t="shared" si="96"/>
        <v>28024826.918943979</v>
      </c>
      <c r="Z350" s="31">
        <f t="shared" si="96"/>
        <v>0</v>
      </c>
      <c r="AC350" s="31">
        <f t="shared" si="97"/>
        <v>60279977.100034975</v>
      </c>
      <c r="AD350" s="31">
        <f t="shared" si="97"/>
        <v>203810524.697054</v>
      </c>
      <c r="AE350" s="31">
        <f t="shared" si="97"/>
        <v>64736252.182362422</v>
      </c>
      <c r="AF350" s="31">
        <f t="shared" si="97"/>
        <v>73209316.212552413</v>
      </c>
      <c r="AG350" s="31">
        <f t="shared" si="97"/>
        <v>122295567.17265674</v>
      </c>
      <c r="AH350" s="31">
        <f t="shared" si="97"/>
        <v>316443375.55538833</v>
      </c>
      <c r="AI350" s="31">
        <f t="shared" si="97"/>
        <v>487741394.1946339</v>
      </c>
      <c r="AJ350" s="31">
        <f t="shared" si="97"/>
        <v>21098694.431799591</v>
      </c>
      <c r="AK350" s="31">
        <f t="shared" si="97"/>
        <v>29952168.413607035</v>
      </c>
      <c r="AL350" s="31">
        <f t="shared" si="97"/>
        <v>0</v>
      </c>
    </row>
    <row r="351" spans="4:38">
      <c r="D351" s="41">
        <f t="shared" si="85"/>
        <v>14</v>
      </c>
      <c r="E351" s="31">
        <f t="shared" si="95"/>
        <v>34646523.805591807</v>
      </c>
      <c r="F351" s="31">
        <f t="shared" si="95"/>
        <v>120468536.6518763</v>
      </c>
      <c r="G351" s="31">
        <f t="shared" si="95"/>
        <v>40229232.215954855</v>
      </c>
      <c r="H351" s="31">
        <f t="shared" si="95"/>
        <v>49605628.562930837</v>
      </c>
      <c r="I351" s="31">
        <f t="shared" si="95"/>
        <v>88946856.804046541</v>
      </c>
      <c r="J351" s="31">
        <f t="shared" si="95"/>
        <v>257775228.80778706</v>
      </c>
      <c r="K351" s="31">
        <f t="shared" si="95"/>
        <v>389423316.41631073</v>
      </c>
      <c r="L351" s="31">
        <f t="shared" si="95"/>
        <v>17306991.24507162</v>
      </c>
      <c r="M351" s="31">
        <f t="shared" si="95"/>
        <v>27037803.322686192</v>
      </c>
      <c r="N351" s="31">
        <f t="shared" si="95"/>
        <v>0</v>
      </c>
      <c r="Q351" s="31">
        <f t="shared" si="96"/>
        <v>13069431.475916041</v>
      </c>
      <c r="R351" s="31">
        <f t="shared" si="96"/>
        <v>50841368.956049018</v>
      </c>
      <c r="S351" s="31">
        <f t="shared" si="96"/>
        <v>20078444.932285096</v>
      </c>
      <c r="T351" s="31">
        <f t="shared" si="96"/>
        <v>30928343.12559095</v>
      </c>
      <c r="U351" s="31">
        <f t="shared" si="96"/>
        <v>63827661.254594162</v>
      </c>
      <c r="V351" s="31">
        <f t="shared" si="96"/>
        <v>220401193.60292774</v>
      </c>
      <c r="W351" s="31">
        <f t="shared" si="96"/>
        <v>323926338.5702107</v>
      </c>
      <c r="X351" s="31">
        <f t="shared" si="96"/>
        <v>14935061.665070105</v>
      </c>
      <c r="Y351" s="31">
        <f t="shared" si="96"/>
        <v>26138979.91920618</v>
      </c>
      <c r="Z351" s="31">
        <f t="shared" si="96"/>
        <v>0</v>
      </c>
      <c r="AC351" s="31">
        <f t="shared" si="97"/>
        <v>56223616.13526769</v>
      </c>
      <c r="AD351" s="31">
        <f t="shared" si="97"/>
        <v>190095704.34770465</v>
      </c>
      <c r="AE351" s="31">
        <f t="shared" si="97"/>
        <v>60380019.499624491</v>
      </c>
      <c r="AF351" s="31">
        <f t="shared" si="97"/>
        <v>68282914.000270709</v>
      </c>
      <c r="AG351" s="31">
        <f t="shared" si="97"/>
        <v>114066052.35349879</v>
      </c>
      <c r="AH351" s="31">
        <f t="shared" si="97"/>
        <v>295149264.01264644</v>
      </c>
      <c r="AI351" s="31">
        <f t="shared" si="97"/>
        <v>454920294.26241207</v>
      </c>
      <c r="AJ351" s="31">
        <f t="shared" si="97"/>
        <v>19678920.825073134</v>
      </c>
      <c r="AK351" s="31">
        <f t="shared" si="97"/>
        <v>27936626.726166341</v>
      </c>
      <c r="AL351" s="31">
        <f t="shared" si="97"/>
        <v>0</v>
      </c>
    </row>
    <row r="352" spans="4:38">
      <c r="D352" s="41">
        <f t="shared" si="85"/>
        <v>15</v>
      </c>
      <c r="E352" s="31">
        <f t="shared" si="95"/>
        <v>32315089.504633024</v>
      </c>
      <c r="F352" s="31">
        <f t="shared" si="95"/>
        <v>112361966.41953555</v>
      </c>
      <c r="G352" s="31">
        <f t="shared" si="95"/>
        <v>37522126.232803501</v>
      </c>
      <c r="H352" s="31">
        <f t="shared" si="95"/>
        <v>46267566.002854533</v>
      </c>
      <c r="I352" s="31">
        <f t="shared" si="95"/>
        <v>82961443.835085005</v>
      </c>
      <c r="J352" s="31">
        <f t="shared" si="95"/>
        <v>240429014.97830674</v>
      </c>
      <c r="K352" s="31">
        <f t="shared" si="95"/>
        <v>363218237.87565839</v>
      </c>
      <c r="L352" s="31">
        <f t="shared" si="95"/>
        <v>16142368.979889531</v>
      </c>
      <c r="M352" s="31">
        <f t="shared" si="95"/>
        <v>25218375.132926095</v>
      </c>
      <c r="N352" s="31">
        <f t="shared" si="95"/>
        <v>0</v>
      </c>
      <c r="Q352" s="31">
        <f t="shared" si="96"/>
        <v>12189963.134215817</v>
      </c>
      <c r="R352" s="31">
        <f t="shared" si="96"/>
        <v>47420150.938422002</v>
      </c>
      <c r="S352" s="31">
        <f t="shared" si="96"/>
        <v>18727325.971903667</v>
      </c>
      <c r="T352" s="31">
        <f t="shared" si="96"/>
        <v>28847112.684135005</v>
      </c>
      <c r="U352" s="31">
        <f t="shared" si="96"/>
        <v>59532569.497800894</v>
      </c>
      <c r="V352" s="31">
        <f t="shared" si="96"/>
        <v>205569953.80463117</v>
      </c>
      <c r="W352" s="31">
        <f t="shared" si="96"/>
        <v>302128683.45871317</v>
      </c>
      <c r="X352" s="31">
        <f t="shared" si="96"/>
        <v>13930051.314009739</v>
      </c>
      <c r="Y352" s="31">
        <f t="shared" si="96"/>
        <v>24380035.364835776</v>
      </c>
      <c r="Z352" s="31">
        <f t="shared" si="96"/>
        <v>0</v>
      </c>
      <c r="AC352" s="31">
        <f t="shared" si="97"/>
        <v>52440215.875050336</v>
      </c>
      <c r="AD352" s="31">
        <f t="shared" si="97"/>
        <v>177303781.90065008</v>
      </c>
      <c r="AE352" s="31">
        <f t="shared" si="97"/>
        <v>56316926.493703216</v>
      </c>
      <c r="AF352" s="31">
        <f t="shared" si="97"/>
        <v>63688019.32157407</v>
      </c>
      <c r="AG352" s="31">
        <f t="shared" si="97"/>
        <v>106390318.17236899</v>
      </c>
      <c r="AH352" s="31">
        <f t="shared" si="97"/>
        <v>275288076.15198243</v>
      </c>
      <c r="AI352" s="31">
        <f t="shared" si="97"/>
        <v>424307792.2926048</v>
      </c>
      <c r="AJ352" s="31">
        <f t="shared" si="97"/>
        <v>18354686.645769328</v>
      </c>
      <c r="AK352" s="31">
        <f t="shared" si="97"/>
        <v>26056714.901016533</v>
      </c>
      <c r="AL352" s="31">
        <f t="shared" si="97"/>
        <v>0</v>
      </c>
    </row>
    <row r="353" spans="4:38">
      <c r="D353" s="41">
        <f t="shared" si="85"/>
        <v>16</v>
      </c>
      <c r="E353" s="31">
        <f t="shared" si="95"/>
        <v>30150678.513176829</v>
      </c>
      <c r="F353" s="31">
        <f t="shared" si="95"/>
        <v>104836148.64003639</v>
      </c>
      <c r="G353" s="31">
        <f t="shared" si="95"/>
        <v>35008956.574726485</v>
      </c>
      <c r="H353" s="31">
        <f t="shared" si="95"/>
        <v>43168641.32278686</v>
      </c>
      <c r="I353" s="31">
        <f t="shared" si="95"/>
        <v>77404824.198367313</v>
      </c>
      <c r="J353" s="31">
        <f t="shared" si="95"/>
        <v>224325479.11746928</v>
      </c>
      <c r="K353" s="31">
        <f t="shared" si="95"/>
        <v>338890483.92521018</v>
      </c>
      <c r="L353" s="31">
        <f t="shared" si="95"/>
        <v>15061179.932178397</v>
      </c>
      <c r="M353" s="31">
        <f t="shared" si="95"/>
        <v>23529290.276251163</v>
      </c>
      <c r="N353" s="31">
        <f t="shared" si="95"/>
        <v>0</v>
      </c>
      <c r="Q353" s="31">
        <f t="shared" si="96"/>
        <v>11373499.661652643</v>
      </c>
      <c r="R353" s="31">
        <f t="shared" si="96"/>
        <v>44244028.034819424</v>
      </c>
      <c r="S353" s="31">
        <f t="shared" si="96"/>
        <v>17473000.800736807</v>
      </c>
      <c r="T353" s="31">
        <f t="shared" si="96"/>
        <v>26914981.01677987</v>
      </c>
      <c r="U353" s="31">
        <f t="shared" si="96"/>
        <v>55545176.928388506</v>
      </c>
      <c r="V353" s="31">
        <f t="shared" si="96"/>
        <v>191801219.9298853</v>
      </c>
      <c r="W353" s="31">
        <f t="shared" si="96"/>
        <v>281892606.34005094</v>
      </c>
      <c r="X353" s="31">
        <f t="shared" si="96"/>
        <v>12997039.626968961</v>
      </c>
      <c r="Y353" s="31">
        <f t="shared" si="96"/>
        <v>22747101.112613589</v>
      </c>
      <c r="Z353" s="31">
        <f t="shared" si="96"/>
        <v>0</v>
      </c>
      <c r="AC353" s="31">
        <f t="shared" si="97"/>
        <v>48927857.364701115</v>
      </c>
      <c r="AD353" s="31">
        <f t="shared" si="97"/>
        <v>165428269.24525428</v>
      </c>
      <c r="AE353" s="31">
        <f t="shared" si="97"/>
        <v>52544912.348716073</v>
      </c>
      <c r="AF353" s="31">
        <f t="shared" si="97"/>
        <v>59422301.628793865</v>
      </c>
      <c r="AG353" s="31">
        <f t="shared" si="97"/>
        <v>99264471.468346</v>
      </c>
      <c r="AH353" s="31">
        <f t="shared" si="97"/>
        <v>256849738.30505323</v>
      </c>
      <c r="AI353" s="31">
        <f t="shared" si="97"/>
        <v>395888361.51037049</v>
      </c>
      <c r="AJ353" s="31">
        <f t="shared" si="97"/>
        <v>17125320.237387829</v>
      </c>
      <c r="AK353" s="31">
        <f t="shared" si="97"/>
        <v>24311479.439888857</v>
      </c>
      <c r="AL353" s="31">
        <f t="shared" si="97"/>
        <v>0</v>
      </c>
    </row>
    <row r="354" spans="4:38">
      <c r="D354" s="41">
        <f t="shared" si="85"/>
        <v>17</v>
      </c>
      <c r="E354" s="31">
        <f t="shared" si="95"/>
        <v>28122460.780462027</v>
      </c>
      <c r="F354" s="31">
        <f t="shared" si="95"/>
        <v>97783884.936971769</v>
      </c>
      <c r="G354" s="31">
        <f t="shared" si="95"/>
        <v>32653925.443414763</v>
      </c>
      <c r="H354" s="31">
        <f t="shared" si="95"/>
        <v>40264713.181009993</v>
      </c>
      <c r="I354" s="31">
        <f t="shared" si="95"/>
        <v>72197848.940142542</v>
      </c>
      <c r="J354" s="31">
        <f t="shared" si="95"/>
        <v>209235241.11679029</v>
      </c>
      <c r="K354" s="31">
        <f t="shared" si="95"/>
        <v>316093528.00778294</v>
      </c>
      <c r="L354" s="31">
        <f t="shared" si="95"/>
        <v>14048023.554927967</v>
      </c>
      <c r="M354" s="31">
        <f t="shared" si="95"/>
        <v>21946489.287025321</v>
      </c>
      <c r="N354" s="31">
        <f t="shared" si="95"/>
        <v>0</v>
      </c>
      <c r="Q354" s="31">
        <f t="shared" si="96"/>
        <v>10608411.284397442</v>
      </c>
      <c r="R354" s="31">
        <f t="shared" si="96"/>
        <v>41267759.285586007</v>
      </c>
      <c r="S354" s="31">
        <f t="shared" si="96"/>
        <v>16297602.706385253</v>
      </c>
      <c r="T354" s="31">
        <f t="shared" si="96"/>
        <v>25104426.678838257</v>
      </c>
      <c r="U354" s="31">
        <f t="shared" si="96"/>
        <v>51808686.793889418</v>
      </c>
      <c r="V354" s="31">
        <f t="shared" si="96"/>
        <v>178898868.98451221</v>
      </c>
      <c r="W354" s="31">
        <f t="shared" si="96"/>
        <v>262929862.84324315</v>
      </c>
      <c r="X354" s="31">
        <f t="shared" si="96"/>
        <v>12122736.707626868</v>
      </c>
      <c r="Y354" s="31">
        <f t="shared" si="96"/>
        <v>21216917.51079857</v>
      </c>
      <c r="Z354" s="31">
        <f t="shared" si="96"/>
        <v>0</v>
      </c>
      <c r="AC354" s="31">
        <f t="shared" si="97"/>
        <v>45636510.276526697</v>
      </c>
      <c r="AD354" s="31">
        <f t="shared" si="97"/>
        <v>154300010.58835843</v>
      </c>
      <c r="AE354" s="31">
        <f t="shared" si="97"/>
        <v>49010248.180444188</v>
      </c>
      <c r="AF354" s="31">
        <f t="shared" si="97"/>
        <v>55424999.683181725</v>
      </c>
      <c r="AG354" s="31">
        <f t="shared" si="97"/>
        <v>92587011.086395577</v>
      </c>
      <c r="AH354" s="31">
        <f t="shared" si="97"/>
        <v>239571613.24906832</v>
      </c>
      <c r="AI354" s="31">
        <f t="shared" si="97"/>
        <v>369257193.17232364</v>
      </c>
      <c r="AJ354" s="31">
        <f t="shared" si="97"/>
        <v>15973310.402229067</v>
      </c>
      <c r="AK354" s="31">
        <f t="shared" si="97"/>
        <v>22676061.063252177</v>
      </c>
      <c r="AL354" s="31">
        <f t="shared" si="97"/>
        <v>0</v>
      </c>
    </row>
    <row r="355" spans="4:38">
      <c r="D355" s="41">
        <f t="shared" si="85"/>
        <v>18</v>
      </c>
      <c r="E355" s="31">
        <f t="shared" si="95"/>
        <v>26220589.495895974</v>
      </c>
      <c r="F355" s="31">
        <f t="shared" si="95"/>
        <v>91170937.21853666</v>
      </c>
      <c r="G355" s="31">
        <f t="shared" si="95"/>
        <v>30445599.379276823</v>
      </c>
      <c r="H355" s="31">
        <f t="shared" si="95"/>
        <v>37541683.273419067</v>
      </c>
      <c r="I355" s="31">
        <f t="shared" si="95"/>
        <v>67315238.67432645</v>
      </c>
      <c r="J355" s="31">
        <f t="shared" si="95"/>
        <v>195085039.25836176</v>
      </c>
      <c r="K355" s="31">
        <f t="shared" si="95"/>
        <v>294716692.99863482</v>
      </c>
      <c r="L355" s="31">
        <f t="shared" si="95"/>
        <v>13097981.067088963</v>
      </c>
      <c r="M355" s="31">
        <f t="shared" si="95"/>
        <v>20462287.811988391</v>
      </c>
      <c r="N355" s="31">
        <f t="shared" si="95"/>
        <v>0</v>
      </c>
      <c r="Q355" s="31">
        <f t="shared" si="96"/>
        <v>9890983.5687304325</v>
      </c>
      <c r="R355" s="31">
        <f t="shared" si="96"/>
        <v>38476895.179619581</v>
      </c>
      <c r="S355" s="31">
        <f t="shared" si="96"/>
        <v>15195425.239181733</v>
      </c>
      <c r="T355" s="31">
        <f t="shared" si="96"/>
        <v>23406659.595484465</v>
      </c>
      <c r="U355" s="31">
        <f t="shared" si="96"/>
        <v>48304958.778280258</v>
      </c>
      <c r="V355" s="31">
        <f t="shared" si="96"/>
        <v>166800261.24107572</v>
      </c>
      <c r="W355" s="31">
        <f t="shared" si="96"/>
        <v>245148390.59228468</v>
      </c>
      <c r="X355" s="31">
        <f t="shared" si="96"/>
        <v>11302897.895704394</v>
      </c>
      <c r="Y355" s="31">
        <f t="shared" si="96"/>
        <v>19782055.658708133</v>
      </c>
      <c r="Z355" s="31">
        <f t="shared" si="96"/>
        <v>0</v>
      </c>
      <c r="AC355" s="31">
        <f t="shared" si="97"/>
        <v>42550195.423061602</v>
      </c>
      <c r="AD355" s="31">
        <f t="shared" si="97"/>
        <v>143864979.2574546</v>
      </c>
      <c r="AE355" s="31">
        <f t="shared" si="97"/>
        <v>45695773.519371837</v>
      </c>
      <c r="AF355" s="31">
        <f t="shared" si="97"/>
        <v>51676706.951353677</v>
      </c>
      <c r="AG355" s="31">
        <f t="shared" si="97"/>
        <v>86325518.570372567</v>
      </c>
      <c r="AH355" s="31">
        <f t="shared" si="97"/>
        <v>223369817.27564779</v>
      </c>
      <c r="AI355" s="31">
        <f t="shared" si="97"/>
        <v>344284995.40498579</v>
      </c>
      <c r="AJ355" s="31">
        <f t="shared" si="97"/>
        <v>14893064.238473531</v>
      </c>
      <c r="AK355" s="31">
        <f t="shared" si="97"/>
        <v>21142519.96526875</v>
      </c>
      <c r="AL355" s="31">
        <f t="shared" si="97"/>
        <v>0</v>
      </c>
    </row>
    <row r="356" spans="4:38">
      <c r="D356" s="41">
        <f t="shared" si="85"/>
        <v>19</v>
      </c>
      <c r="E356" s="31">
        <f t="shared" si="95"/>
        <v>24456153.265615683</v>
      </c>
      <c r="F356" s="31">
        <f t="shared" si="95"/>
        <v>85035861.391878605</v>
      </c>
      <c r="G356" s="31">
        <f t="shared" si="95"/>
        <v>28396853.732051644</v>
      </c>
      <c r="H356" s="31">
        <f t="shared" si="95"/>
        <v>35015427.86166732</v>
      </c>
      <c r="I356" s="31">
        <f t="shared" si="95"/>
        <v>62785460.806992963</v>
      </c>
      <c r="J356" s="31">
        <f t="shared" si="95"/>
        <v>181957374.40143767</v>
      </c>
      <c r="K356" s="31">
        <f t="shared" si="95"/>
        <v>274884613.67499578</v>
      </c>
      <c r="L356" s="31">
        <f t="shared" si="95"/>
        <v>12216591.564312365</v>
      </c>
      <c r="M356" s="31">
        <f t="shared" si="95"/>
        <v>19085339.289318983</v>
      </c>
      <c r="N356" s="31">
        <f t="shared" si="95"/>
        <v>0</v>
      </c>
      <c r="Q356" s="31">
        <f t="shared" si="96"/>
        <v>9225399.380987186</v>
      </c>
      <c r="R356" s="31">
        <f t="shared" si="96"/>
        <v>35887707.476793751</v>
      </c>
      <c r="S356" s="31">
        <f t="shared" si="96"/>
        <v>14172894.497425362</v>
      </c>
      <c r="T356" s="31">
        <f t="shared" si="96"/>
        <v>21831578.370610602</v>
      </c>
      <c r="U356" s="31">
        <f t="shared" si="96"/>
        <v>45054420.899109617</v>
      </c>
      <c r="V356" s="31">
        <f t="shared" si="96"/>
        <v>155575936.01375633</v>
      </c>
      <c r="W356" s="31">
        <f t="shared" si="96"/>
        <v>228651862.08274704</v>
      </c>
      <c r="X356" s="31">
        <f t="shared" si="96"/>
        <v>10542303.151735682</v>
      </c>
      <c r="Y356" s="31">
        <f t="shared" si="96"/>
        <v>18450881.32644878</v>
      </c>
      <c r="Z356" s="31">
        <f t="shared" si="96"/>
        <v>0</v>
      </c>
      <c r="AC356" s="31">
        <f t="shared" si="97"/>
        <v>39686907.150244266</v>
      </c>
      <c r="AD356" s="31">
        <f t="shared" si="97"/>
        <v>134184015.3069642</v>
      </c>
      <c r="AE356" s="31">
        <f t="shared" si="97"/>
        <v>42620812.966677845</v>
      </c>
      <c r="AF356" s="31">
        <f t="shared" si="97"/>
        <v>48199277.352724038</v>
      </c>
      <c r="AG356" s="31">
        <f t="shared" si="97"/>
        <v>80516500.71487622</v>
      </c>
      <c r="AH356" s="31">
        <f t="shared" si="97"/>
        <v>208338812.78911906</v>
      </c>
      <c r="AI356" s="31">
        <f t="shared" si="97"/>
        <v>321117365.26724535</v>
      </c>
      <c r="AJ356" s="31">
        <f t="shared" si="97"/>
        <v>13890879.976889046</v>
      </c>
      <c r="AK356" s="31">
        <f t="shared" si="97"/>
        <v>19719797.252189264</v>
      </c>
      <c r="AL356" s="31">
        <f t="shared" si="97"/>
        <v>0</v>
      </c>
    </row>
    <row r="357" spans="4:38">
      <c r="D357" s="41">
        <f t="shared" si="85"/>
        <v>20</v>
      </c>
      <c r="E357" s="31">
        <f t="shared" si="95"/>
        <v>22802783.573774733</v>
      </c>
      <c r="F357" s="31">
        <f t="shared" si="95"/>
        <v>79286972.168871</v>
      </c>
      <c r="G357" s="31">
        <f t="shared" si="95"/>
        <v>26477071.140149705</v>
      </c>
      <c r="H357" s="31">
        <f t="shared" si="95"/>
        <v>32648193.466930367</v>
      </c>
      <c r="I357" s="31">
        <f t="shared" si="95"/>
        <v>58540820.333116837</v>
      </c>
      <c r="J357" s="31">
        <f t="shared" si="95"/>
        <v>169656060.91297233</v>
      </c>
      <c r="K357" s="31">
        <f t="shared" si="95"/>
        <v>256300910.66710559</v>
      </c>
      <c r="L357" s="31">
        <f t="shared" si="95"/>
        <v>11390683.171824809</v>
      </c>
      <c r="M357" s="31">
        <f t="shared" si="95"/>
        <v>17795065.990949258</v>
      </c>
      <c r="N357" s="31">
        <f t="shared" si="95"/>
        <v>0</v>
      </c>
      <c r="Q357" s="31">
        <f t="shared" si="96"/>
        <v>8601711.9365231562</v>
      </c>
      <c r="R357" s="31">
        <f t="shared" si="96"/>
        <v>33461502.210276715</v>
      </c>
      <c r="S357" s="31">
        <f t="shared" si="96"/>
        <v>13214729.329207821</v>
      </c>
      <c r="T357" s="31">
        <f t="shared" si="96"/>
        <v>20355644.293366864</v>
      </c>
      <c r="U357" s="31">
        <f t="shared" si="96"/>
        <v>42008495.679841161</v>
      </c>
      <c r="V357" s="31">
        <f t="shared" si="96"/>
        <v>145058152.01922357</v>
      </c>
      <c r="W357" s="31">
        <f t="shared" si="96"/>
        <v>213193745.89232683</v>
      </c>
      <c r="X357" s="31">
        <f t="shared" si="96"/>
        <v>9829585.8112786524</v>
      </c>
      <c r="Y357" s="31">
        <f t="shared" si="96"/>
        <v>17203500.855710771</v>
      </c>
      <c r="Z357" s="31">
        <f t="shared" si="96"/>
        <v>0</v>
      </c>
      <c r="AC357" s="31">
        <f t="shared" si="97"/>
        <v>37003855.211026385</v>
      </c>
      <c r="AD357" s="31">
        <f t="shared" si="97"/>
        <v>125112442.12746598</v>
      </c>
      <c r="AE357" s="31">
        <f t="shared" si="97"/>
        <v>39739412.951091506</v>
      </c>
      <c r="AF357" s="31">
        <f t="shared" si="97"/>
        <v>44940742.64049387</v>
      </c>
      <c r="AG357" s="31">
        <f t="shared" si="97"/>
        <v>75073144.986392424</v>
      </c>
      <c r="AH357" s="31">
        <f t="shared" si="97"/>
        <v>194253969.80672106</v>
      </c>
      <c r="AI357" s="31">
        <f t="shared" si="97"/>
        <v>299408075.44188499</v>
      </c>
      <c r="AJ357" s="31">
        <f t="shared" si="97"/>
        <v>12951780.532370966</v>
      </c>
      <c r="AK357" s="31">
        <f t="shared" si="97"/>
        <v>18386631.126187827</v>
      </c>
      <c r="AL357" s="31">
        <f t="shared" si="97"/>
        <v>0</v>
      </c>
    </row>
    <row r="358" spans="4:38">
      <c r="D358" s="41">
        <f t="shared" si="85"/>
        <v>25</v>
      </c>
      <c r="E358" s="31">
        <f t="shared" si="95"/>
        <v>93827089.624830157</v>
      </c>
      <c r="F358" s="31">
        <f t="shared" si="95"/>
        <v>326243759.65774208</v>
      </c>
      <c r="G358" s="31">
        <f t="shared" si="95"/>
        <v>108945757.38231194</v>
      </c>
      <c r="H358" s="31">
        <f t="shared" si="95"/>
        <v>134338203.254866</v>
      </c>
      <c r="I358" s="31">
        <f t="shared" si="95"/>
        <v>240879135.58165553</v>
      </c>
      <c r="J358" s="31">
        <f t="shared" si="95"/>
        <v>698087335.74898386</v>
      </c>
      <c r="K358" s="31">
        <f t="shared" si="95"/>
        <v>1054606707.9172492</v>
      </c>
      <c r="L358" s="31">
        <f t="shared" si="95"/>
        <v>46869481.850453362</v>
      </c>
      <c r="M358" s="31">
        <f t="shared" si="95"/>
        <v>73221729.540634781</v>
      </c>
      <c r="N358" s="31">
        <f t="shared" si="95"/>
        <v>0</v>
      </c>
      <c r="Q358" s="31">
        <f t="shared" si="96"/>
        <v>35393643.683192126</v>
      </c>
      <c r="R358" s="31">
        <f t="shared" si="96"/>
        <v>137684741.72056365</v>
      </c>
      <c r="S358" s="31">
        <f t="shared" si="96"/>
        <v>54374922.654857397</v>
      </c>
      <c r="T358" s="31">
        <f t="shared" si="96"/>
        <v>83757794.538797677</v>
      </c>
      <c r="U358" s="31">
        <f t="shared" si="96"/>
        <v>172853234.18540311</v>
      </c>
      <c r="V358" s="31">
        <f t="shared" si="96"/>
        <v>596873806.49321699</v>
      </c>
      <c r="W358" s="31">
        <f t="shared" si="96"/>
        <v>877232757.06998682</v>
      </c>
      <c r="X358" s="31">
        <f t="shared" si="96"/>
        <v>40446001.949977204</v>
      </c>
      <c r="Y358" s="31">
        <f t="shared" si="96"/>
        <v>70787604.128560886</v>
      </c>
      <c r="Z358" s="31">
        <f t="shared" si="96"/>
        <v>0</v>
      </c>
      <c r="AC358" s="31">
        <f t="shared" si="97"/>
        <v>152260535.56646848</v>
      </c>
      <c r="AD358" s="31">
        <f t="shared" si="97"/>
        <v>514802777.59492338</v>
      </c>
      <c r="AE358" s="31">
        <f t="shared" si="97"/>
        <v>163516592.10976616</v>
      </c>
      <c r="AF358" s="31">
        <f t="shared" si="97"/>
        <v>184918611.9709343</v>
      </c>
      <c r="AG358" s="31">
        <f t="shared" si="97"/>
        <v>308905036.97790766</v>
      </c>
      <c r="AH358" s="31">
        <f t="shared" si="97"/>
        <v>799300865.00475097</v>
      </c>
      <c r="AI358" s="31">
        <f t="shared" si="97"/>
        <v>1231980658.7645147</v>
      </c>
      <c r="AJ358" s="31">
        <f t="shared" si="97"/>
        <v>53292961.75092952</v>
      </c>
      <c r="AK358" s="31">
        <f t="shared" si="97"/>
        <v>75655854.952709019</v>
      </c>
      <c r="AL358" s="31">
        <f t="shared" si="97"/>
        <v>0</v>
      </c>
    </row>
    <row r="359" spans="4:38">
      <c r="D359" s="41">
        <f t="shared" si="85"/>
        <v>30</v>
      </c>
      <c r="E359" s="31">
        <f t="shared" si="95"/>
        <v>66249398.690557368</v>
      </c>
      <c r="F359" s="31">
        <f t="shared" si="95"/>
        <v>230354079.93889654</v>
      </c>
      <c r="G359" s="31">
        <f t="shared" si="95"/>
        <v>76924382.34336403</v>
      </c>
      <c r="H359" s="31">
        <f t="shared" si="95"/>
        <v>94853471.661445662</v>
      </c>
      <c r="I359" s="31">
        <f t="shared" si="95"/>
        <v>170079855.96904641</v>
      </c>
      <c r="J359" s="31">
        <f t="shared" si="95"/>
        <v>492905262.34786379</v>
      </c>
      <c r="K359" s="31">
        <f t="shared" si="95"/>
        <v>744636336.200037</v>
      </c>
      <c r="L359" s="31">
        <f t="shared" si="95"/>
        <v>33093587.384477593</v>
      </c>
      <c r="M359" s="31">
        <f t="shared" si="95"/>
        <v>51700373.234916449</v>
      </c>
      <c r="N359" s="31">
        <f t="shared" si="95"/>
        <v>0</v>
      </c>
      <c r="Q359" s="31">
        <f t="shared" si="96"/>
        <v>24990731.577149972</v>
      </c>
      <c r="R359" s="31">
        <f t="shared" si="96"/>
        <v>97216394.373146385</v>
      </c>
      <c r="S359" s="31">
        <f t="shared" si="96"/>
        <v>38393026.407765329</v>
      </c>
      <c r="T359" s="31">
        <f t="shared" si="96"/>
        <v>59139674.331048958</v>
      </c>
      <c r="U359" s="31">
        <f t="shared" si="96"/>
        <v>122048151.25663431</v>
      </c>
      <c r="V359" s="31">
        <f t="shared" si="96"/>
        <v>421440448.94104123</v>
      </c>
      <c r="W359" s="31">
        <f t="shared" si="96"/>
        <v>619396198.90082073</v>
      </c>
      <c r="X359" s="31">
        <f t="shared" si="96"/>
        <v>28558098.938560687</v>
      </c>
      <c r="Y359" s="31">
        <f t="shared" si="96"/>
        <v>49981686.813627034</v>
      </c>
      <c r="Z359" s="31">
        <f t="shared" si="96"/>
        <v>0</v>
      </c>
      <c r="AC359" s="31">
        <f t="shared" si="97"/>
        <v>107508065.80396497</v>
      </c>
      <c r="AD359" s="31">
        <f t="shared" si="97"/>
        <v>363491765.50464869</v>
      </c>
      <c r="AE359" s="31">
        <f t="shared" si="97"/>
        <v>115455738.27896249</v>
      </c>
      <c r="AF359" s="31">
        <f t="shared" si="97"/>
        <v>130567268.9918424</v>
      </c>
      <c r="AG359" s="31">
        <f t="shared" si="97"/>
        <v>218111560.68145838</v>
      </c>
      <c r="AH359" s="31">
        <f t="shared" si="97"/>
        <v>564370075.75468624</v>
      </c>
      <c r="AI359" s="31">
        <f t="shared" si="97"/>
        <v>869876473.49925566</v>
      </c>
      <c r="AJ359" s="31">
        <f t="shared" si="97"/>
        <v>37629075.830394506</v>
      </c>
      <c r="AK359" s="31">
        <f t="shared" si="97"/>
        <v>53419059.656206116</v>
      </c>
      <c r="AL359" s="31">
        <f t="shared" si="97"/>
        <v>0</v>
      </c>
    </row>
    <row r="360" spans="4:38">
      <c r="D360" s="41">
        <f t="shared" si="85"/>
        <v>40</v>
      </c>
      <c r="E360" s="31">
        <f t="shared" si="95"/>
        <v>82140363.784030646</v>
      </c>
      <c r="F360" s="31">
        <f t="shared" si="95"/>
        <v>285608145.87459081</v>
      </c>
      <c r="G360" s="31">
        <f t="shared" si="95"/>
        <v>95375910.943119004</v>
      </c>
      <c r="H360" s="31">
        <f t="shared" si="95"/>
        <v>117605575.63460413</v>
      </c>
      <c r="I360" s="31">
        <f t="shared" si="95"/>
        <v>210876196.88273844</v>
      </c>
      <c r="J360" s="31">
        <f t="shared" si="95"/>
        <v>611136377.99836099</v>
      </c>
      <c r="K360" s="31">
        <f t="shared" si="95"/>
        <v>923249127.55769205</v>
      </c>
      <c r="L360" s="31">
        <f t="shared" si="95"/>
        <v>41031607.235810928</v>
      </c>
      <c r="M360" s="31">
        <f t="shared" si="95"/>
        <v>64101524.681332476</v>
      </c>
      <c r="N360" s="31">
        <f t="shared" si="95"/>
        <v>0</v>
      </c>
      <c r="Q360" s="31">
        <f t="shared" si="96"/>
        <v>30985153.428550921</v>
      </c>
      <c r="R360" s="31">
        <f t="shared" si="96"/>
        <v>120535282.69563302</v>
      </c>
      <c r="S360" s="31">
        <f t="shared" si="96"/>
        <v>47602200.446133703</v>
      </c>
      <c r="T360" s="31">
        <f t="shared" si="96"/>
        <v>73325259.694981098</v>
      </c>
      <c r="U360" s="31">
        <f t="shared" si="96"/>
        <v>151323328.83826199</v>
      </c>
      <c r="V360" s="31">
        <f t="shared" si="96"/>
        <v>522529599.86875129</v>
      </c>
      <c r="W360" s="31">
        <f t="shared" si="96"/>
        <v>767968164.38744295</v>
      </c>
      <c r="X360" s="31">
        <f t="shared" si="96"/>
        <v>35408210.220148928</v>
      </c>
      <c r="Y360" s="31">
        <f t="shared" si="96"/>
        <v>61970584.164652616</v>
      </c>
      <c r="Z360" s="31">
        <f t="shared" si="96"/>
        <v>0</v>
      </c>
      <c r="AC360" s="31">
        <f t="shared" si="97"/>
        <v>133295574.13951063</v>
      </c>
      <c r="AD360" s="31">
        <f t="shared" si="97"/>
        <v>450681009.0535512</v>
      </c>
      <c r="AE360" s="31">
        <f t="shared" si="97"/>
        <v>143149621.44010401</v>
      </c>
      <c r="AF360" s="31">
        <f t="shared" si="97"/>
        <v>161885891.57422715</v>
      </c>
      <c r="AG360" s="31">
        <f t="shared" si="97"/>
        <v>270429064.92721462</v>
      </c>
      <c r="AH360" s="31">
        <f t="shared" si="97"/>
        <v>699743156.1279707</v>
      </c>
      <c r="AI360" s="31">
        <f t="shared" si="97"/>
        <v>1078530090.7279434</v>
      </c>
      <c r="AJ360" s="31">
        <f t="shared" si="97"/>
        <v>46655004.251472935</v>
      </c>
      <c r="AK360" s="31">
        <f t="shared" si="97"/>
        <v>66232465.19801265</v>
      </c>
      <c r="AL360" s="31">
        <f t="shared" si="97"/>
        <v>0</v>
      </c>
    </row>
    <row r="361" spans="4:38">
      <c r="D361" s="41">
        <f t="shared" ref="D361:D377" si="98">D271</f>
        <v>50</v>
      </c>
      <c r="E361" s="31">
        <f t="shared" ref="E361:N376" si="99">($D271-$D270)/8*(E270+3*((2*E270+E271)/3)+3*((E270+2*E271)/3)+E271)</f>
        <v>40889295.662883602</v>
      </c>
      <c r="F361" s="31">
        <f t="shared" si="99"/>
        <v>142175118.08323127</v>
      </c>
      <c r="G361" s="31">
        <f t="shared" si="99"/>
        <v>47477922.448990189</v>
      </c>
      <c r="H361" s="31">
        <f t="shared" si="99"/>
        <v>58543801.514814503</v>
      </c>
      <c r="I361" s="31">
        <f t="shared" si="99"/>
        <v>104973715.30121112</v>
      </c>
      <c r="J361" s="31">
        <f t="shared" si="99"/>
        <v>304222368.87118596</v>
      </c>
      <c r="K361" s="31">
        <f t="shared" si="99"/>
        <v>459591421.41692317</v>
      </c>
      <c r="L361" s="31">
        <f t="shared" si="99"/>
        <v>20425445.450907152</v>
      </c>
      <c r="M361" s="31">
        <f t="shared" si="99"/>
        <v>31909600.522687364</v>
      </c>
      <c r="N361" s="31">
        <f t="shared" si="99"/>
        <v>0</v>
      </c>
      <c r="Q361" s="31">
        <f t="shared" ref="Q361:Z376" si="100">($D271-$D270)/8*(Q270+3*((2*Q270+Q271)/3)+3*((Q270+2*Q271)/3)+Q271)</f>
        <v>15424342.446680848</v>
      </c>
      <c r="R361" s="31">
        <f t="shared" si="100"/>
        <v>60002203.361426964</v>
      </c>
      <c r="S361" s="31">
        <f t="shared" si="100"/>
        <v>23696272.558074851</v>
      </c>
      <c r="T361" s="31">
        <f t="shared" si="100"/>
        <v>36501155.888582803</v>
      </c>
      <c r="U361" s="31">
        <f t="shared" si="100"/>
        <v>75328426.226941079</v>
      </c>
      <c r="V361" s="31">
        <f t="shared" si="100"/>
        <v>260114106.11497059</v>
      </c>
      <c r="W361" s="31">
        <f t="shared" si="100"/>
        <v>382292893.36827993</v>
      </c>
      <c r="X361" s="31">
        <f t="shared" si="100"/>
        <v>17626130.563432988</v>
      </c>
      <c r="Y361" s="31">
        <f t="shared" si="100"/>
        <v>30848822.936461471</v>
      </c>
      <c r="Z361" s="31">
        <f t="shared" si="100"/>
        <v>0</v>
      </c>
      <c r="AC361" s="31">
        <f t="shared" ref="AC361:AL376" si="101">($D271-$D270)/8*(AC270+3*((2*AC270+AC271)/3)+3*((AC270+2*AC271)/3)+AC271)</f>
        <v>66354248.879086487</v>
      </c>
      <c r="AD361" s="31">
        <f t="shared" si="101"/>
        <v>224348032.8050369</v>
      </c>
      <c r="AE361" s="31">
        <f t="shared" si="101"/>
        <v>71259572.339905366</v>
      </c>
      <c r="AF361" s="31">
        <f t="shared" si="101"/>
        <v>80586447.141046211</v>
      </c>
      <c r="AG361" s="31">
        <f t="shared" si="101"/>
        <v>134619004.37548104</v>
      </c>
      <c r="AH361" s="31">
        <f t="shared" si="101"/>
        <v>348330631.62740123</v>
      </c>
      <c r="AI361" s="31">
        <f t="shared" si="101"/>
        <v>536889949.46556783</v>
      </c>
      <c r="AJ361" s="31">
        <f t="shared" si="101"/>
        <v>23224760.33838132</v>
      </c>
      <c r="AK361" s="31">
        <f t="shared" si="101"/>
        <v>32970378.10891341</v>
      </c>
      <c r="AL361" s="31">
        <f t="shared" si="101"/>
        <v>0</v>
      </c>
    </row>
    <row r="362" spans="4:38">
      <c r="D362" s="41">
        <f t="shared" si="98"/>
        <v>60</v>
      </c>
      <c r="E362" s="31">
        <f t="shared" si="99"/>
        <v>20378265.641309436</v>
      </c>
      <c r="F362" s="31">
        <f t="shared" si="99"/>
        <v>70856743.235970452</v>
      </c>
      <c r="G362" s="31">
        <f t="shared" si="99"/>
        <v>23661882.653587855</v>
      </c>
      <c r="H362" s="31">
        <f t="shared" si="99"/>
        <v>29176857.159804869</v>
      </c>
      <c r="I362" s="31">
        <f t="shared" si="99"/>
        <v>52316436.883628368</v>
      </c>
      <c r="J362" s="31">
        <f t="shared" si="99"/>
        <v>151617291.18540284</v>
      </c>
      <c r="K362" s="31">
        <f t="shared" si="99"/>
        <v>229049581.81029624</v>
      </c>
      <c r="L362" s="31">
        <f t="shared" si="99"/>
        <v>10179562.804709544</v>
      </c>
      <c r="M362" s="31">
        <f t="shared" si="99"/>
        <v>15902996.25898549</v>
      </c>
      <c r="N362" s="31">
        <f t="shared" si="99"/>
        <v>0</v>
      </c>
      <c r="Q362" s="31">
        <f t="shared" si="100"/>
        <v>7687130.399908198</v>
      </c>
      <c r="R362" s="31">
        <f t="shared" si="100"/>
        <v>29903690.424116198</v>
      </c>
      <c r="S362" s="31">
        <f t="shared" si="100"/>
        <v>11809666.296982775</v>
      </c>
      <c r="T362" s="31">
        <f t="shared" si="100"/>
        <v>18191319.729373153</v>
      </c>
      <c r="U362" s="31">
        <f t="shared" si="100"/>
        <v>37541920.326786332</v>
      </c>
      <c r="V362" s="31">
        <f t="shared" si="100"/>
        <v>129634767.86601135</v>
      </c>
      <c r="W362" s="31">
        <f t="shared" si="100"/>
        <v>190525808.95677352</v>
      </c>
      <c r="X362" s="31">
        <f t="shared" si="100"/>
        <v>8784449.9404299501</v>
      </c>
      <c r="Y362" s="31">
        <f t="shared" si="100"/>
        <v>15374329.59725865</v>
      </c>
      <c r="Z362" s="31">
        <f t="shared" si="100"/>
        <v>0</v>
      </c>
      <c r="AC362" s="31">
        <f t="shared" si="101"/>
        <v>33069400.882710733</v>
      </c>
      <c r="AD362" s="31">
        <f t="shared" si="101"/>
        <v>111809796.04782537</v>
      </c>
      <c r="AE362" s="31">
        <f t="shared" si="101"/>
        <v>35514099.010192864</v>
      </c>
      <c r="AF362" s="31">
        <f t="shared" si="101"/>
        <v>40162394.590236582</v>
      </c>
      <c r="AG362" s="31">
        <f t="shared" si="101"/>
        <v>67090953.440470323</v>
      </c>
      <c r="AH362" s="31">
        <f t="shared" si="101"/>
        <v>173599814.50479433</v>
      </c>
      <c r="AI362" s="31">
        <f t="shared" si="101"/>
        <v>267573354.66381967</v>
      </c>
      <c r="AJ362" s="31">
        <f t="shared" si="101"/>
        <v>11574675.668989142</v>
      </c>
      <c r="AK362" s="31">
        <f t="shared" si="101"/>
        <v>16431662.9207124</v>
      </c>
      <c r="AL362" s="31">
        <f t="shared" si="101"/>
        <v>0</v>
      </c>
    </row>
    <row r="363" spans="4:38">
      <c r="D363" s="41">
        <f t="shared" si="98"/>
        <v>75</v>
      </c>
      <c r="E363" s="31">
        <f t="shared" si="99"/>
        <v>13752702.069455909</v>
      </c>
      <c r="F363" s="31">
        <f t="shared" si="99"/>
        <v>47819166.581127204</v>
      </c>
      <c r="G363" s="31">
        <f t="shared" si="99"/>
        <v>15968720.217169106</v>
      </c>
      <c r="H363" s="31">
        <f t="shared" si="99"/>
        <v>19690616.998752806</v>
      </c>
      <c r="I363" s="31">
        <f t="shared" si="99"/>
        <v>35306850.075480871</v>
      </c>
      <c r="J363" s="31">
        <f t="shared" si="99"/>
        <v>102322124.51014081</v>
      </c>
      <c r="K363" s="31">
        <f t="shared" si="99"/>
        <v>154578937.8358531</v>
      </c>
      <c r="L363" s="31">
        <f t="shared" si="99"/>
        <v>6869892.5077654291</v>
      </c>
      <c r="M363" s="31">
        <f t="shared" si="99"/>
        <v>10732472.204020489</v>
      </c>
      <c r="N363" s="31">
        <f t="shared" si="99"/>
        <v>0</v>
      </c>
      <c r="Q363" s="31">
        <f t="shared" si="100"/>
        <v>5187821.9677678999</v>
      </c>
      <c r="R363" s="31">
        <f t="shared" si="100"/>
        <v>20181135.746235453</v>
      </c>
      <c r="S363" s="31">
        <f t="shared" si="100"/>
        <v>7970002.2063144771</v>
      </c>
      <c r="T363" s="31">
        <f t="shared" si="100"/>
        <v>12276795.527737981</v>
      </c>
      <c r="U363" s="31">
        <f t="shared" si="100"/>
        <v>25335956.18279355</v>
      </c>
      <c r="V363" s="31">
        <f t="shared" si="100"/>
        <v>87486755.334580705</v>
      </c>
      <c r="W363" s="31">
        <f t="shared" si="100"/>
        <v>128580357.78142956</v>
      </c>
      <c r="X363" s="31">
        <f t="shared" si="100"/>
        <v>5928371.1872851979</v>
      </c>
      <c r="Y363" s="31">
        <f t="shared" si="100"/>
        <v>10375690.364939712</v>
      </c>
      <c r="Z363" s="31">
        <f t="shared" si="100"/>
        <v>0</v>
      </c>
      <c r="AC363" s="31">
        <f t="shared" si="101"/>
        <v>22317582.171143953</v>
      </c>
      <c r="AD363" s="31">
        <f t="shared" si="101"/>
        <v>75457197.41601938</v>
      </c>
      <c r="AE363" s="31">
        <f t="shared" si="101"/>
        <v>23967438.228023678</v>
      </c>
      <c r="AF363" s="31">
        <f t="shared" si="101"/>
        <v>27104438.469767634</v>
      </c>
      <c r="AG363" s="31">
        <f t="shared" si="101"/>
        <v>45277743.968168139</v>
      </c>
      <c r="AH363" s="31">
        <f t="shared" si="101"/>
        <v>117157493.68570094</v>
      </c>
      <c r="AI363" s="31">
        <f t="shared" si="101"/>
        <v>180577517.89027706</v>
      </c>
      <c r="AJ363" s="31">
        <f t="shared" si="101"/>
        <v>7811413.8282456594</v>
      </c>
      <c r="AK363" s="31">
        <f t="shared" si="101"/>
        <v>11089254.043101316</v>
      </c>
      <c r="AL363" s="31">
        <f t="shared" si="101"/>
        <v>0</v>
      </c>
    </row>
    <row r="364" spans="4:38">
      <c r="D364" s="41">
        <f t="shared" si="98"/>
        <v>100</v>
      </c>
      <c r="E364" s="31">
        <f t="shared" si="99"/>
        <v>7015622.370296319</v>
      </c>
      <c r="F364" s="31">
        <f t="shared" si="99"/>
        <v>24393840.068750553</v>
      </c>
      <c r="G364" s="31">
        <f t="shared" si="99"/>
        <v>8146072.6928266026</v>
      </c>
      <c r="H364" s="31">
        <f t="shared" si="99"/>
        <v>10044712.115751695</v>
      </c>
      <c r="I364" s="31">
        <f t="shared" si="99"/>
        <v>18010971.659479972</v>
      </c>
      <c r="J364" s="31">
        <f t="shared" si="99"/>
        <v>52197261.459179528</v>
      </c>
      <c r="K364" s="31">
        <f t="shared" si="99"/>
        <v>78854864.213659167</v>
      </c>
      <c r="L364" s="31">
        <f t="shared" si="99"/>
        <v>3504516.5172342765</v>
      </c>
      <c r="M364" s="31">
        <f t="shared" si="99"/>
        <v>5474922.0700662266</v>
      </c>
      <c r="N364" s="31">
        <f t="shared" si="99"/>
        <v>0</v>
      </c>
      <c r="Q364" s="31">
        <f t="shared" si="100"/>
        <v>2646447.197530766</v>
      </c>
      <c r="R364" s="31">
        <f t="shared" si="100"/>
        <v>10294938.891588857</v>
      </c>
      <c r="S364" s="31">
        <f t="shared" si="100"/>
        <v>4065711.9951805216</v>
      </c>
      <c r="T364" s="31">
        <f t="shared" si="100"/>
        <v>6262722.8383898158</v>
      </c>
      <c r="U364" s="31">
        <f t="shared" si="100"/>
        <v>12924551.122475229</v>
      </c>
      <c r="V364" s="31">
        <f t="shared" si="100"/>
        <v>44629341.545403503</v>
      </c>
      <c r="W364" s="31">
        <f t="shared" si="100"/>
        <v>65592290.87319202</v>
      </c>
      <c r="X364" s="31">
        <f t="shared" si="100"/>
        <v>3024221.2265552012</v>
      </c>
      <c r="Y364" s="31">
        <f t="shared" si="100"/>
        <v>5292918.0799463708</v>
      </c>
      <c r="Z364" s="31">
        <f t="shared" si="100"/>
        <v>0</v>
      </c>
      <c r="AC364" s="31">
        <f t="shared" si="101"/>
        <v>11384797.543061893</v>
      </c>
      <c r="AD364" s="31">
        <f t="shared" si="101"/>
        <v>38492741.24591247</v>
      </c>
      <c r="AE364" s="31">
        <f t="shared" si="101"/>
        <v>12226433.390472658</v>
      </c>
      <c r="AF364" s="31">
        <f t="shared" si="101"/>
        <v>13826701.39311358</v>
      </c>
      <c r="AG364" s="31">
        <f t="shared" si="101"/>
        <v>23097392.196484685</v>
      </c>
      <c r="AH364" s="31">
        <f t="shared" si="101"/>
        <v>59765181.372955546</v>
      </c>
      <c r="AI364" s="31">
        <f t="shared" si="101"/>
        <v>92117437.554126561</v>
      </c>
      <c r="AJ364" s="31">
        <f t="shared" si="101"/>
        <v>3984811.807913349</v>
      </c>
      <c r="AK364" s="31">
        <f t="shared" si="101"/>
        <v>5656926.0601861067</v>
      </c>
      <c r="AL364" s="31">
        <f t="shared" si="101"/>
        <v>0</v>
      </c>
    </row>
    <row r="365" spans="4:38">
      <c r="D365" s="41">
        <f t="shared" si="98"/>
        <v>125</v>
      </c>
      <c r="E365" s="31">
        <f t="shared" si="99"/>
        <v>1228387.5903071191</v>
      </c>
      <c r="F365" s="31">
        <f t="shared" si="99"/>
        <v>4271194.8903150707</v>
      </c>
      <c r="G365" s="31">
        <f t="shared" si="99"/>
        <v>1426321.7256354762</v>
      </c>
      <c r="H365" s="31">
        <f t="shared" si="99"/>
        <v>1758760.5289929244</v>
      </c>
      <c r="I365" s="31">
        <f t="shared" si="99"/>
        <v>3153598.1995769739</v>
      </c>
      <c r="J365" s="31">
        <f t="shared" si="99"/>
        <v>9139384.1971805021</v>
      </c>
      <c r="K365" s="31">
        <f t="shared" si="99"/>
        <v>13806948.481937833</v>
      </c>
      <c r="L365" s="31">
        <f t="shared" si="99"/>
        <v>613616.92129034619</v>
      </c>
      <c r="M365" s="31">
        <f t="shared" si="99"/>
        <v>958621.48413838551</v>
      </c>
      <c r="N365" s="31">
        <f t="shared" si="99"/>
        <v>0</v>
      </c>
      <c r="Q365" s="31">
        <f t="shared" si="100"/>
        <v>463374.8403582531</v>
      </c>
      <c r="R365" s="31">
        <f t="shared" si="100"/>
        <v>1802573.5294620402</v>
      </c>
      <c r="S365" s="31">
        <f t="shared" si="100"/>
        <v>711878.41891090944</v>
      </c>
      <c r="T365" s="31">
        <f t="shared" si="100"/>
        <v>1096560.0213578907</v>
      </c>
      <c r="U365" s="31">
        <f t="shared" si="100"/>
        <v>2263000.6820717668</v>
      </c>
      <c r="V365" s="31">
        <f t="shared" si="100"/>
        <v>7814293.076843028</v>
      </c>
      <c r="W365" s="31">
        <f t="shared" si="100"/>
        <v>11484762.416743483</v>
      </c>
      <c r="X365" s="31">
        <f t="shared" si="100"/>
        <v>529520.49425757176</v>
      </c>
      <c r="Y365" s="31">
        <f t="shared" si="100"/>
        <v>926753.82777817466</v>
      </c>
      <c r="Z365" s="31">
        <f t="shared" si="100"/>
        <v>0</v>
      </c>
      <c r="AC365" s="31">
        <f t="shared" si="101"/>
        <v>1993400.3402559895</v>
      </c>
      <c r="AD365" s="31">
        <f t="shared" si="101"/>
        <v>6739816.2511681393</v>
      </c>
      <c r="AE365" s="31">
        <f t="shared" si="101"/>
        <v>2140765.0323600387</v>
      </c>
      <c r="AF365" s="31">
        <f t="shared" si="101"/>
        <v>2420961.0366279585</v>
      </c>
      <c r="AG365" s="31">
        <f t="shared" si="101"/>
        <v>4044195.7170821754</v>
      </c>
      <c r="AH365" s="31">
        <f t="shared" si="101"/>
        <v>10464475.317517973</v>
      </c>
      <c r="AI365" s="31">
        <f t="shared" si="101"/>
        <v>16129134.547132224</v>
      </c>
      <c r="AJ365" s="31">
        <f t="shared" si="101"/>
        <v>697713.34832312085</v>
      </c>
      <c r="AK365" s="31">
        <f t="shared" si="101"/>
        <v>990489.14049860055</v>
      </c>
      <c r="AL365" s="31">
        <f t="shared" si="101"/>
        <v>0</v>
      </c>
    </row>
    <row r="366" spans="4:38">
      <c r="D366" s="41">
        <f t="shared" si="98"/>
        <v>150</v>
      </c>
      <c r="E366" s="31">
        <f t="shared" si="99"/>
        <v>215848.25278843174</v>
      </c>
      <c r="F366" s="31">
        <f t="shared" si="99"/>
        <v>750520.40713215468</v>
      </c>
      <c r="G366" s="31">
        <f t="shared" si="99"/>
        <v>250628.59216578826</v>
      </c>
      <c r="H366" s="31">
        <f t="shared" si="99"/>
        <v>309043.65222500137</v>
      </c>
      <c r="I366" s="31">
        <f t="shared" si="99"/>
        <v>554139.96913241933</v>
      </c>
      <c r="J366" s="31">
        <f t="shared" si="99"/>
        <v>1605942.7220608767</v>
      </c>
      <c r="K366" s="31">
        <f t="shared" si="99"/>
        <v>2426111.8637815821</v>
      </c>
      <c r="L366" s="31">
        <f t="shared" si="99"/>
        <v>107822.76000429426</v>
      </c>
      <c r="M366" s="31">
        <f t="shared" si="99"/>
        <v>168445.83425414684</v>
      </c>
      <c r="N366" s="31">
        <f t="shared" si="99"/>
        <v>0</v>
      </c>
      <c r="Q366" s="31">
        <f t="shared" si="100"/>
        <v>81422.712559674226</v>
      </c>
      <c r="R366" s="31">
        <f t="shared" si="100"/>
        <v>316742.32947906986</v>
      </c>
      <c r="S366" s="31">
        <f t="shared" si="100"/>
        <v>125088.94923083184</v>
      </c>
      <c r="T366" s="31">
        <f t="shared" si="100"/>
        <v>192683.9432076721</v>
      </c>
      <c r="U366" s="31">
        <f t="shared" si="100"/>
        <v>397647.08398111974</v>
      </c>
      <c r="V366" s="31">
        <f t="shared" si="100"/>
        <v>1373102.0410191542</v>
      </c>
      <c r="W366" s="31">
        <f t="shared" si="100"/>
        <v>2018064.9177060968</v>
      </c>
      <c r="X366" s="31">
        <f t="shared" si="100"/>
        <v>93045.610687574241</v>
      </c>
      <c r="Y366" s="31">
        <f t="shared" si="100"/>
        <v>162846.15382747151</v>
      </c>
      <c r="Z366" s="31">
        <f t="shared" si="100"/>
        <v>0</v>
      </c>
      <c r="AC366" s="31">
        <f t="shared" si="101"/>
        <v>350273.79301719001</v>
      </c>
      <c r="AD366" s="31">
        <f t="shared" si="101"/>
        <v>1184298.4847852464</v>
      </c>
      <c r="AE366" s="31">
        <f t="shared" si="101"/>
        <v>376168.23510074406</v>
      </c>
      <c r="AF366" s="31">
        <f t="shared" si="101"/>
        <v>425403.36124233063</v>
      </c>
      <c r="AG366" s="31">
        <f t="shared" si="101"/>
        <v>710632.85428371804</v>
      </c>
      <c r="AH366" s="31">
        <f t="shared" si="101"/>
        <v>1838783.4031025977</v>
      </c>
      <c r="AI366" s="31">
        <f t="shared" si="101"/>
        <v>2834158.8098570742</v>
      </c>
      <c r="AJ366" s="31">
        <f t="shared" si="101"/>
        <v>122599.90932101435</v>
      </c>
      <c r="AK366" s="31">
        <f t="shared" si="101"/>
        <v>174045.51468082287</v>
      </c>
      <c r="AL366" s="31">
        <f t="shared" si="101"/>
        <v>0</v>
      </c>
    </row>
    <row r="367" spans="4:38">
      <c r="D367" s="41">
        <f t="shared" si="98"/>
        <v>175</v>
      </c>
      <c r="E367" s="31">
        <f t="shared" si="99"/>
        <v>37869.245091202814</v>
      </c>
      <c r="F367" s="31">
        <f t="shared" si="99"/>
        <v>131674.17793043223</v>
      </c>
      <c r="G367" s="31">
        <f t="shared" si="99"/>
        <v>43971.241189023065</v>
      </c>
      <c r="H367" s="31">
        <f t="shared" si="99"/>
        <v>54219.80330533511</v>
      </c>
      <c r="I367" s="31">
        <f t="shared" si="99"/>
        <v>97220.440910753648</v>
      </c>
      <c r="J367" s="31">
        <f t="shared" si="99"/>
        <v>281752.74878767098</v>
      </c>
      <c r="K367" s="31">
        <f t="shared" si="99"/>
        <v>425646.36776686285</v>
      </c>
      <c r="L367" s="31">
        <f t="shared" si="99"/>
        <v>18916.838437486746</v>
      </c>
      <c r="M367" s="31">
        <f t="shared" si="99"/>
        <v>29552.783029542712</v>
      </c>
      <c r="N367" s="31">
        <f t="shared" si="99"/>
        <v>0</v>
      </c>
      <c r="Q367" s="31">
        <f t="shared" si="100"/>
        <v>14285.112888706757</v>
      </c>
      <c r="R367" s="31">
        <f t="shared" si="100"/>
        <v>55570.488761650333</v>
      </c>
      <c r="S367" s="31">
        <f t="shared" si="100"/>
        <v>21946.084878743448</v>
      </c>
      <c r="T367" s="31">
        <f t="shared" si="100"/>
        <v>33805.209799973898</v>
      </c>
      <c r="U367" s="31">
        <f t="shared" si="100"/>
        <v>69764.729102732803</v>
      </c>
      <c r="V367" s="31">
        <f t="shared" si="100"/>
        <v>240902.28693003347</v>
      </c>
      <c r="W367" s="31">
        <f t="shared" si="100"/>
        <v>354057.04698234209</v>
      </c>
      <c r="X367" s="31">
        <f t="shared" si="100"/>
        <v>16324.278701677</v>
      </c>
      <c r="Y367" s="31">
        <f t="shared" si="100"/>
        <v>28570.353624760701</v>
      </c>
      <c r="Z367" s="31">
        <f t="shared" si="100"/>
        <v>0</v>
      </c>
      <c r="AC367" s="31">
        <f t="shared" si="101"/>
        <v>61453.377293698984</v>
      </c>
      <c r="AD367" s="31">
        <f t="shared" si="101"/>
        <v>207777.86709921533</v>
      </c>
      <c r="AE367" s="31">
        <f t="shared" si="101"/>
        <v>65996.397499302548</v>
      </c>
      <c r="AF367" s="31">
        <f t="shared" si="101"/>
        <v>74634.396810696315</v>
      </c>
      <c r="AG367" s="31">
        <f t="shared" si="101"/>
        <v>124676.15271877435</v>
      </c>
      <c r="AH367" s="31">
        <f t="shared" si="101"/>
        <v>322603.2106453086</v>
      </c>
      <c r="AI367" s="31">
        <f t="shared" si="101"/>
        <v>497235.68855138466</v>
      </c>
      <c r="AJ367" s="31">
        <f t="shared" si="101"/>
        <v>21509.398173296482</v>
      </c>
      <c r="AK367" s="31">
        <f t="shared" si="101"/>
        <v>30535.212434324869</v>
      </c>
      <c r="AL367" s="31">
        <f t="shared" si="101"/>
        <v>0</v>
      </c>
    </row>
    <row r="368" spans="4:38">
      <c r="D368" s="41">
        <f t="shared" si="98"/>
        <v>200</v>
      </c>
      <c r="E368" s="31">
        <f t="shared" si="99"/>
        <v>6597.4169837537984</v>
      </c>
      <c r="F368" s="31">
        <f t="shared" si="99"/>
        <v>22939.708877425132</v>
      </c>
      <c r="G368" s="31">
        <f t="shared" si="99"/>
        <v>7660.4804959417033</v>
      </c>
      <c r="H368" s="31">
        <f t="shared" si="99"/>
        <v>9445.9409032557105</v>
      </c>
      <c r="I368" s="31">
        <f t="shared" si="99"/>
        <v>16937.327017951029</v>
      </c>
      <c r="J368" s="31">
        <f t="shared" si="99"/>
        <v>49085.75192334412</v>
      </c>
      <c r="K368" s="31">
        <f t="shared" si="99"/>
        <v>74154.279257881615</v>
      </c>
      <c r="L368" s="31">
        <f t="shared" si="99"/>
        <v>3295.6102210601975</v>
      </c>
      <c r="M368" s="31">
        <f t="shared" si="99"/>
        <v>5148.5587369574732</v>
      </c>
      <c r="N368" s="31">
        <f t="shared" si="99"/>
        <v>0</v>
      </c>
      <c r="Q368" s="31">
        <f t="shared" si="100"/>
        <v>2488.690919499943</v>
      </c>
      <c r="R368" s="31">
        <f t="shared" si="100"/>
        <v>9681.2515134287514</v>
      </c>
      <c r="S368" s="31">
        <f t="shared" si="100"/>
        <v>3823.3525056341618</v>
      </c>
      <c r="T368" s="31">
        <f t="shared" si="100"/>
        <v>5889.3982369222958</v>
      </c>
      <c r="U368" s="31">
        <f t="shared" si="100"/>
        <v>12154.111008573402</v>
      </c>
      <c r="V368" s="31">
        <f t="shared" si="100"/>
        <v>41968.960178362307</v>
      </c>
      <c r="W368" s="31">
        <f t="shared" si="100"/>
        <v>61682.295735059437</v>
      </c>
      <c r="X368" s="31">
        <f t="shared" si="100"/>
        <v>2843.9456158842981</v>
      </c>
      <c r="Y368" s="31">
        <f t="shared" si="100"/>
        <v>4977.4041120147713</v>
      </c>
      <c r="Z368" s="31">
        <f t="shared" si="100"/>
        <v>0</v>
      </c>
      <c r="AC368" s="31">
        <f t="shared" si="101"/>
        <v>10706.143048007674</v>
      </c>
      <c r="AD368" s="31">
        <f t="shared" si="101"/>
        <v>36198.166241421728</v>
      </c>
      <c r="AE368" s="31">
        <f t="shared" si="101"/>
        <v>11497.608486249223</v>
      </c>
      <c r="AF368" s="31">
        <f t="shared" si="101"/>
        <v>13002.483569589123</v>
      </c>
      <c r="AG368" s="31">
        <f t="shared" si="101"/>
        <v>21720.543027328637</v>
      </c>
      <c r="AH368" s="31">
        <f t="shared" si="101"/>
        <v>56202.543668325925</v>
      </c>
      <c r="AI368" s="31">
        <f t="shared" si="101"/>
        <v>86626.262780703997</v>
      </c>
      <c r="AJ368" s="31">
        <f t="shared" si="101"/>
        <v>3747.274826236096</v>
      </c>
      <c r="AK368" s="31">
        <f t="shared" si="101"/>
        <v>5319.7133619001988</v>
      </c>
      <c r="AL368" s="31">
        <f t="shared" si="101"/>
        <v>0</v>
      </c>
    </row>
    <row r="369" spans="2:62">
      <c r="D369" s="41">
        <f t="shared" si="98"/>
        <v>225</v>
      </c>
      <c r="E369" s="31">
        <f t="shared" si="99"/>
        <v>1159.7737853004287</v>
      </c>
      <c r="F369" s="31">
        <f t="shared" si="99"/>
        <v>4032.619593998068</v>
      </c>
      <c r="G369" s="31">
        <f t="shared" si="99"/>
        <v>1346.6519524044629</v>
      </c>
      <c r="H369" s="31">
        <f t="shared" si="99"/>
        <v>1660.5217866431972</v>
      </c>
      <c r="I369" s="31">
        <f t="shared" si="99"/>
        <v>2977.4482826919257</v>
      </c>
      <c r="J369" s="31">
        <f t="shared" si="99"/>
        <v>8628.8874043646556</v>
      </c>
      <c r="K369" s="31">
        <f t="shared" si="99"/>
        <v>13035.736465183212</v>
      </c>
      <c r="L369" s="31">
        <f t="shared" si="99"/>
        <v>579.34224111737649</v>
      </c>
      <c r="M369" s="31">
        <f t="shared" si="99"/>
        <v>905.07595168030321</v>
      </c>
      <c r="N369" s="31">
        <f t="shared" si="99"/>
        <v>0</v>
      </c>
      <c r="Q369" s="31">
        <f t="shared" si="100"/>
        <v>437.49220266944479</v>
      </c>
      <c r="R369" s="31">
        <f t="shared" si="100"/>
        <v>1701.8875329275038</v>
      </c>
      <c r="S369" s="31">
        <f t="shared" si="100"/>
        <v>672.11516551349257</v>
      </c>
      <c r="T369" s="31">
        <f t="shared" si="100"/>
        <v>1035.3096830466973</v>
      </c>
      <c r="U369" s="31">
        <f t="shared" si="100"/>
        <v>2136.5966962655793</v>
      </c>
      <c r="V369" s="31">
        <f t="shared" si="100"/>
        <v>7377.8116391678195</v>
      </c>
      <c r="W369" s="31">
        <f t="shared" si="100"/>
        <v>10843.260292146488</v>
      </c>
      <c r="X369" s="31">
        <f t="shared" si="100"/>
        <v>499.94317173597949</v>
      </c>
      <c r="Y369" s="31">
        <f t="shared" si="100"/>
        <v>874.98832075894677</v>
      </c>
      <c r="Z369" s="31">
        <f t="shared" si="100"/>
        <v>0</v>
      </c>
      <c r="AC369" s="31">
        <f t="shared" si="101"/>
        <v>1882.0553679314166</v>
      </c>
      <c r="AD369" s="31">
        <f t="shared" si="101"/>
        <v>6363.3516550686682</v>
      </c>
      <c r="AE369" s="31">
        <f t="shared" si="101"/>
        <v>2021.1887392954295</v>
      </c>
      <c r="AF369" s="31">
        <f t="shared" si="101"/>
        <v>2285.7338902396968</v>
      </c>
      <c r="AG369" s="31">
        <f t="shared" si="101"/>
        <v>3818.2998691182675</v>
      </c>
      <c r="AH369" s="31">
        <f t="shared" si="101"/>
        <v>9879.9631695614917</v>
      </c>
      <c r="AI369" s="31">
        <f t="shared" si="101"/>
        <v>15228.21263821998</v>
      </c>
      <c r="AJ369" s="31">
        <f t="shared" si="101"/>
        <v>658.74131049877371</v>
      </c>
      <c r="AK369" s="31">
        <f t="shared" si="101"/>
        <v>935.16358260166385</v>
      </c>
      <c r="AL369" s="31">
        <f t="shared" si="101"/>
        <v>0</v>
      </c>
    </row>
    <row r="370" spans="2:62">
      <c r="D370" s="41">
        <f t="shared" si="98"/>
        <v>250</v>
      </c>
      <c r="E370" s="31">
        <f t="shared" si="99"/>
        <v>202.54480230053048</v>
      </c>
      <c r="F370" s="31">
        <f t="shared" si="99"/>
        <v>704.26332166837437</v>
      </c>
      <c r="G370" s="31">
        <f t="shared" si="99"/>
        <v>235.1815129160986</v>
      </c>
      <c r="H370" s="31">
        <f t="shared" si="99"/>
        <v>289.99625724791389</v>
      </c>
      <c r="I370" s="31">
        <f t="shared" si="99"/>
        <v>519.98646755209347</v>
      </c>
      <c r="J370" s="31">
        <f t="shared" si="99"/>
        <v>1506.9630953400467</v>
      </c>
      <c r="K370" s="31">
        <f t="shared" si="99"/>
        <v>2276.5824668975415</v>
      </c>
      <c r="L370" s="31">
        <f t="shared" si="99"/>
        <v>101.17728231033325</v>
      </c>
      <c r="M370" s="31">
        <f t="shared" si="99"/>
        <v>158.06395352569942</v>
      </c>
      <c r="N370" s="31">
        <f t="shared" si="99"/>
        <v>0</v>
      </c>
      <c r="Q370" s="31">
        <f t="shared" si="100"/>
        <v>76.404358178135794</v>
      </c>
      <c r="R370" s="31">
        <f t="shared" si="100"/>
        <v>297.22043924733589</v>
      </c>
      <c r="S370" s="31">
        <f t="shared" si="100"/>
        <v>117.37929848694981</v>
      </c>
      <c r="T370" s="31">
        <f t="shared" si="100"/>
        <v>180.80818667426442</v>
      </c>
      <c r="U370" s="31">
        <f t="shared" si="100"/>
        <v>373.13876285708301</v>
      </c>
      <c r="V370" s="31">
        <f t="shared" si="100"/>
        <v>1288.4731650308033</v>
      </c>
      <c r="W370" s="31">
        <f t="shared" si="100"/>
        <v>1893.6848202661217</v>
      </c>
      <c r="X370" s="31">
        <f t="shared" si="100"/>
        <v>87.310898180487342</v>
      </c>
      <c r="Y370" s="31">
        <f t="shared" si="100"/>
        <v>152.80940015167329</v>
      </c>
      <c r="Z370" s="31">
        <f t="shared" si="100"/>
        <v>0</v>
      </c>
      <c r="AC370" s="31">
        <f t="shared" si="101"/>
        <v>328.68524642292579</v>
      </c>
      <c r="AD370" s="31">
        <f t="shared" si="101"/>
        <v>1111.306204089419</v>
      </c>
      <c r="AE370" s="31">
        <f t="shared" si="101"/>
        <v>352.98372734524668</v>
      </c>
      <c r="AF370" s="31">
        <f t="shared" si="101"/>
        <v>399.18432782156339</v>
      </c>
      <c r="AG370" s="31">
        <f t="shared" si="101"/>
        <v>666.8341722471032</v>
      </c>
      <c r="AH370" s="31">
        <f t="shared" si="101"/>
        <v>1725.4530256492894</v>
      </c>
      <c r="AI370" s="31">
        <f t="shared" si="101"/>
        <v>2659.4801135289686</v>
      </c>
      <c r="AJ370" s="31">
        <f t="shared" si="101"/>
        <v>115.04366644017918</v>
      </c>
      <c r="AK370" s="31">
        <f t="shared" si="101"/>
        <v>163.31850689972632</v>
      </c>
      <c r="AL370" s="31">
        <f t="shared" si="101"/>
        <v>0</v>
      </c>
    </row>
    <row r="371" spans="2:62">
      <c r="D371" s="41">
        <f t="shared" si="98"/>
        <v>300</v>
      </c>
      <c r="E371" s="31">
        <f t="shared" si="99"/>
        <v>62.971169702765351</v>
      </c>
      <c r="F371" s="31">
        <f t="shared" si="99"/>
        <v>218.95543425700774</v>
      </c>
      <c r="G371" s="31">
        <f t="shared" si="99"/>
        <v>73.117921529373959</v>
      </c>
      <c r="H371" s="31">
        <f t="shared" si="99"/>
        <v>90.159823016487039</v>
      </c>
      <c r="I371" s="31">
        <f t="shared" si="99"/>
        <v>161.66376880301024</v>
      </c>
      <c r="J371" s="31">
        <f t="shared" si="99"/>
        <v>468.51475690627547</v>
      </c>
      <c r="K371" s="31">
        <f t="shared" si="99"/>
        <v>707.7893840624605</v>
      </c>
      <c r="L371" s="31">
        <f t="shared" si="99"/>
        <v>31.456012408430517</v>
      </c>
      <c r="M371" s="31">
        <f t="shared" si="99"/>
        <v>49.142075868173329</v>
      </c>
      <c r="N371" s="31">
        <f t="shared" si="99"/>
        <v>0</v>
      </c>
      <c r="Q371" s="31">
        <f t="shared" si="100"/>
        <v>23.754111437169449</v>
      </c>
      <c r="R371" s="31">
        <f t="shared" si="100"/>
        <v>92.405820867245396</v>
      </c>
      <c r="S371" s="31">
        <f t="shared" si="100"/>
        <v>36.493218491215288</v>
      </c>
      <c r="T371" s="31">
        <f t="shared" si="100"/>
        <v>56.213256906097165</v>
      </c>
      <c r="U371" s="31">
        <f t="shared" si="100"/>
        <v>116.00882417949738</v>
      </c>
      <c r="V371" s="31">
        <f t="shared" si="100"/>
        <v>400.58624764029008</v>
      </c>
      <c r="W371" s="31">
        <f t="shared" si="100"/>
        <v>588.74652336717281</v>
      </c>
      <c r="X371" s="31">
        <f t="shared" si="100"/>
        <v>27.144954221369989</v>
      </c>
      <c r="Y371" s="31">
        <f t="shared" si="100"/>
        <v>47.508435466297797</v>
      </c>
      <c r="Z371" s="31">
        <f t="shared" si="100"/>
        <v>0</v>
      </c>
      <c r="AC371" s="31">
        <f t="shared" si="101"/>
        <v>102.18822796836149</v>
      </c>
      <c r="AD371" s="31">
        <f t="shared" si="101"/>
        <v>345.50504764677214</v>
      </c>
      <c r="AE371" s="31">
        <f t="shared" si="101"/>
        <v>109.74262456753239</v>
      </c>
      <c r="AF371" s="31">
        <f t="shared" si="101"/>
        <v>124.10638912687686</v>
      </c>
      <c r="AG371" s="31">
        <f t="shared" si="101"/>
        <v>207.31871342652278</v>
      </c>
      <c r="AH371" s="31">
        <f t="shared" si="101"/>
        <v>536.44326617226056</v>
      </c>
      <c r="AI371" s="31">
        <f t="shared" si="101"/>
        <v>826.83224475775012</v>
      </c>
      <c r="AJ371" s="31">
        <f t="shared" si="101"/>
        <v>35.767070595491063</v>
      </c>
      <c r="AK371" s="31">
        <f t="shared" si="101"/>
        <v>50.775716270049074</v>
      </c>
      <c r="AL371" s="31">
        <f t="shared" si="101"/>
        <v>0</v>
      </c>
    </row>
    <row r="372" spans="2:62">
      <c r="D372" s="41">
        <f t="shared" si="98"/>
        <v>365</v>
      </c>
      <c r="E372" s="31">
        <f t="shared" si="99"/>
        <v>2.4812006261379276</v>
      </c>
      <c r="F372" s="31">
        <f t="shared" si="99"/>
        <v>8.6273188689225186</v>
      </c>
      <c r="G372" s="31">
        <f t="shared" si="99"/>
        <v>2.8810046492215551</v>
      </c>
      <c r="H372" s="31">
        <f t="shared" si="99"/>
        <v>3.5524925196231258</v>
      </c>
      <c r="I372" s="31">
        <f t="shared" si="99"/>
        <v>6.3699030250065531</v>
      </c>
      <c r="J372" s="31">
        <f t="shared" si="99"/>
        <v>18.460497298649667</v>
      </c>
      <c r="K372" s="31">
        <f t="shared" si="99"/>
        <v>27.888436425732035</v>
      </c>
      <c r="L372" s="31">
        <f t="shared" si="99"/>
        <v>1.2394350946949737</v>
      </c>
      <c r="M372" s="31">
        <f t="shared" si="99"/>
        <v>1.936304343549055</v>
      </c>
      <c r="N372" s="31">
        <f t="shared" si="99"/>
        <v>0</v>
      </c>
      <c r="Q372" s="31">
        <f t="shared" si="100"/>
        <v>0.93596349646124921</v>
      </c>
      <c r="R372" s="31">
        <f t="shared" si="100"/>
        <v>3.640989704920945</v>
      </c>
      <c r="S372" s="31">
        <f t="shared" si="100"/>
        <v>1.4379119364875839</v>
      </c>
      <c r="T372" s="31">
        <f t="shared" si="100"/>
        <v>2.214924208824653</v>
      </c>
      <c r="U372" s="31">
        <f t="shared" si="100"/>
        <v>4.5709992136139919</v>
      </c>
      <c r="V372" s="31">
        <f t="shared" si="100"/>
        <v>15.783966744763873</v>
      </c>
      <c r="W372" s="31">
        <f t="shared" si="100"/>
        <v>23.197889594720468</v>
      </c>
      <c r="X372" s="31">
        <f t="shared" si="100"/>
        <v>1.0695700544941731</v>
      </c>
      <c r="Y372" s="31">
        <f t="shared" si="100"/>
        <v>1.8719353695066399</v>
      </c>
      <c r="Z372" s="31">
        <f t="shared" si="100"/>
        <v>0</v>
      </c>
      <c r="AC372" s="31">
        <f t="shared" si="101"/>
        <v>4.0264377558146141</v>
      </c>
      <c r="AD372" s="31">
        <f t="shared" si="101"/>
        <v>13.61364803292417</v>
      </c>
      <c r="AE372" s="31">
        <f t="shared" si="101"/>
        <v>4.3240973619555181</v>
      </c>
      <c r="AF372" s="31">
        <f t="shared" si="101"/>
        <v>4.8900608304215982</v>
      </c>
      <c r="AG372" s="31">
        <f t="shared" si="101"/>
        <v>8.1688068363991082</v>
      </c>
      <c r="AH372" s="31">
        <f t="shared" si="101"/>
        <v>21.137027852535461</v>
      </c>
      <c r="AI372" s="31">
        <f t="shared" si="101"/>
        <v>32.57898325674369</v>
      </c>
      <c r="AJ372" s="31">
        <f t="shared" si="101"/>
        <v>1.4093001348957739</v>
      </c>
      <c r="AK372" s="31">
        <f t="shared" si="101"/>
        <v>2.0006733175914784</v>
      </c>
      <c r="AL372" s="31">
        <f t="shared" si="101"/>
        <v>0</v>
      </c>
    </row>
    <row r="373" spans="2:62">
      <c r="D373" s="41">
        <f t="shared" si="98"/>
        <v>730</v>
      </c>
      <c r="E373" s="31">
        <f t="shared" si="99"/>
        <v>0.14585644986738741</v>
      </c>
      <c r="F373" s="31">
        <f t="shared" si="99"/>
        <v>0.50715370971577844</v>
      </c>
      <c r="G373" s="31">
        <f t="shared" si="99"/>
        <v>0.16935877968117788</v>
      </c>
      <c r="H373" s="31">
        <f t="shared" si="99"/>
        <v>0.20883194274346262</v>
      </c>
      <c r="I373" s="31">
        <f t="shared" si="99"/>
        <v>0.37445236448821551</v>
      </c>
      <c r="J373" s="31">
        <f t="shared" si="99"/>
        <v>1.0851934222500303</v>
      </c>
      <c r="K373" s="31">
        <f t="shared" si="99"/>
        <v>1.6394112940964114</v>
      </c>
      <c r="L373" s="31">
        <f t="shared" si="99"/>
        <v>7.2859728007826405E-2</v>
      </c>
      <c r="M373" s="31">
        <f t="shared" si="99"/>
        <v>0.11382492589987261</v>
      </c>
      <c r="N373" s="31">
        <f t="shared" si="99"/>
        <v>0</v>
      </c>
      <c r="Q373" s="31">
        <f t="shared" si="100"/>
        <v>5.5020263722807897E-2</v>
      </c>
      <c r="R373" s="31">
        <f t="shared" si="100"/>
        <v>0.21403421664861144</v>
      </c>
      <c r="S373" s="31">
        <f t="shared" si="100"/>
        <v>8.4527114844585957E-2</v>
      </c>
      <c r="T373" s="31">
        <f t="shared" si="100"/>
        <v>0.13020349036722234</v>
      </c>
      <c r="U373" s="31">
        <f t="shared" si="100"/>
        <v>0.2687044774295872</v>
      </c>
      <c r="V373" s="31">
        <f t="shared" si="100"/>
        <v>0.92785457570982621</v>
      </c>
      <c r="W373" s="31">
        <f t="shared" si="100"/>
        <v>1.3636792547357053</v>
      </c>
      <c r="X373" s="31">
        <f t="shared" si="100"/>
        <v>6.287427521562948E-2</v>
      </c>
      <c r="Y373" s="31">
        <f t="shared" si="100"/>
        <v>0.1100410198599784</v>
      </c>
      <c r="Z373" s="31">
        <f t="shared" si="100"/>
        <v>0</v>
      </c>
      <c r="AC373" s="31">
        <f t="shared" si="101"/>
        <v>0.23669263601196741</v>
      </c>
      <c r="AD373" s="31">
        <f t="shared" si="101"/>
        <v>0.80027320278295022</v>
      </c>
      <c r="AE373" s="31">
        <f t="shared" si="101"/>
        <v>0.25419044451776923</v>
      </c>
      <c r="AF373" s="31">
        <f t="shared" si="101"/>
        <v>0.28746039511970289</v>
      </c>
      <c r="AG373" s="31">
        <f t="shared" si="101"/>
        <v>0.48020025154684343</v>
      </c>
      <c r="AH373" s="31">
        <f t="shared" si="101"/>
        <v>1.2425322687902343</v>
      </c>
      <c r="AI373" s="31">
        <f t="shared" si="101"/>
        <v>1.9151433334571224</v>
      </c>
      <c r="AJ373" s="31">
        <f t="shared" si="101"/>
        <v>8.2845180800023357E-2</v>
      </c>
      <c r="AK373" s="31">
        <f t="shared" si="101"/>
        <v>0.11760883193976737</v>
      </c>
      <c r="AL373" s="31">
        <f t="shared" si="101"/>
        <v>0</v>
      </c>
    </row>
    <row r="374" spans="2:62">
      <c r="D374" s="41">
        <f t="shared" si="98"/>
        <v>1460</v>
      </c>
      <c r="E374" s="31">
        <f t="shared" si="99"/>
        <v>2.6395441039342041E-12</v>
      </c>
      <c r="F374" s="31">
        <f t="shared" si="99"/>
        <v>9.1778909022243855E-12</v>
      </c>
      <c r="G374" s="31">
        <f t="shared" si="99"/>
        <v>3.0648625327394445E-12</v>
      </c>
      <c r="H374" s="31">
        <f t="shared" si="99"/>
        <v>3.7792029333142403E-12</v>
      </c>
      <c r="I374" s="31">
        <f t="shared" si="99"/>
        <v>6.7764129168626304E-12</v>
      </c>
      <c r="J374" s="31">
        <f t="shared" si="99"/>
        <v>1.9638596043799049E-11</v>
      </c>
      <c r="K374" s="31">
        <f t="shared" si="99"/>
        <v>2.9668200612243767E-11</v>
      </c>
      <c r="L374" s="31">
        <f t="shared" si="99"/>
        <v>1.318532472524609E-12</v>
      </c>
      <c r="M374" s="31">
        <f t="shared" si="99"/>
        <v>2.0598740221150429E-12</v>
      </c>
      <c r="N374" s="31">
        <f t="shared" si="99"/>
        <v>0</v>
      </c>
      <c r="Q374" s="31">
        <f t="shared" si="100"/>
        <v>9.9569414200389578E-13</v>
      </c>
      <c r="R374" s="31">
        <f t="shared" si="100"/>
        <v>3.8733477683617905E-12</v>
      </c>
      <c r="S374" s="31">
        <f t="shared" si="100"/>
        <v>1.5296755667195411E-12</v>
      </c>
      <c r="T374" s="31">
        <f t="shared" si="100"/>
        <v>2.3562746496498941E-12</v>
      </c>
      <c r="U374" s="31">
        <f t="shared" si="100"/>
        <v>4.8627079552864782E-12</v>
      </c>
      <c r="V374" s="31">
        <f t="shared" si="100"/>
        <v>1.6791256587212811E-11</v>
      </c>
      <c r="W374" s="31">
        <f t="shared" si="100"/>
        <v>2.4678315835656741E-11</v>
      </c>
      <c r="X374" s="31">
        <f t="shared" si="100"/>
        <v>1.1378271073061317E-12</v>
      </c>
      <c r="Y374" s="31">
        <f t="shared" si="100"/>
        <v>1.9913971951627582E-12</v>
      </c>
      <c r="Z374" s="31">
        <f t="shared" si="100"/>
        <v>0</v>
      </c>
      <c r="AC374" s="31">
        <f t="shared" si="101"/>
        <v>4.2833940658645211E-12</v>
      </c>
      <c r="AD374" s="31">
        <f t="shared" si="101"/>
        <v>1.4482434036087062E-11</v>
      </c>
      <c r="AE374" s="31">
        <f t="shared" si="101"/>
        <v>4.6000494987593398E-12</v>
      </c>
      <c r="AF374" s="31">
        <f t="shared" si="101"/>
        <v>5.2021312169785861E-12</v>
      </c>
      <c r="AG374" s="31">
        <f t="shared" si="101"/>
        <v>8.6901178784387729E-12</v>
      </c>
      <c r="AH374" s="31">
        <f t="shared" si="101"/>
        <v>2.2485935500385276E-11</v>
      </c>
      <c r="AI374" s="31">
        <f t="shared" si="101"/>
        <v>3.4658085388830883E-11</v>
      </c>
      <c r="AJ374" s="31">
        <f t="shared" si="101"/>
        <v>1.4992378377430862E-12</v>
      </c>
      <c r="AK374" s="31">
        <f t="shared" si="101"/>
        <v>2.1283508490673381E-12</v>
      </c>
      <c r="AL374" s="31">
        <f t="shared" si="101"/>
        <v>0</v>
      </c>
    </row>
    <row r="375" spans="2:62">
      <c r="B375" s="43"/>
      <c r="D375" s="41">
        <f t="shared" si="98"/>
        <v>2920</v>
      </c>
      <c r="E375" s="31">
        <f t="shared" si="99"/>
        <v>4.3706515130830204E-34</v>
      </c>
      <c r="F375" s="31">
        <f t="shared" si="99"/>
        <v>1.5197079942301202E-33</v>
      </c>
      <c r="G375" s="31">
        <f t="shared" si="99"/>
        <v>5.0749089761915267E-34</v>
      </c>
      <c r="H375" s="31">
        <f t="shared" si="99"/>
        <v>6.2577393551100173E-34</v>
      </c>
      <c r="I375" s="31">
        <f t="shared" si="99"/>
        <v>1.1220626821206263E-33</v>
      </c>
      <c r="J375" s="31">
        <f t="shared" si="99"/>
        <v>3.2518289573461917E-33</v>
      </c>
      <c r="K375" s="31">
        <f t="shared" si="99"/>
        <v>4.9125667460181246E-33</v>
      </c>
      <c r="L375" s="31">
        <f t="shared" si="99"/>
        <v>2.1832732165752924E-34</v>
      </c>
      <c r="M375" s="31">
        <f t="shared" si="99"/>
        <v>3.4108130635508926E-34</v>
      </c>
      <c r="N375" s="31">
        <f t="shared" si="99"/>
        <v>0</v>
      </c>
      <c r="Q375" s="31">
        <f t="shared" si="100"/>
        <v>1.6487059647273489E-34</v>
      </c>
      <c r="R375" s="31">
        <f t="shared" si="100"/>
        <v>6.4136277394473836E-34</v>
      </c>
      <c r="S375" s="31">
        <f t="shared" si="100"/>
        <v>2.5328915020756718E-34</v>
      </c>
      <c r="T375" s="31">
        <f t="shared" si="100"/>
        <v>3.9016038214257405E-34</v>
      </c>
      <c r="U375" s="31">
        <f t="shared" si="100"/>
        <v>8.0518457148626842E-34</v>
      </c>
      <c r="V375" s="31">
        <f t="shared" si="100"/>
        <v>2.7803563085035036E-33</v>
      </c>
      <c r="W375" s="31">
        <f t="shared" si="100"/>
        <v>4.0863237816973561E-33</v>
      </c>
      <c r="X375" s="31">
        <f t="shared" si="100"/>
        <v>1.8840548111176334E-34</v>
      </c>
      <c r="Y375" s="31">
        <f t="shared" si="100"/>
        <v>3.2974266848637385E-34</v>
      </c>
      <c r="Z375" s="31">
        <f t="shared" si="100"/>
        <v>0</v>
      </c>
      <c r="AC375" s="31">
        <f t="shared" si="101"/>
        <v>7.0925970614387055E-34</v>
      </c>
      <c r="AD375" s="31">
        <f t="shared" si="101"/>
        <v>2.3980532145155156E-33</v>
      </c>
      <c r="AE375" s="31">
        <f t="shared" si="101"/>
        <v>7.616926450307365E-34</v>
      </c>
      <c r="AF375" s="31">
        <f t="shared" si="101"/>
        <v>8.6138748887942923E-34</v>
      </c>
      <c r="AG375" s="31">
        <f t="shared" si="101"/>
        <v>1.4389407927549822E-33</v>
      </c>
      <c r="AH375" s="31">
        <f t="shared" si="101"/>
        <v>3.7233016061888801E-33</v>
      </c>
      <c r="AI375" s="31">
        <f t="shared" si="101"/>
        <v>5.7388097103389075E-33</v>
      </c>
      <c r="AJ375" s="31">
        <f t="shared" si="101"/>
        <v>2.482491622032951E-34</v>
      </c>
      <c r="AK375" s="31">
        <f t="shared" si="101"/>
        <v>3.5241994422380633E-34</v>
      </c>
      <c r="AL375" s="31">
        <f t="shared" si="101"/>
        <v>0</v>
      </c>
    </row>
    <row r="376" spans="2:62">
      <c r="D376" s="41">
        <f t="shared" si="98"/>
        <v>5840</v>
      </c>
      <c r="E376" s="31">
        <f t="shared" si="99"/>
        <v>6.1097282756463812E-78</v>
      </c>
      <c r="F376" s="31">
        <f t="shared" si="99"/>
        <v>2.1243979016126254E-77</v>
      </c>
      <c r="G376" s="31">
        <f t="shared" si="99"/>
        <v>7.0942089012027894E-78</v>
      </c>
      <c r="H376" s="31">
        <f t="shared" si="99"/>
        <v>8.7476860063298716E-78</v>
      </c>
      <c r="I376" s="31">
        <f t="shared" si="99"/>
        <v>1.568530017888385E-77</v>
      </c>
      <c r="J376" s="31">
        <f t="shared" si="99"/>
        <v>4.545727626371463E-77</v>
      </c>
      <c r="K376" s="31">
        <f t="shared" si="99"/>
        <v>6.8672709009863702E-77</v>
      </c>
      <c r="L376" s="31">
        <f t="shared" si="99"/>
        <v>3.051994894775339E-78</v>
      </c>
      <c r="M376" s="31">
        <f t="shared" si="99"/>
        <v>4.7679713092982783E-78</v>
      </c>
      <c r="N376" s="31">
        <f t="shared" si="99"/>
        <v>0</v>
      </c>
      <c r="Q376" s="31">
        <f t="shared" si="100"/>
        <v>2.3047240029933242E-78</v>
      </c>
      <c r="R376" s="31">
        <f t="shared" si="100"/>
        <v>8.9656021835359096E-78</v>
      </c>
      <c r="S376" s="31">
        <f t="shared" si="100"/>
        <v>3.5407258581593107E-78</v>
      </c>
      <c r="T376" s="31">
        <f t="shared" si="100"/>
        <v>5.4540470949878803E-78</v>
      </c>
      <c r="U376" s="31">
        <f t="shared" si="100"/>
        <v>1.1255665039406733E-77</v>
      </c>
      <c r="V376" s="31">
        <f t="shared" si="100"/>
        <v>3.8866566011008754E-77</v>
      </c>
      <c r="W376" s="31">
        <f t="shared" si="100"/>
        <v>5.7122668960791978E-77</v>
      </c>
      <c r="X376" s="31">
        <f t="shared" si="100"/>
        <v>2.6337178605743383E-78</v>
      </c>
      <c r="Y376" s="31">
        <f t="shared" si="100"/>
        <v>4.6094686325544642E-78</v>
      </c>
      <c r="Z376" s="31">
        <f t="shared" si="100"/>
        <v>0</v>
      </c>
      <c r="AC376" s="31">
        <f t="shared" si="101"/>
        <v>9.9147325482994592E-78</v>
      </c>
      <c r="AD376" s="31">
        <f t="shared" si="101"/>
        <v>3.3522355848716786E-77</v>
      </c>
      <c r="AE376" s="31">
        <f t="shared" si="101"/>
        <v>1.0647691944246243E-77</v>
      </c>
      <c r="AF376" s="31">
        <f t="shared" si="101"/>
        <v>1.2041324917671866E-77</v>
      </c>
      <c r="AG376" s="31">
        <f t="shared" si="101"/>
        <v>2.011493531836094E-77</v>
      </c>
      <c r="AH376" s="31">
        <f t="shared" si="101"/>
        <v>5.2047986516420514E-77</v>
      </c>
      <c r="AI376" s="31">
        <f t="shared" si="101"/>
        <v>8.0222749058935625E-77</v>
      </c>
      <c r="AJ376" s="31">
        <f t="shared" si="101"/>
        <v>3.4702719289763392E-78</v>
      </c>
      <c r="AK376" s="31">
        <f t="shared" si="101"/>
        <v>4.9264739860421145E-78</v>
      </c>
      <c r="AL376" s="31">
        <f t="shared" si="101"/>
        <v>0</v>
      </c>
    </row>
    <row r="377" spans="2:62">
      <c r="D377" s="41">
        <f t="shared" si="98"/>
        <v>7946.78</v>
      </c>
      <c r="E377" s="31">
        <f t="shared" ref="E377:N377" si="102">($D287-$D286)/8*(E286+3*((2*E286+E287)/3)+3*((E286+2*E287)/3)+E287)</f>
        <v>2.2485747130287421E-166</v>
      </c>
      <c r="F377" s="31">
        <f t="shared" si="102"/>
        <v>7.8184612906898885E-166</v>
      </c>
      <c r="G377" s="31">
        <f t="shared" si="102"/>
        <v>2.6108949571084441E-166</v>
      </c>
      <c r="H377" s="31">
        <f t="shared" si="102"/>
        <v>3.2194272255532931E-166</v>
      </c>
      <c r="I377" s="31">
        <f t="shared" si="102"/>
        <v>5.7726903320871624E-166</v>
      </c>
      <c r="J377" s="31">
        <f t="shared" si="102"/>
        <v>1.6729726318137544E-165</v>
      </c>
      <c r="K377" s="31">
        <f t="shared" si="102"/>
        <v>2.5273745408657165E-165</v>
      </c>
      <c r="L377" s="31">
        <f t="shared" si="102"/>
        <v>1.1232313836344234E-166</v>
      </c>
      <c r="M377" s="31">
        <f t="shared" si="102"/>
        <v>1.7547653896932763E-166</v>
      </c>
      <c r="N377" s="31">
        <f t="shared" si="102"/>
        <v>0</v>
      </c>
      <c r="Q377" s="31">
        <f t="shared" ref="Q377:Z377" si="103">($D287-$D286)/8*(Q286+3*((2*Q286+Q287)/3)+3*((Q286+2*Q287)/3)+Q287)</f>
        <v>8.4821188109104581E-167</v>
      </c>
      <c r="R377" s="31">
        <f t="shared" si="103"/>
        <v>3.2996273234166558E-166</v>
      </c>
      <c r="S377" s="31">
        <f t="shared" si="103"/>
        <v>1.3030999532596593E-166</v>
      </c>
      <c r="T377" s="31">
        <f t="shared" si="103"/>
        <v>2.0072631430012586E-166</v>
      </c>
      <c r="U377" s="31">
        <f t="shared" si="103"/>
        <v>4.1424434351385368E-166</v>
      </c>
      <c r="V377" s="31">
        <f t="shared" si="103"/>
        <v>1.4304134909399178E-165</v>
      </c>
      <c r="W377" s="31">
        <f t="shared" si="103"/>
        <v>2.1022962588685634E-165</v>
      </c>
      <c r="X377" s="31">
        <f t="shared" si="103"/>
        <v>9.6929210520628022E-167</v>
      </c>
      <c r="Y377" s="31">
        <f t="shared" si="103"/>
        <v>1.6964313534163847E-166</v>
      </c>
      <c r="Z377" s="31">
        <f t="shared" si="103"/>
        <v>0</v>
      </c>
      <c r="AC377" s="31">
        <f t="shared" ref="AC377:AL377" si="104">($D287-$D286)/8*(AC286+3*((2*AC286+AC287)/3)+3*((AC286+2*AC287)/3)+AC287)</f>
        <v>3.6489375449664464E-166</v>
      </c>
      <c r="AD377" s="31">
        <f t="shared" si="104"/>
        <v>1.2337295257963192E-165</v>
      </c>
      <c r="AE377" s="31">
        <f t="shared" si="104"/>
        <v>3.9186899609572212E-166</v>
      </c>
      <c r="AF377" s="31">
        <f t="shared" si="104"/>
        <v>4.4315913081053283E-166</v>
      </c>
      <c r="AG377" s="31">
        <f t="shared" si="104"/>
        <v>7.4029372290357785E-166</v>
      </c>
      <c r="AH377" s="31">
        <f t="shared" si="104"/>
        <v>1.9155317726875903E-165</v>
      </c>
      <c r="AI377" s="31">
        <f t="shared" si="104"/>
        <v>2.9524528228628769E-165</v>
      </c>
      <c r="AJ377" s="31">
        <f t="shared" si="104"/>
        <v>1.2771706620625666E-166</v>
      </c>
      <c r="AK377" s="31">
        <f t="shared" si="104"/>
        <v>1.8130994259701765E-166</v>
      </c>
      <c r="AL377" s="31">
        <f t="shared" si="104"/>
        <v>0</v>
      </c>
    </row>
    <row r="380" spans="2:62">
      <c r="C380" s="42" t="s">
        <v>112</v>
      </c>
      <c r="D380" s="42"/>
      <c r="E380" s="42" t="s">
        <v>101</v>
      </c>
      <c r="F380" s="42"/>
      <c r="G380" s="42"/>
    </row>
    <row r="382" spans="2:62">
      <c r="E382" s="96" t="s">
        <v>108</v>
      </c>
      <c r="Q382" s="31" t="s">
        <v>64</v>
      </c>
      <c r="AN382" s="31" t="s">
        <v>66</v>
      </c>
      <c r="BA382" s="31" t="s">
        <v>65</v>
      </c>
    </row>
    <row r="384" spans="2:62">
      <c r="D384" s="42" t="str">
        <f>D294</f>
        <v>Average</v>
      </c>
      <c r="E384" s="42" t="str">
        <f>E295</f>
        <v>Blood</v>
      </c>
      <c r="F384" s="42" t="str">
        <f t="shared" ref="F384:N384" si="105">F295</f>
        <v>Thymus</v>
      </c>
      <c r="G384" s="42" t="str">
        <f t="shared" si="105"/>
        <v>Heart</v>
      </c>
      <c r="H384" s="42" t="str">
        <f t="shared" si="105"/>
        <v>Lungs</v>
      </c>
      <c r="I384" s="42" t="str">
        <f t="shared" si="105"/>
        <v>Kidneys</v>
      </c>
      <c r="J384" s="42" t="str">
        <f t="shared" si="105"/>
        <v>Spleen</v>
      </c>
      <c r="K384" s="42" t="str">
        <f t="shared" si="105"/>
        <v>Liver</v>
      </c>
      <c r="L384" s="42" t="str">
        <f t="shared" si="105"/>
        <v>ART</v>
      </c>
      <c r="M384" s="42" t="str">
        <f t="shared" si="105"/>
        <v>Carcass</v>
      </c>
      <c r="N384" s="42" t="str">
        <f t="shared" si="105"/>
        <v>Tumor</v>
      </c>
      <c r="P384" s="42" t="str">
        <f>P294</f>
        <v>Average -STDEV</v>
      </c>
      <c r="Q384" s="42" t="str">
        <f>Q295</f>
        <v>Blood</v>
      </c>
      <c r="R384" s="42" t="str">
        <f t="shared" ref="R384:Z384" si="106">R295</f>
        <v>Thymus</v>
      </c>
      <c r="S384" s="42" t="str">
        <f t="shared" si="106"/>
        <v>Heart</v>
      </c>
      <c r="T384" s="42" t="str">
        <f t="shared" si="106"/>
        <v>Lungs</v>
      </c>
      <c r="U384" s="42" t="str">
        <f t="shared" si="106"/>
        <v>Kidneys</v>
      </c>
      <c r="V384" s="42" t="str">
        <f t="shared" si="106"/>
        <v>Spleen</v>
      </c>
      <c r="W384" s="42" t="str">
        <f t="shared" si="106"/>
        <v>Liver</v>
      </c>
      <c r="X384" s="42" t="str">
        <f t="shared" si="106"/>
        <v>ART</v>
      </c>
      <c r="Y384" s="42" t="str">
        <f t="shared" si="106"/>
        <v>Carcass</v>
      </c>
      <c r="Z384" s="42" t="str">
        <f t="shared" si="106"/>
        <v>Tumor</v>
      </c>
      <c r="AB384" s="42" t="str">
        <f>AB294</f>
        <v>Average +STDEV</v>
      </c>
      <c r="AC384" s="42" t="str">
        <f>AC295</f>
        <v>Blood</v>
      </c>
      <c r="AD384" s="42" t="str">
        <f t="shared" ref="AD384:AL384" si="107">AD295</f>
        <v>Thymus</v>
      </c>
      <c r="AE384" s="42" t="str">
        <f t="shared" si="107"/>
        <v>Heart</v>
      </c>
      <c r="AF384" s="42" t="str">
        <f t="shared" si="107"/>
        <v>Lungs</v>
      </c>
      <c r="AG384" s="42" t="str">
        <f t="shared" si="107"/>
        <v>Kidneys</v>
      </c>
      <c r="AH384" s="42" t="str">
        <f t="shared" si="107"/>
        <v>Spleen</v>
      </c>
      <c r="AI384" s="42" t="str">
        <f t="shared" si="107"/>
        <v>Liver</v>
      </c>
      <c r="AJ384" s="42" t="str">
        <f t="shared" si="107"/>
        <v>ART</v>
      </c>
      <c r="AK384" s="42" t="str">
        <f t="shared" si="107"/>
        <v>Carcass</v>
      </c>
      <c r="AL384" s="42" t="str">
        <f t="shared" si="107"/>
        <v>Tumor</v>
      </c>
      <c r="AN384" s="42" t="s">
        <v>47</v>
      </c>
      <c r="AO384" s="42" t="str">
        <f>AC384</f>
        <v>Blood</v>
      </c>
      <c r="AP384" s="42" t="str">
        <f t="shared" ref="AP384:AX384" si="108">AD384</f>
        <v>Thymus</v>
      </c>
      <c r="AQ384" s="42" t="str">
        <f t="shared" si="108"/>
        <v>Heart</v>
      </c>
      <c r="AR384" s="42" t="str">
        <f t="shared" si="108"/>
        <v>Lungs</v>
      </c>
      <c r="AS384" s="42" t="str">
        <f t="shared" si="108"/>
        <v>Kidneys</v>
      </c>
      <c r="AT384" s="42" t="str">
        <f t="shared" si="108"/>
        <v>Spleen</v>
      </c>
      <c r="AU384" s="42" t="str">
        <f t="shared" si="108"/>
        <v>Liver</v>
      </c>
      <c r="AV384" s="42" t="str">
        <f t="shared" si="108"/>
        <v>ART</v>
      </c>
      <c r="AW384" s="42" t="str">
        <f t="shared" si="108"/>
        <v>Carcass</v>
      </c>
      <c r="AX384" s="42" t="str">
        <f t="shared" si="108"/>
        <v>Tumor</v>
      </c>
      <c r="AY384" s="42"/>
      <c r="AZ384" s="42" t="s">
        <v>48</v>
      </c>
      <c r="BA384" s="42" t="str">
        <f>AO384</f>
        <v>Blood</v>
      </c>
      <c r="BB384" s="42" t="str">
        <f t="shared" ref="BB384:BJ384" si="109">AP384</f>
        <v>Thymus</v>
      </c>
      <c r="BC384" s="42" t="str">
        <f t="shared" si="109"/>
        <v>Heart</v>
      </c>
      <c r="BD384" s="42" t="str">
        <f t="shared" si="109"/>
        <v>Lungs</v>
      </c>
      <c r="BE384" s="42" t="str">
        <f t="shared" si="109"/>
        <v>Kidneys</v>
      </c>
      <c r="BF384" s="42" t="str">
        <f t="shared" si="109"/>
        <v>Spleen</v>
      </c>
      <c r="BG384" s="42" t="str">
        <f t="shared" si="109"/>
        <v>Liver</v>
      </c>
      <c r="BH384" s="42" t="str">
        <f t="shared" si="109"/>
        <v>ART</v>
      </c>
      <c r="BI384" s="42" t="str">
        <f t="shared" si="109"/>
        <v>Carcass</v>
      </c>
      <c r="BJ384" s="42" t="str">
        <f t="shared" si="109"/>
        <v>Tumor</v>
      </c>
    </row>
    <row r="385" spans="4:63">
      <c r="D385" s="41">
        <f>D296</f>
        <v>0</v>
      </c>
      <c r="E385" s="51">
        <f>E296/$R$192</f>
        <v>0</v>
      </c>
      <c r="F385" s="51">
        <f t="shared" ref="F385:N385" si="110">F296/$R$195</f>
        <v>0</v>
      </c>
      <c r="G385" s="51">
        <f t="shared" si="110"/>
        <v>0</v>
      </c>
      <c r="H385" s="51">
        <f t="shared" si="110"/>
        <v>0</v>
      </c>
      <c r="I385" s="51">
        <f t="shared" si="110"/>
        <v>0</v>
      </c>
      <c r="J385" s="51">
        <f t="shared" si="110"/>
        <v>0</v>
      </c>
      <c r="K385" s="51">
        <f t="shared" si="110"/>
        <v>0</v>
      </c>
      <c r="L385" s="51">
        <f t="shared" si="110"/>
        <v>0</v>
      </c>
      <c r="M385" s="51">
        <f t="shared" si="110"/>
        <v>0</v>
      </c>
      <c r="N385" s="51">
        <f t="shared" si="110"/>
        <v>0</v>
      </c>
      <c r="Q385" s="52">
        <f>Q296/$R$192</f>
        <v>0</v>
      </c>
      <c r="R385" s="43">
        <f t="shared" ref="R385:Z385" si="111">R296/$R$195</f>
        <v>0</v>
      </c>
      <c r="S385" s="43">
        <f t="shared" si="111"/>
        <v>0</v>
      </c>
      <c r="T385" s="43">
        <f t="shared" si="111"/>
        <v>0</v>
      </c>
      <c r="U385" s="43">
        <f t="shared" si="111"/>
        <v>0</v>
      </c>
      <c r="V385" s="43">
        <f t="shared" si="111"/>
        <v>0</v>
      </c>
      <c r="W385" s="43">
        <f t="shared" si="111"/>
        <v>0</v>
      </c>
      <c r="X385" s="43">
        <f t="shared" si="111"/>
        <v>0</v>
      </c>
      <c r="Y385" s="43">
        <f t="shared" si="111"/>
        <v>0</v>
      </c>
      <c r="Z385" s="43">
        <f t="shared" si="111"/>
        <v>0</v>
      </c>
      <c r="AC385" s="52">
        <f>AC296/$R$195</f>
        <v>0</v>
      </c>
      <c r="AD385" s="52">
        <f t="shared" ref="AD385:AL385" si="112">AD296/$R$195</f>
        <v>0</v>
      </c>
      <c r="AE385" s="52">
        <f t="shared" si="112"/>
        <v>0</v>
      </c>
      <c r="AF385" s="52">
        <f t="shared" si="112"/>
        <v>0</v>
      </c>
      <c r="AG385" s="52">
        <f t="shared" si="112"/>
        <v>0</v>
      </c>
      <c r="AH385" s="52">
        <f t="shared" si="112"/>
        <v>0</v>
      </c>
      <c r="AI385" s="52">
        <f t="shared" si="112"/>
        <v>0</v>
      </c>
      <c r="AJ385" s="52">
        <f t="shared" si="112"/>
        <v>0</v>
      </c>
      <c r="AK385" s="52">
        <f t="shared" si="112"/>
        <v>0</v>
      </c>
      <c r="AL385" s="52">
        <f t="shared" si="112"/>
        <v>0</v>
      </c>
      <c r="AO385" s="51">
        <f>E385-Q385</f>
        <v>0</v>
      </c>
      <c r="AP385" s="51">
        <f t="shared" ref="AP385:AX400" si="113">F385-R385</f>
        <v>0</v>
      </c>
      <c r="AQ385" s="51">
        <f t="shared" si="113"/>
        <v>0</v>
      </c>
      <c r="AR385" s="51">
        <f t="shared" si="113"/>
        <v>0</v>
      </c>
      <c r="AS385" s="51">
        <f t="shared" si="113"/>
        <v>0</v>
      </c>
      <c r="AT385" s="51">
        <f t="shared" si="113"/>
        <v>0</v>
      </c>
      <c r="AU385" s="51">
        <f t="shared" si="113"/>
        <v>0</v>
      </c>
      <c r="AV385" s="51">
        <f t="shared" si="113"/>
        <v>0</v>
      </c>
      <c r="AW385" s="51">
        <f t="shared" si="113"/>
        <v>0</v>
      </c>
      <c r="AX385" s="51">
        <f t="shared" si="113"/>
        <v>0</v>
      </c>
      <c r="BA385" s="51">
        <f>E385+AC385</f>
        <v>0</v>
      </c>
      <c r="BB385" s="51">
        <f t="shared" ref="BB385:BJ400" si="114">F385+AD385</f>
        <v>0</v>
      </c>
      <c r="BC385" s="51">
        <f t="shared" si="114"/>
        <v>0</v>
      </c>
      <c r="BD385" s="51">
        <f t="shared" si="114"/>
        <v>0</v>
      </c>
      <c r="BE385" s="51">
        <f t="shared" si="114"/>
        <v>0</v>
      </c>
      <c r="BF385" s="51">
        <f t="shared" si="114"/>
        <v>0</v>
      </c>
      <c r="BG385" s="51">
        <f t="shared" si="114"/>
        <v>0</v>
      </c>
      <c r="BH385" s="51">
        <f t="shared" si="114"/>
        <v>0</v>
      </c>
      <c r="BI385" s="51">
        <f t="shared" si="114"/>
        <v>0</v>
      </c>
      <c r="BJ385" s="51">
        <f t="shared" si="114"/>
        <v>0</v>
      </c>
      <c r="BK385" s="43"/>
    </row>
    <row r="386" spans="4:63">
      <c r="D386" s="41">
        <f t="shared" ref="D386:D449" si="115">D297</f>
        <v>4.1666666666666664E-2</v>
      </c>
      <c r="E386" s="51">
        <f>((E297)/($D297-$D296))/$R$192*100</f>
        <v>3.0923080892543164</v>
      </c>
      <c r="F386" s="51">
        <f t="shared" ref="F386:N386" si="116">((F297)/($D297-$D296))/$R$192*100</f>
        <v>0.80033571764903044</v>
      </c>
      <c r="G386" s="51">
        <f t="shared" si="116"/>
        <v>1.3075999084741132</v>
      </c>
      <c r="H386" s="51">
        <f t="shared" si="116"/>
        <v>3.8325793900772451</v>
      </c>
      <c r="I386" s="51">
        <f t="shared" si="116"/>
        <v>3.407709097970451</v>
      </c>
      <c r="J386" s="51">
        <f t="shared" si="116"/>
        <v>2.3870652388786331</v>
      </c>
      <c r="K386" s="51">
        <f t="shared" si="116"/>
        <v>6.8944406493127399</v>
      </c>
      <c r="L386" s="51">
        <f t="shared" si="116"/>
        <v>0.31967376894427108</v>
      </c>
      <c r="M386" s="51">
        <f t="shared" si="116"/>
        <v>0.40655698099615739</v>
      </c>
      <c r="N386" s="51">
        <f t="shared" si="116"/>
        <v>0</v>
      </c>
      <c r="Q386" s="51">
        <f>((Q297)/($D297-$D296))/$R$192*100</f>
        <v>2.9943215105120085</v>
      </c>
      <c r="R386" s="51">
        <f t="shared" ref="R386:Z386" si="117">((R297)/($D297-$D296))/$R$192*100</f>
        <v>0.55986987314486547</v>
      </c>
      <c r="S386" s="51">
        <f t="shared" si="117"/>
        <v>1.0775396385499649</v>
      </c>
      <c r="T386" s="51">
        <f t="shared" si="117"/>
        <v>2.2534733752566045</v>
      </c>
      <c r="U386" s="51">
        <f t="shared" si="117"/>
        <v>2.7307663399615425</v>
      </c>
      <c r="V386" s="51">
        <f t="shared" si="117"/>
        <v>2.0783288048939563</v>
      </c>
      <c r="W386" s="51">
        <f t="shared" si="117"/>
        <v>5.6337084858644753</v>
      </c>
      <c r="X386" s="51">
        <f t="shared" si="117"/>
        <v>0.30244136758128248</v>
      </c>
      <c r="Y386" s="51">
        <f t="shared" si="117"/>
        <v>0.3171924576513373</v>
      </c>
      <c r="Z386" s="51">
        <f t="shared" si="117"/>
        <v>0</v>
      </c>
      <c r="AA386" s="95"/>
      <c r="AB386" s="95"/>
      <c r="AC386" s="51">
        <f>((AC297)/($D297-$D296))/$R$192*100</f>
        <v>3.190294667996624</v>
      </c>
      <c r="AD386" s="51">
        <f t="shared" ref="AD386:AL386" si="118">((AD297)/($D297-$D296))/$R$192*100</f>
        <v>1.0408015621531952</v>
      </c>
      <c r="AE386" s="51">
        <f t="shared" si="118"/>
        <v>1.5376601783982577</v>
      </c>
      <c r="AF386" s="51">
        <f t="shared" si="118"/>
        <v>5.4116854048979022</v>
      </c>
      <c r="AG386" s="51">
        <f t="shared" si="118"/>
        <v>4.0846518559793576</v>
      </c>
      <c r="AH386" s="51">
        <f t="shared" si="118"/>
        <v>2.6958016728632948</v>
      </c>
      <c r="AI386" s="51">
        <f t="shared" si="118"/>
        <v>8.1551728127610055</v>
      </c>
      <c r="AJ386" s="51">
        <f t="shared" si="118"/>
        <v>0.33690617030725983</v>
      </c>
      <c r="AK386" s="51">
        <f t="shared" si="118"/>
        <v>0.4959215043409777</v>
      </c>
      <c r="AL386" s="51">
        <f t="shared" si="118"/>
        <v>0</v>
      </c>
      <c r="AO386" s="51">
        <f t="shared" ref="AO386:AX424" si="119">E386-Q386</f>
        <v>9.7986578742307984E-2</v>
      </c>
      <c r="AP386" s="51">
        <f t="shared" si="113"/>
        <v>0.24046584450416497</v>
      </c>
      <c r="AQ386" s="51">
        <f t="shared" si="113"/>
        <v>0.2300602699241483</v>
      </c>
      <c r="AR386" s="51">
        <f t="shared" si="113"/>
        <v>1.5791060148206406</v>
      </c>
      <c r="AS386" s="51">
        <f t="shared" si="113"/>
        <v>0.67694275800890846</v>
      </c>
      <c r="AT386" s="51">
        <f t="shared" si="113"/>
        <v>0.30873643398467676</v>
      </c>
      <c r="AU386" s="51">
        <f t="shared" si="113"/>
        <v>1.2607321634482647</v>
      </c>
      <c r="AV386" s="51">
        <f t="shared" si="113"/>
        <v>1.7232401362988592E-2</v>
      </c>
      <c r="AW386" s="51">
        <f t="shared" si="113"/>
        <v>8.936452334482009E-2</v>
      </c>
      <c r="AX386" s="51">
        <f t="shared" si="113"/>
        <v>0</v>
      </c>
      <c r="BA386" s="51">
        <f t="shared" ref="BA386:BJ424" si="120">E386+AC386</f>
        <v>6.28260275725094</v>
      </c>
      <c r="BB386" s="51">
        <f t="shared" si="114"/>
        <v>1.8411372798022256</v>
      </c>
      <c r="BC386" s="51">
        <f t="shared" si="114"/>
        <v>2.8452600868723712</v>
      </c>
      <c r="BD386" s="51">
        <f t="shared" si="114"/>
        <v>9.2442647949751482</v>
      </c>
      <c r="BE386" s="51">
        <f t="shared" si="114"/>
        <v>7.4923609539498086</v>
      </c>
      <c r="BF386" s="51">
        <f t="shared" si="114"/>
        <v>5.0828669117419274</v>
      </c>
      <c r="BG386" s="51">
        <f t="shared" si="114"/>
        <v>15.049613462073745</v>
      </c>
      <c r="BH386" s="51">
        <f t="shared" si="114"/>
        <v>0.65657993925153091</v>
      </c>
      <c r="BI386" s="51">
        <f t="shared" si="114"/>
        <v>0.90247848533713504</v>
      </c>
      <c r="BJ386" s="51">
        <f t="shared" si="114"/>
        <v>0</v>
      </c>
      <c r="BK386" s="43"/>
    </row>
    <row r="387" spans="4:63">
      <c r="D387" s="41">
        <f t="shared" si="115"/>
        <v>7.4999999999999997E-2</v>
      </c>
      <c r="E387" s="51">
        <f t="shared" ref="E387:N450" si="121">((E298)/($D298-$D297))/$R$192*100</f>
        <v>6.0938699387533362</v>
      </c>
      <c r="F387" s="51">
        <f t="shared" si="121"/>
        <v>1.523273672578032</v>
      </c>
      <c r="G387" s="51">
        <f t="shared" si="121"/>
        <v>2.4768466166558745</v>
      </c>
      <c r="H387" s="51">
        <f t="shared" si="121"/>
        <v>6.9000099226924361</v>
      </c>
      <c r="I387" s="51">
        <f t="shared" si="121"/>
        <v>7.1193961078114061</v>
      </c>
      <c r="J387" s="51">
        <f t="shared" si="121"/>
        <v>4.5315023741365996</v>
      </c>
      <c r="K387" s="51">
        <f t="shared" si="121"/>
        <v>13.356134950797028</v>
      </c>
      <c r="L387" s="51">
        <f t="shared" si="121"/>
        <v>0.66488781462473667</v>
      </c>
      <c r="M387" s="51">
        <f t="shared" si="121"/>
        <v>0.81344588604299328</v>
      </c>
      <c r="N387" s="51">
        <f t="shared" si="121"/>
        <v>0</v>
      </c>
      <c r="Q387" s="51">
        <f t="shared" ref="Q387:Z402" si="122">((Q298)/($D298-$D297))/$R$192*100</f>
        <v>5.8394672389590774</v>
      </c>
      <c r="R387" s="51">
        <f t="shared" si="122"/>
        <v>1.079151471322348</v>
      </c>
      <c r="S387" s="51">
        <f t="shared" si="122"/>
        <v>2.0691266556155488</v>
      </c>
      <c r="T387" s="51">
        <f t="shared" si="122"/>
        <v>4.209577665242354</v>
      </c>
      <c r="U387" s="51">
        <f t="shared" si="122"/>
        <v>5.9429541133784065</v>
      </c>
      <c r="V387" s="51">
        <f t="shared" si="122"/>
        <v>3.8606487132213574</v>
      </c>
      <c r="W387" s="51">
        <f t="shared" si="122"/>
        <v>11.027077409811975</v>
      </c>
      <c r="X387" s="51">
        <f t="shared" si="122"/>
        <v>0.62094004664418334</v>
      </c>
      <c r="Y387" s="51">
        <f t="shared" si="122"/>
        <v>0.64533207407209592</v>
      </c>
      <c r="Z387" s="51">
        <f t="shared" si="122"/>
        <v>0</v>
      </c>
      <c r="AA387" s="95"/>
      <c r="AB387" s="95"/>
      <c r="AC387" s="51">
        <f t="shared" ref="AC387:AL402" si="123">((AC298)/($D298-$D297))/$R$192*100</f>
        <v>6.3555894864938693</v>
      </c>
      <c r="AD387" s="51">
        <f t="shared" si="123"/>
        <v>1.9704228800498029</v>
      </c>
      <c r="AE387" s="51">
        <f t="shared" si="123"/>
        <v>2.8814385298034186</v>
      </c>
      <c r="AF387" s="51">
        <f t="shared" si="123"/>
        <v>9.590442180142519</v>
      </c>
      <c r="AG387" s="51">
        <f t="shared" si="123"/>
        <v>8.2935389573527036</v>
      </c>
      <c r="AH387" s="51">
        <f t="shared" si="123"/>
        <v>5.2023560350518281</v>
      </c>
      <c r="AI387" s="51">
        <f t="shared" si="123"/>
        <v>15.689531564529819</v>
      </c>
      <c r="AJ387" s="51">
        <f t="shared" si="123"/>
        <v>0.70883558260529167</v>
      </c>
      <c r="AK387" s="51">
        <f t="shared" si="123"/>
        <v>0.9814004601508558</v>
      </c>
      <c r="AL387" s="51">
        <f t="shared" si="123"/>
        <v>0</v>
      </c>
      <c r="AO387" s="51">
        <f>E387-Q387</f>
        <v>0.25440269979425878</v>
      </c>
      <c r="AP387" s="51">
        <f t="shared" si="113"/>
        <v>0.44412220125568402</v>
      </c>
      <c r="AQ387" s="51">
        <f t="shared" si="113"/>
        <v>0.40771996104032571</v>
      </c>
      <c r="AR387" s="51">
        <f t="shared" si="113"/>
        <v>2.6904322574500821</v>
      </c>
      <c r="AS387" s="51">
        <f t="shared" si="113"/>
        <v>1.1764419944329996</v>
      </c>
      <c r="AT387" s="51">
        <f t="shared" si="113"/>
        <v>0.67085366091524223</v>
      </c>
      <c r="AU387" s="51">
        <f t="shared" si="113"/>
        <v>2.3290575409850529</v>
      </c>
      <c r="AV387" s="51">
        <f t="shared" si="113"/>
        <v>4.3947767980553332E-2</v>
      </c>
      <c r="AW387" s="51">
        <f t="shared" si="113"/>
        <v>0.16811381197089736</v>
      </c>
      <c r="AX387" s="51">
        <f t="shared" si="113"/>
        <v>0</v>
      </c>
      <c r="BA387" s="51">
        <f t="shared" si="120"/>
        <v>12.449459425247206</v>
      </c>
      <c r="BB387" s="51">
        <f t="shared" si="114"/>
        <v>3.493696552627835</v>
      </c>
      <c r="BC387" s="51">
        <f t="shared" si="114"/>
        <v>5.3582851464592931</v>
      </c>
      <c r="BD387" s="51">
        <f t="shared" si="114"/>
        <v>16.490452102834954</v>
      </c>
      <c r="BE387" s="51">
        <f t="shared" si="114"/>
        <v>15.41293506516411</v>
      </c>
      <c r="BF387" s="51">
        <f t="shared" si="114"/>
        <v>9.7338584091884286</v>
      </c>
      <c r="BG387" s="51">
        <f t="shared" si="114"/>
        <v>29.045666515326847</v>
      </c>
      <c r="BH387" s="51">
        <f t="shared" si="114"/>
        <v>1.3737233972300285</v>
      </c>
      <c r="BI387" s="51">
        <f t="shared" si="114"/>
        <v>1.7948463461938491</v>
      </c>
      <c r="BJ387" s="51">
        <f t="shared" si="114"/>
        <v>0</v>
      </c>
      <c r="BK387" s="43"/>
    </row>
    <row r="388" spans="4:63">
      <c r="D388" s="41">
        <f t="shared" si="115"/>
        <v>0.1</v>
      </c>
      <c r="E388" s="51">
        <f t="shared" si="121"/>
        <v>5.939013075300478</v>
      </c>
      <c r="F388" s="51">
        <f t="shared" si="121"/>
        <v>1.3914880792085729</v>
      </c>
      <c r="G388" s="51">
        <f t="shared" si="121"/>
        <v>2.2436450769217196</v>
      </c>
      <c r="H388" s="51">
        <f t="shared" si="121"/>
        <v>5.5922293523901834</v>
      </c>
      <c r="I388" s="51">
        <f t="shared" si="121"/>
        <v>7.6505965892344454</v>
      </c>
      <c r="J388" s="51">
        <f t="shared" si="121"/>
        <v>4.1212886222602263</v>
      </c>
      <c r="K388" s="51">
        <f t="shared" si="121"/>
        <v>12.629251681642128</v>
      </c>
      <c r="L388" s="51">
        <f t="shared" si="121"/>
        <v>0.70949612011921559</v>
      </c>
      <c r="M388" s="51">
        <f t="shared" si="121"/>
        <v>0.81490604259389388</v>
      </c>
      <c r="N388" s="51">
        <f t="shared" si="121"/>
        <v>0</v>
      </c>
      <c r="Q388" s="51">
        <f t="shared" si="122"/>
        <v>5.5869625246966796</v>
      </c>
      <c r="R388" s="51">
        <f t="shared" si="122"/>
        <v>1.0111931706685258</v>
      </c>
      <c r="S388" s="51">
        <f t="shared" si="122"/>
        <v>1.9248809175840695</v>
      </c>
      <c r="T388" s="51">
        <f t="shared" si="122"/>
        <v>3.706264847632629</v>
      </c>
      <c r="U388" s="51">
        <f t="shared" si="122"/>
        <v>6.7772993365934884</v>
      </c>
      <c r="V388" s="51">
        <f t="shared" si="122"/>
        <v>3.3575683093308628</v>
      </c>
      <c r="W388" s="51">
        <f t="shared" si="122"/>
        <v>10.626417492255692</v>
      </c>
      <c r="X388" s="51">
        <f t="shared" si="122"/>
        <v>0.6491154727939884</v>
      </c>
      <c r="Y388" s="51">
        <f t="shared" si="122"/>
        <v>0.66490488414229254</v>
      </c>
      <c r="Z388" s="51">
        <f t="shared" si="122"/>
        <v>0</v>
      </c>
      <c r="AA388" s="95"/>
      <c r="AB388" s="95"/>
      <c r="AC388" s="51">
        <f t="shared" si="123"/>
        <v>6.3142031898163724</v>
      </c>
      <c r="AD388" s="51">
        <f t="shared" si="123"/>
        <v>1.7813559082621622</v>
      </c>
      <c r="AE388" s="51">
        <f t="shared" si="123"/>
        <v>2.5525167709974954</v>
      </c>
      <c r="AF388" s="51">
        <f t="shared" si="123"/>
        <v>7.4781938571477369</v>
      </c>
      <c r="AG388" s="51">
        <f t="shared" si="123"/>
        <v>8.5166227860115473</v>
      </c>
      <c r="AH388" s="51">
        <f t="shared" si="123"/>
        <v>4.8850089351896022</v>
      </c>
      <c r="AI388" s="51">
        <f t="shared" si="123"/>
        <v>14.640324482045825</v>
      </c>
      <c r="AJ388" s="51">
        <f t="shared" si="123"/>
        <v>0.76987676744444578</v>
      </c>
      <c r="AK388" s="51">
        <f t="shared" si="123"/>
        <v>0.96440361060108704</v>
      </c>
      <c r="AL388" s="51">
        <f t="shared" si="123"/>
        <v>0</v>
      </c>
      <c r="AO388" s="51">
        <f t="shared" si="119"/>
        <v>0.35205055060379831</v>
      </c>
      <c r="AP388" s="51">
        <f t="shared" si="113"/>
        <v>0.38029490854004711</v>
      </c>
      <c r="AQ388" s="51">
        <f t="shared" si="113"/>
        <v>0.31876415933765001</v>
      </c>
      <c r="AR388" s="51">
        <f t="shared" si="113"/>
        <v>1.8859645047575544</v>
      </c>
      <c r="AS388" s="51">
        <f t="shared" si="113"/>
        <v>0.87329725264095703</v>
      </c>
      <c r="AT388" s="51">
        <f t="shared" si="113"/>
        <v>0.76372031292936349</v>
      </c>
      <c r="AU388" s="51">
        <f t="shared" si="113"/>
        <v>2.0028341893864354</v>
      </c>
      <c r="AV388" s="51">
        <f t="shared" si="113"/>
        <v>6.0380647325227188E-2</v>
      </c>
      <c r="AW388" s="51">
        <f t="shared" si="113"/>
        <v>0.15000115845160134</v>
      </c>
      <c r="AX388" s="51">
        <f t="shared" si="113"/>
        <v>0</v>
      </c>
      <c r="BA388" s="51">
        <f t="shared" si="120"/>
        <v>12.253216265116851</v>
      </c>
      <c r="BB388" s="51">
        <f t="shared" si="114"/>
        <v>3.1728439874707348</v>
      </c>
      <c r="BC388" s="51">
        <f t="shared" si="114"/>
        <v>4.7961618479192154</v>
      </c>
      <c r="BD388" s="51">
        <f t="shared" si="114"/>
        <v>13.070423209537921</v>
      </c>
      <c r="BE388" s="51">
        <f t="shared" si="114"/>
        <v>16.167219375245992</v>
      </c>
      <c r="BF388" s="51">
        <f t="shared" si="114"/>
        <v>9.0062975574498285</v>
      </c>
      <c r="BG388" s="51">
        <f t="shared" si="114"/>
        <v>27.269576163687951</v>
      </c>
      <c r="BH388" s="51">
        <f t="shared" si="114"/>
        <v>1.4793728875636614</v>
      </c>
      <c r="BI388" s="51">
        <f t="shared" si="114"/>
        <v>1.7793096531949808</v>
      </c>
      <c r="BJ388" s="51">
        <f t="shared" si="114"/>
        <v>0</v>
      </c>
      <c r="BK388" s="43"/>
    </row>
    <row r="389" spans="4:63">
      <c r="D389" s="41">
        <f t="shared" si="115"/>
        <v>0.125</v>
      </c>
      <c r="E389" s="51">
        <f t="shared" si="121"/>
        <v>5.846935749353344</v>
      </c>
      <c r="F389" s="51">
        <f t="shared" si="121"/>
        <v>1.2987144648284079</v>
      </c>
      <c r="G389" s="51">
        <f t="shared" si="121"/>
        <v>2.07660399412869</v>
      </c>
      <c r="H389" s="51">
        <f t="shared" si="121"/>
        <v>4.6218937019986441</v>
      </c>
      <c r="I389" s="51">
        <f t="shared" si="121"/>
        <v>8.0983545732905498</v>
      </c>
      <c r="J389" s="51">
        <f t="shared" si="121"/>
        <v>3.8359474143843095</v>
      </c>
      <c r="K389" s="51">
        <f t="shared" si="121"/>
        <v>12.152298768570251</v>
      </c>
      <c r="L389" s="51">
        <f t="shared" si="121"/>
        <v>0.74733547974658621</v>
      </c>
      <c r="M389" s="51">
        <f t="shared" si="121"/>
        <v>0.82061827388827913</v>
      </c>
      <c r="N389" s="51">
        <f t="shared" si="121"/>
        <v>0</v>
      </c>
      <c r="Q389" s="51">
        <f t="shared" si="122"/>
        <v>5.4189359792887783</v>
      </c>
      <c r="R389" s="51">
        <f t="shared" si="122"/>
        <v>0.96445460781643821</v>
      </c>
      <c r="S389" s="51">
        <f t="shared" si="122"/>
        <v>1.8236480871654488</v>
      </c>
      <c r="T389" s="51">
        <f t="shared" si="122"/>
        <v>3.3397644890231817</v>
      </c>
      <c r="U389" s="51">
        <f t="shared" si="122"/>
        <v>7.4493860527934634</v>
      </c>
      <c r="V389" s="51">
        <f t="shared" si="122"/>
        <v>2.9968712948974607</v>
      </c>
      <c r="W389" s="51">
        <f t="shared" si="122"/>
        <v>10.382913212195385</v>
      </c>
      <c r="X389" s="51">
        <f t="shared" si="122"/>
        <v>0.67401677799574389</v>
      </c>
      <c r="Y389" s="51">
        <f t="shared" si="122"/>
        <v>0.68368508070976142</v>
      </c>
      <c r="Z389" s="51">
        <f t="shared" si="122"/>
        <v>0</v>
      </c>
      <c r="AA389" s="95"/>
      <c r="AB389" s="95"/>
      <c r="AC389" s="51">
        <f t="shared" si="123"/>
        <v>6.3106285087873557</v>
      </c>
      <c r="AD389" s="51">
        <f t="shared" si="123"/>
        <v>1.6477406394521512</v>
      </c>
      <c r="AE389" s="51">
        <f t="shared" si="123"/>
        <v>2.3143006827777661</v>
      </c>
      <c r="AF389" s="51">
        <f t="shared" si="123"/>
        <v>5.9040229149741226</v>
      </c>
      <c r="AG389" s="51">
        <f t="shared" si="123"/>
        <v>8.7361074234907026</v>
      </c>
      <c r="AH389" s="51">
        <f t="shared" si="123"/>
        <v>4.6750235338711716</v>
      </c>
      <c r="AI389" s="51">
        <f t="shared" si="123"/>
        <v>13.92772632978815</v>
      </c>
      <c r="AJ389" s="51">
        <f t="shared" si="123"/>
        <v>0.82065418149742997</v>
      </c>
      <c r="AK389" s="51">
        <f t="shared" si="123"/>
        <v>0.95677467419173989</v>
      </c>
      <c r="AL389" s="51">
        <f t="shared" si="123"/>
        <v>0</v>
      </c>
      <c r="AO389" s="51">
        <f t="shared" si="119"/>
        <v>0.42799977006456569</v>
      </c>
      <c r="AP389" s="51">
        <f t="shared" si="113"/>
        <v>0.3342598570119697</v>
      </c>
      <c r="AQ389" s="51">
        <f t="shared" si="113"/>
        <v>0.25295590696324122</v>
      </c>
      <c r="AR389" s="51">
        <f t="shared" si="113"/>
        <v>1.2821292129754625</v>
      </c>
      <c r="AS389" s="51">
        <f t="shared" si="113"/>
        <v>0.64896852049708631</v>
      </c>
      <c r="AT389" s="51">
        <f t="shared" si="113"/>
        <v>0.83907611948684879</v>
      </c>
      <c r="AU389" s="51">
        <f t="shared" si="113"/>
        <v>1.7693855563748659</v>
      </c>
      <c r="AV389" s="51">
        <f t="shared" si="113"/>
        <v>7.3318701750842319E-2</v>
      </c>
      <c r="AW389" s="51">
        <f t="shared" si="113"/>
        <v>0.13693319317851771</v>
      </c>
      <c r="AX389" s="51">
        <f t="shared" si="113"/>
        <v>0</v>
      </c>
      <c r="BA389" s="51">
        <f t="shared" si="120"/>
        <v>12.157564258140699</v>
      </c>
      <c r="BB389" s="51">
        <f t="shared" si="114"/>
        <v>2.9464551042805591</v>
      </c>
      <c r="BC389" s="51">
        <f t="shared" si="114"/>
        <v>4.3909046769064561</v>
      </c>
      <c r="BD389" s="51">
        <f t="shared" si="114"/>
        <v>10.525916616972767</v>
      </c>
      <c r="BE389" s="51">
        <f t="shared" si="114"/>
        <v>16.834461996781251</v>
      </c>
      <c r="BF389" s="51">
        <f t="shared" si="114"/>
        <v>8.5109709482554816</v>
      </c>
      <c r="BG389" s="51">
        <f t="shared" si="114"/>
        <v>26.080025098358401</v>
      </c>
      <c r="BH389" s="51">
        <f t="shared" si="114"/>
        <v>1.5679896612440163</v>
      </c>
      <c r="BI389" s="51">
        <f t="shared" si="114"/>
        <v>1.777392948080019</v>
      </c>
      <c r="BJ389" s="51">
        <f t="shared" si="114"/>
        <v>0</v>
      </c>
      <c r="BK389" s="43"/>
    </row>
    <row r="390" spans="4:63">
      <c r="D390" s="41">
        <f t="shared" si="115"/>
        <v>0.25</v>
      </c>
      <c r="E390" s="51">
        <f t="shared" si="121"/>
        <v>5.5950887003217975</v>
      </c>
      <c r="F390" s="51">
        <f t="shared" si="121"/>
        <v>1.2008774599103926</v>
      </c>
      <c r="G390" s="51">
        <f t="shared" si="121"/>
        <v>1.7724109137326045</v>
      </c>
      <c r="H390" s="51">
        <f t="shared" si="121"/>
        <v>3.565837118686964</v>
      </c>
      <c r="I390" s="51">
        <f t="shared" si="121"/>
        <v>8.2586306961427898</v>
      </c>
      <c r="J390" s="51">
        <f t="shared" si="121"/>
        <v>3.5725684829358775</v>
      </c>
      <c r="K390" s="51">
        <f t="shared" si="121"/>
        <v>11.585741272561458</v>
      </c>
      <c r="L390" s="51">
        <f t="shared" si="121"/>
        <v>0.7582999299672174</v>
      </c>
      <c r="M390" s="51">
        <f t="shared" si="121"/>
        <v>0.80744485406597211</v>
      </c>
      <c r="N390" s="51">
        <f t="shared" si="121"/>
        <v>0</v>
      </c>
      <c r="Q390" s="51">
        <f t="shared" si="122"/>
        <v>5.028436219812126</v>
      </c>
      <c r="R390" s="51">
        <f t="shared" si="122"/>
        <v>0.86484810327928785</v>
      </c>
      <c r="S390" s="51">
        <f t="shared" si="122"/>
        <v>1.5954607303470383</v>
      </c>
      <c r="T390" s="51">
        <f t="shared" si="122"/>
        <v>2.7446084698216602</v>
      </c>
      <c r="U390" s="51">
        <f t="shared" si="122"/>
        <v>7.7763114408879392</v>
      </c>
      <c r="V390" s="51">
        <f t="shared" si="122"/>
        <v>2.6960289793711367</v>
      </c>
      <c r="W390" s="51">
        <f t="shared" si="122"/>
        <v>10.034992557273187</v>
      </c>
      <c r="X390" s="51">
        <f t="shared" si="122"/>
        <v>0.67626392659524426</v>
      </c>
      <c r="Y390" s="51">
        <f t="shared" si="122"/>
        <v>0.68590650960280442</v>
      </c>
      <c r="Z390" s="51">
        <f t="shared" si="122"/>
        <v>0</v>
      </c>
      <c r="AA390" s="95"/>
      <c r="AB390" s="95"/>
      <c r="AC390" s="51">
        <f t="shared" si="123"/>
        <v>6.1136561714512938</v>
      </c>
      <c r="AD390" s="51">
        <f t="shared" si="123"/>
        <v>1.515571560318463</v>
      </c>
      <c r="AE390" s="51">
        <f t="shared" si="123"/>
        <v>1.96999188750753</v>
      </c>
      <c r="AF390" s="51">
        <f t="shared" si="123"/>
        <v>4.3873013799210545</v>
      </c>
      <c r="AG390" s="51">
        <f t="shared" si="123"/>
        <v>8.7526900936956817</v>
      </c>
      <c r="AH390" s="51">
        <f t="shared" si="123"/>
        <v>4.4458231030347708</v>
      </c>
      <c r="AI390" s="51">
        <f t="shared" si="123"/>
        <v>13.138632454423254</v>
      </c>
      <c r="AJ390" s="51">
        <f t="shared" si="123"/>
        <v>0.84033593333919177</v>
      </c>
      <c r="AK390" s="51">
        <f t="shared" si="123"/>
        <v>0.93003391216992526</v>
      </c>
      <c r="AL390" s="51">
        <f t="shared" si="123"/>
        <v>0</v>
      </c>
      <c r="AO390" s="51">
        <f t="shared" si="119"/>
        <v>0.56665248050967154</v>
      </c>
      <c r="AP390" s="51">
        <f t="shared" si="113"/>
        <v>0.33602935663110478</v>
      </c>
      <c r="AQ390" s="51">
        <f t="shared" si="113"/>
        <v>0.17695018338556623</v>
      </c>
      <c r="AR390" s="51">
        <f t="shared" si="113"/>
        <v>0.82122864886530378</v>
      </c>
      <c r="AS390" s="51">
        <f t="shared" si="113"/>
        <v>0.48231925525485053</v>
      </c>
      <c r="AT390" s="51">
        <f t="shared" si="113"/>
        <v>0.87653950356474075</v>
      </c>
      <c r="AU390" s="51">
        <f t="shared" si="113"/>
        <v>1.5507487152882717</v>
      </c>
      <c r="AV390" s="51">
        <f t="shared" si="113"/>
        <v>8.2036003371973143E-2</v>
      </c>
      <c r="AW390" s="51">
        <f t="shared" si="113"/>
        <v>0.12153834446316769</v>
      </c>
      <c r="AX390" s="51">
        <f t="shared" si="113"/>
        <v>0</v>
      </c>
      <c r="BA390" s="51">
        <f t="shared" si="120"/>
        <v>11.708744871773092</v>
      </c>
      <c r="BB390" s="51">
        <f t="shared" si="114"/>
        <v>2.7164490202288558</v>
      </c>
      <c r="BC390" s="51">
        <f t="shared" si="114"/>
        <v>3.7424028012401345</v>
      </c>
      <c r="BD390" s="51">
        <f t="shared" si="114"/>
        <v>7.953138498608018</v>
      </c>
      <c r="BE390" s="51">
        <f t="shared" si="114"/>
        <v>17.011320789838472</v>
      </c>
      <c r="BF390" s="51">
        <f t="shared" si="114"/>
        <v>8.0183915859706474</v>
      </c>
      <c r="BG390" s="51">
        <f t="shared" si="114"/>
        <v>24.724373726984712</v>
      </c>
      <c r="BH390" s="51">
        <f t="shared" si="114"/>
        <v>1.5986358633064093</v>
      </c>
      <c r="BI390" s="51">
        <f t="shared" si="114"/>
        <v>1.7374787662358973</v>
      </c>
      <c r="BJ390" s="51">
        <f t="shared" si="114"/>
        <v>0</v>
      </c>
      <c r="BK390" s="43"/>
    </row>
    <row r="391" spans="4:63">
      <c r="D391" s="41">
        <f t="shared" si="115"/>
        <v>0.375</v>
      </c>
      <c r="E391" s="51">
        <f t="shared" si="121"/>
        <v>5.0442992321883482</v>
      </c>
      <c r="F391" s="51">
        <f t="shared" si="121"/>
        <v>1.1250911383222577</v>
      </c>
      <c r="G391" s="51">
        <f t="shared" si="121"/>
        <v>1.3898803299919948</v>
      </c>
      <c r="H391" s="51">
        <f t="shared" si="121"/>
        <v>2.6852478016201751</v>
      </c>
      <c r="I391" s="51">
        <f t="shared" si="121"/>
        <v>8.0343728871933386</v>
      </c>
      <c r="J391" s="51">
        <f t="shared" si="121"/>
        <v>3.5225246693316703</v>
      </c>
      <c r="K391" s="51">
        <f t="shared" si="121"/>
        <v>11.257365878854198</v>
      </c>
      <c r="L391" s="51">
        <f t="shared" si="121"/>
        <v>0.73050597939047335</v>
      </c>
      <c r="M391" s="51">
        <f t="shared" si="121"/>
        <v>0.77697929180765357</v>
      </c>
      <c r="N391" s="51">
        <f t="shared" si="121"/>
        <v>0</v>
      </c>
      <c r="Q391" s="51">
        <f t="shared" si="122"/>
        <v>4.3485212364121724</v>
      </c>
      <c r="R391" s="51">
        <f t="shared" si="122"/>
        <v>0.73002863539143492</v>
      </c>
      <c r="S391" s="51">
        <f t="shared" si="122"/>
        <v>1.2641103682246004</v>
      </c>
      <c r="T391" s="51">
        <f t="shared" si="122"/>
        <v>2.0401523133955659</v>
      </c>
      <c r="U391" s="51">
        <f t="shared" si="122"/>
        <v>7.5511084845573615</v>
      </c>
      <c r="V391" s="51">
        <f t="shared" si="122"/>
        <v>2.6664400750054154</v>
      </c>
      <c r="W391" s="51">
        <f t="shared" si="122"/>
        <v>9.8712178920875573</v>
      </c>
      <c r="X391" s="51">
        <f t="shared" si="122"/>
        <v>0.64526915760049952</v>
      </c>
      <c r="Y391" s="51">
        <f t="shared" si="122"/>
        <v>0.67031069054543058</v>
      </c>
      <c r="Z391" s="51">
        <f t="shared" si="122"/>
        <v>0</v>
      </c>
      <c r="AA391" s="95"/>
      <c r="AB391" s="95"/>
      <c r="AC391" s="51">
        <f t="shared" si="123"/>
        <v>5.5575743825085411</v>
      </c>
      <c r="AD391" s="51">
        <f t="shared" si="123"/>
        <v>1.4359156072650874</v>
      </c>
      <c r="AE391" s="51">
        <f t="shared" si="123"/>
        <v>1.5941197694197637</v>
      </c>
      <c r="AF391" s="51">
        <f t="shared" si="123"/>
        <v>3.3317703690786238</v>
      </c>
      <c r="AG391" s="51">
        <f t="shared" si="123"/>
        <v>8.554576205536053</v>
      </c>
      <c r="AH391" s="51">
        <f t="shared" si="123"/>
        <v>4.3587130714346234</v>
      </c>
      <c r="AI391" s="51">
        <f t="shared" si="123"/>
        <v>12.64351386562085</v>
      </c>
      <c r="AJ391" s="51">
        <f t="shared" si="123"/>
        <v>0.81574280118044862</v>
      </c>
      <c r="AK391" s="51">
        <f t="shared" si="123"/>
        <v>0.88764536185567422</v>
      </c>
      <c r="AL391" s="51">
        <f t="shared" si="123"/>
        <v>0</v>
      </c>
      <c r="AO391" s="51">
        <f t="shared" si="119"/>
        <v>0.69577799577617583</v>
      </c>
      <c r="AP391" s="51">
        <f t="shared" si="113"/>
        <v>0.39506250293082279</v>
      </c>
      <c r="AQ391" s="51">
        <f t="shared" si="113"/>
        <v>0.12576996176739441</v>
      </c>
      <c r="AR391" s="51">
        <f t="shared" si="113"/>
        <v>0.64509548822460916</v>
      </c>
      <c r="AS391" s="51">
        <f t="shared" si="113"/>
        <v>0.48326440263597714</v>
      </c>
      <c r="AT391" s="51">
        <f t="shared" si="113"/>
        <v>0.85608459432625494</v>
      </c>
      <c r="AU391" s="51">
        <f t="shared" si="113"/>
        <v>1.3861479867666411</v>
      </c>
      <c r="AV391" s="51">
        <f t="shared" si="113"/>
        <v>8.5236821789973827E-2</v>
      </c>
      <c r="AW391" s="51">
        <f t="shared" si="113"/>
        <v>0.106668601262223</v>
      </c>
      <c r="AX391" s="51">
        <f t="shared" si="113"/>
        <v>0</v>
      </c>
      <c r="BA391" s="51">
        <f t="shared" si="120"/>
        <v>10.601873614696888</v>
      </c>
      <c r="BB391" s="51">
        <f t="shared" si="114"/>
        <v>2.5610067455873451</v>
      </c>
      <c r="BC391" s="51">
        <f t="shared" si="114"/>
        <v>2.9840000994117588</v>
      </c>
      <c r="BD391" s="51">
        <f t="shared" si="114"/>
        <v>6.0170181706987993</v>
      </c>
      <c r="BE391" s="51">
        <f t="shared" si="114"/>
        <v>16.588949092729393</v>
      </c>
      <c r="BF391" s="51">
        <f t="shared" si="114"/>
        <v>7.8812377407662932</v>
      </c>
      <c r="BG391" s="51">
        <f t="shared" si="114"/>
        <v>23.900879744475048</v>
      </c>
      <c r="BH391" s="51">
        <f t="shared" si="114"/>
        <v>1.546248780570922</v>
      </c>
      <c r="BI391" s="51">
        <f t="shared" si="114"/>
        <v>1.6646246536633278</v>
      </c>
      <c r="BJ391" s="51">
        <f t="shared" si="114"/>
        <v>0</v>
      </c>
      <c r="BK391" s="43"/>
    </row>
    <row r="392" spans="4:63">
      <c r="D392" s="41">
        <f t="shared" si="115"/>
        <v>0.5</v>
      </c>
      <c r="E392" s="51">
        <f t="shared" si="121"/>
        <v>4.3044980093263279</v>
      </c>
      <c r="F392" s="51">
        <f t="shared" si="121"/>
        <v>1.1000839716387538</v>
      </c>
      <c r="G392" s="51">
        <f t="shared" si="121"/>
        <v>1.1260188670942484</v>
      </c>
      <c r="H392" s="51">
        <f t="shared" si="121"/>
        <v>2.2456223666193345</v>
      </c>
      <c r="I392" s="51">
        <f t="shared" si="121"/>
        <v>7.7341258123393208</v>
      </c>
      <c r="J392" s="51">
        <f t="shared" si="121"/>
        <v>3.8087509516636482</v>
      </c>
      <c r="K392" s="51">
        <f t="shared" si="121"/>
        <v>11.547002920601283</v>
      </c>
      <c r="L392" s="51">
        <f t="shared" si="121"/>
        <v>0.69081629803649336</v>
      </c>
      <c r="M392" s="51">
        <f t="shared" si="121"/>
        <v>0.75601378174496536</v>
      </c>
      <c r="N392" s="51">
        <f t="shared" si="121"/>
        <v>0</v>
      </c>
      <c r="Q392" s="51">
        <f t="shared" si="122"/>
        <v>3.6023742737431252</v>
      </c>
      <c r="R392" s="51">
        <f t="shared" si="122"/>
        <v>0.63410818878178721</v>
      </c>
      <c r="S392" s="51">
        <f t="shared" si="122"/>
        <v>0.99216474949238076</v>
      </c>
      <c r="T392" s="51">
        <f t="shared" si="122"/>
        <v>1.5655679682436547</v>
      </c>
      <c r="U392" s="51">
        <f t="shared" si="122"/>
        <v>7.0729174585867405</v>
      </c>
      <c r="V392" s="51">
        <f t="shared" si="122"/>
        <v>2.9933043677732272</v>
      </c>
      <c r="W392" s="51">
        <f t="shared" si="122"/>
        <v>10.254707910888214</v>
      </c>
      <c r="X392" s="51">
        <f t="shared" si="122"/>
        <v>0.60339316615251093</v>
      </c>
      <c r="Y392" s="51">
        <f t="shared" si="122"/>
        <v>0.65894756930252218</v>
      </c>
      <c r="Z392" s="51">
        <f t="shared" si="122"/>
        <v>0</v>
      </c>
      <c r="AA392" s="95"/>
      <c r="AB392" s="95"/>
      <c r="AC392" s="51">
        <f t="shared" si="123"/>
        <v>4.7767124717195113</v>
      </c>
      <c r="AD392" s="51">
        <f t="shared" si="123"/>
        <v>1.4489608732465171</v>
      </c>
      <c r="AE392" s="51">
        <f t="shared" si="123"/>
        <v>1.3592874326060096</v>
      </c>
      <c r="AF392" s="51">
        <f t="shared" si="123"/>
        <v>2.9292681023133866</v>
      </c>
      <c r="AG392" s="51">
        <f t="shared" si="123"/>
        <v>8.4162189891423953</v>
      </c>
      <c r="AH392" s="51">
        <f t="shared" si="123"/>
        <v>4.5741274792249191</v>
      </c>
      <c r="AI392" s="51">
        <f t="shared" si="123"/>
        <v>12.83929793031435</v>
      </c>
      <c r="AJ392" s="51">
        <f t="shared" si="123"/>
        <v>0.7782394299204759</v>
      </c>
      <c r="AK392" s="51">
        <f t="shared" si="123"/>
        <v>0.85814804235166064</v>
      </c>
      <c r="AL392" s="51">
        <f t="shared" si="123"/>
        <v>0</v>
      </c>
      <c r="AO392" s="51">
        <f t="shared" si="119"/>
        <v>0.70212373558320262</v>
      </c>
      <c r="AP392" s="51">
        <f t="shared" si="113"/>
        <v>0.46597578285696661</v>
      </c>
      <c r="AQ392" s="51">
        <f t="shared" si="113"/>
        <v>0.13385411760186761</v>
      </c>
      <c r="AR392" s="51">
        <f t="shared" si="113"/>
        <v>0.68005439837567971</v>
      </c>
      <c r="AS392" s="51">
        <f t="shared" si="113"/>
        <v>0.66120835375258036</v>
      </c>
      <c r="AT392" s="51">
        <f t="shared" si="113"/>
        <v>0.81544658389042102</v>
      </c>
      <c r="AU392" s="51">
        <f t="shared" si="113"/>
        <v>1.2922950097130688</v>
      </c>
      <c r="AV392" s="51">
        <f t="shared" si="113"/>
        <v>8.742313188398243E-2</v>
      </c>
      <c r="AW392" s="51">
        <f t="shared" si="113"/>
        <v>9.7066212442443178E-2</v>
      </c>
      <c r="AX392" s="51">
        <f t="shared" si="113"/>
        <v>0</v>
      </c>
      <c r="BA392" s="51">
        <f t="shared" si="120"/>
        <v>9.0812104810458401</v>
      </c>
      <c r="BB392" s="51">
        <f t="shared" si="114"/>
        <v>2.5490448448852709</v>
      </c>
      <c r="BC392" s="51">
        <f t="shared" si="114"/>
        <v>2.485306299700258</v>
      </c>
      <c r="BD392" s="51">
        <f t="shared" si="114"/>
        <v>5.1748904689327215</v>
      </c>
      <c r="BE392" s="51">
        <f t="shared" si="114"/>
        <v>16.150344801481715</v>
      </c>
      <c r="BF392" s="51">
        <f t="shared" si="114"/>
        <v>8.3828784308885673</v>
      </c>
      <c r="BG392" s="51">
        <f t="shared" si="114"/>
        <v>24.386300850915632</v>
      </c>
      <c r="BH392" s="51">
        <f t="shared" si="114"/>
        <v>1.4690557279569694</v>
      </c>
      <c r="BI392" s="51">
        <f t="shared" si="114"/>
        <v>1.614161824096626</v>
      </c>
      <c r="BJ392" s="51">
        <f t="shared" si="114"/>
        <v>0</v>
      </c>
      <c r="BK392" s="43"/>
    </row>
    <row r="393" spans="4:63">
      <c r="D393" s="41">
        <f t="shared" si="115"/>
        <v>0.625</v>
      </c>
      <c r="E393" s="51">
        <f t="shared" si="121"/>
        <v>3.4530319501337865</v>
      </c>
      <c r="F393" s="51">
        <f t="shared" si="121"/>
        <v>1.0877301015317349</v>
      </c>
      <c r="G393" s="51">
        <f t="shared" si="121"/>
        <v>0.9290809941240421</v>
      </c>
      <c r="H393" s="51">
        <f t="shared" si="121"/>
        <v>1.9210345137547147</v>
      </c>
      <c r="I393" s="51">
        <f t="shared" si="121"/>
        <v>7.4796211701827024</v>
      </c>
      <c r="J393" s="51">
        <f t="shared" si="121"/>
        <v>4.2362918421011049</v>
      </c>
      <c r="K393" s="51">
        <f t="shared" si="121"/>
        <v>12.103905216737205</v>
      </c>
      <c r="L393" s="51">
        <f t="shared" si="121"/>
        <v>0.65241102411321539</v>
      </c>
      <c r="M393" s="51">
        <f t="shared" si="121"/>
        <v>0.74235920999158778</v>
      </c>
      <c r="N393" s="51">
        <f t="shared" si="121"/>
        <v>0</v>
      </c>
      <c r="Q393" s="51">
        <f t="shared" si="122"/>
        <v>2.8204986778310412</v>
      </c>
      <c r="R393" s="51">
        <f t="shared" si="122"/>
        <v>0.56201048710021329</v>
      </c>
      <c r="S393" s="51">
        <f t="shared" si="122"/>
        <v>0.76089917213022118</v>
      </c>
      <c r="T393" s="51">
        <f t="shared" si="122"/>
        <v>1.208702235249278</v>
      </c>
      <c r="U393" s="51">
        <f t="shared" si="122"/>
        <v>6.5826275033380233</v>
      </c>
      <c r="V393" s="51">
        <f t="shared" si="122"/>
        <v>3.4518366175190036</v>
      </c>
      <c r="W393" s="51">
        <f t="shared" si="122"/>
        <v>10.906837970639117</v>
      </c>
      <c r="X393" s="51">
        <f t="shared" si="122"/>
        <v>0.56114206857890792</v>
      </c>
      <c r="Y393" s="51">
        <f t="shared" si="122"/>
        <v>0.65398678198819704</v>
      </c>
      <c r="Z393" s="51">
        <f t="shared" si="122"/>
        <v>0</v>
      </c>
      <c r="AA393" s="95"/>
      <c r="AB393" s="95"/>
      <c r="AC393" s="51">
        <f t="shared" si="123"/>
        <v>3.8816926194674863</v>
      </c>
      <c r="AD393" s="51">
        <f t="shared" si="123"/>
        <v>1.4937513616611486</v>
      </c>
      <c r="AE393" s="51">
        <f t="shared" si="123"/>
        <v>1.1862306119665083</v>
      </c>
      <c r="AF393" s="51">
        <f t="shared" si="123"/>
        <v>2.6391423659992563</v>
      </c>
      <c r="AG393" s="51">
        <f t="shared" si="123"/>
        <v>8.3580821217639922</v>
      </c>
      <c r="AH393" s="51">
        <f t="shared" si="123"/>
        <v>4.940224610335072</v>
      </c>
      <c r="AI393" s="51">
        <f t="shared" si="123"/>
        <v>13.300972462835285</v>
      </c>
      <c r="AJ393" s="51">
        <f t="shared" si="123"/>
        <v>0.74367997964752297</v>
      </c>
      <c r="AK393" s="51">
        <f t="shared" si="123"/>
        <v>0.83527226909903607</v>
      </c>
      <c r="AL393" s="51">
        <f t="shared" si="123"/>
        <v>0</v>
      </c>
      <c r="AO393" s="51">
        <f t="shared" si="119"/>
        <v>0.63253327230274525</v>
      </c>
      <c r="AP393" s="51">
        <f t="shared" si="113"/>
        <v>0.5257196144315216</v>
      </c>
      <c r="AQ393" s="51">
        <f t="shared" si="113"/>
        <v>0.16818182199382092</v>
      </c>
      <c r="AR393" s="51">
        <f t="shared" si="113"/>
        <v>0.71233227850543668</v>
      </c>
      <c r="AS393" s="51">
        <f t="shared" si="113"/>
        <v>0.89699366684467918</v>
      </c>
      <c r="AT393" s="51">
        <f t="shared" si="113"/>
        <v>0.78445522458210126</v>
      </c>
      <c r="AU393" s="51">
        <f t="shared" si="113"/>
        <v>1.1970672460980882</v>
      </c>
      <c r="AV393" s="51">
        <f t="shared" si="113"/>
        <v>9.1268955534307472E-2</v>
      </c>
      <c r="AW393" s="51">
        <f t="shared" si="113"/>
        <v>8.8372428003390735E-2</v>
      </c>
      <c r="AX393" s="51">
        <f t="shared" si="113"/>
        <v>0</v>
      </c>
      <c r="BA393" s="51">
        <f t="shared" si="120"/>
        <v>7.3347245696012724</v>
      </c>
      <c r="BB393" s="51">
        <f t="shared" si="114"/>
        <v>2.5814814631928833</v>
      </c>
      <c r="BC393" s="51">
        <f t="shared" si="114"/>
        <v>2.1153116060905504</v>
      </c>
      <c r="BD393" s="51">
        <f t="shared" si="114"/>
        <v>4.5601768797539712</v>
      </c>
      <c r="BE393" s="51">
        <f t="shared" si="114"/>
        <v>15.837703291946696</v>
      </c>
      <c r="BF393" s="51">
        <f t="shared" si="114"/>
        <v>9.1765164524361769</v>
      </c>
      <c r="BG393" s="51">
        <f t="shared" si="114"/>
        <v>25.40487767957249</v>
      </c>
      <c r="BH393" s="51">
        <f t="shared" si="114"/>
        <v>1.3960910037607384</v>
      </c>
      <c r="BI393" s="51">
        <f t="shared" si="114"/>
        <v>1.5776314790906238</v>
      </c>
      <c r="BJ393" s="51">
        <f t="shared" si="114"/>
        <v>0</v>
      </c>
      <c r="BK393" s="43"/>
    </row>
    <row r="394" spans="4:63">
      <c r="D394" s="41">
        <f t="shared" si="115"/>
        <v>0.75</v>
      </c>
      <c r="E394" s="51">
        <f t="shared" si="121"/>
        <v>2.6105691925860777</v>
      </c>
      <c r="F394" s="51">
        <f t="shared" si="121"/>
        <v>1.0824542797239818</v>
      </c>
      <c r="G394" s="51">
        <f t="shared" si="121"/>
        <v>0.7869674305671801</v>
      </c>
      <c r="H394" s="51">
        <f t="shared" si="121"/>
        <v>1.6867964911202096</v>
      </c>
      <c r="I394" s="51">
        <f t="shared" si="121"/>
        <v>7.249893581746564</v>
      </c>
      <c r="J394" s="51">
        <f t="shared" si="121"/>
        <v>4.7061596858884887</v>
      </c>
      <c r="K394" s="51">
        <f t="shared" si="121"/>
        <v>12.743735364496789</v>
      </c>
      <c r="L394" s="51">
        <f t="shared" si="121"/>
        <v>0.61661173741944519</v>
      </c>
      <c r="M394" s="51">
        <f t="shared" si="121"/>
        <v>0.73268134600349377</v>
      </c>
      <c r="N394" s="51">
        <f t="shared" si="121"/>
        <v>0</v>
      </c>
      <c r="Q394" s="51">
        <f t="shared" si="122"/>
        <v>2.0855135962190379</v>
      </c>
      <c r="R394" s="51">
        <f t="shared" si="122"/>
        <v>0.50928822379031524</v>
      </c>
      <c r="S394" s="51">
        <f t="shared" si="122"/>
        <v>0.57299996138701714</v>
      </c>
      <c r="T394" s="51">
        <f t="shared" si="122"/>
        <v>0.94983651451001327</v>
      </c>
      <c r="U394" s="51">
        <f t="shared" si="122"/>
        <v>6.1040558243281806</v>
      </c>
      <c r="V394" s="51">
        <f t="shared" si="122"/>
        <v>3.937716739218954</v>
      </c>
      <c r="W394" s="51">
        <f t="shared" si="122"/>
        <v>11.635549013992504</v>
      </c>
      <c r="X394" s="51">
        <f t="shared" si="122"/>
        <v>0.52151566631237289</v>
      </c>
      <c r="Y394" s="51">
        <f t="shared" si="122"/>
        <v>0.65219389334886579</v>
      </c>
      <c r="Z394" s="51">
        <f t="shared" si="122"/>
        <v>0</v>
      </c>
      <c r="AA394" s="95"/>
      <c r="AB394" s="95"/>
      <c r="AC394" s="51">
        <f t="shared" si="123"/>
        <v>2.9972773813923919</v>
      </c>
      <c r="AD394" s="51">
        <f t="shared" si="123"/>
        <v>1.555508107017703</v>
      </c>
      <c r="AE394" s="51">
        <f t="shared" si="123"/>
        <v>1.0622748123486796</v>
      </c>
      <c r="AF394" s="51">
        <f t="shared" si="123"/>
        <v>2.4307607937931701</v>
      </c>
      <c r="AG394" s="51">
        <f t="shared" si="123"/>
        <v>8.3390368615779931</v>
      </c>
      <c r="AH394" s="51">
        <f t="shared" si="123"/>
        <v>5.3769490374149527</v>
      </c>
      <c r="AI394" s="51">
        <f t="shared" si="123"/>
        <v>13.851921715001069</v>
      </c>
      <c r="AJ394" s="51">
        <f t="shared" si="123"/>
        <v>0.71170780852651749</v>
      </c>
      <c r="AK394" s="51">
        <f t="shared" si="123"/>
        <v>0.81630545871344984</v>
      </c>
      <c r="AL394" s="51">
        <f t="shared" si="123"/>
        <v>0</v>
      </c>
      <c r="AO394" s="51">
        <f t="shared" si="119"/>
        <v>0.5250555963670398</v>
      </c>
      <c r="AP394" s="51">
        <f t="shared" si="113"/>
        <v>0.57316605593366654</v>
      </c>
      <c r="AQ394" s="51">
        <f t="shared" si="113"/>
        <v>0.21396746918016296</v>
      </c>
      <c r="AR394" s="51">
        <f t="shared" si="113"/>
        <v>0.7369599766101963</v>
      </c>
      <c r="AS394" s="51">
        <f t="shared" si="113"/>
        <v>1.1458377574183833</v>
      </c>
      <c r="AT394" s="51">
        <f t="shared" si="113"/>
        <v>0.76844294666953461</v>
      </c>
      <c r="AU394" s="51">
        <f t="shared" si="113"/>
        <v>1.108186350504285</v>
      </c>
      <c r="AV394" s="51">
        <f t="shared" si="113"/>
        <v>9.50960711070723E-2</v>
      </c>
      <c r="AW394" s="51">
        <f t="shared" si="113"/>
        <v>8.0487452654627978E-2</v>
      </c>
      <c r="AX394" s="51">
        <f t="shared" si="113"/>
        <v>0</v>
      </c>
      <c r="BA394" s="51">
        <f t="shared" si="120"/>
        <v>5.6078465739784695</v>
      </c>
      <c r="BB394" s="51">
        <f t="shared" si="114"/>
        <v>2.6379623867416848</v>
      </c>
      <c r="BC394" s="51">
        <f t="shared" si="114"/>
        <v>1.8492422429158597</v>
      </c>
      <c r="BD394" s="51">
        <f t="shared" si="114"/>
        <v>4.1175572849133797</v>
      </c>
      <c r="BE394" s="51">
        <f t="shared" si="114"/>
        <v>15.588930443324557</v>
      </c>
      <c r="BF394" s="51">
        <f t="shared" si="114"/>
        <v>10.083108723303441</v>
      </c>
      <c r="BG394" s="51">
        <f t="shared" si="114"/>
        <v>26.595657079497858</v>
      </c>
      <c r="BH394" s="51">
        <f t="shared" si="114"/>
        <v>1.3283195459459627</v>
      </c>
      <c r="BI394" s="51">
        <f t="shared" si="114"/>
        <v>1.5489868047169435</v>
      </c>
      <c r="BJ394" s="51">
        <f t="shared" si="114"/>
        <v>0</v>
      </c>
      <c r="BK394" s="43"/>
    </row>
    <row r="395" spans="4:63">
      <c r="D395" s="41">
        <f t="shared" si="115"/>
        <v>0.875</v>
      </c>
      <c r="E395" s="51">
        <f t="shared" si="121"/>
        <v>1.9078778691034712</v>
      </c>
      <c r="F395" s="51">
        <f t="shared" si="121"/>
        <v>1.0807586818848736</v>
      </c>
      <c r="G395" s="51">
        <f t="shared" si="121"/>
        <v>0.69378122766354744</v>
      </c>
      <c r="H395" s="51">
        <f t="shared" si="121"/>
        <v>1.5291818882472417</v>
      </c>
      <c r="I395" s="51">
        <f t="shared" si="121"/>
        <v>7.0388787799180408</v>
      </c>
      <c r="J395" s="51">
        <f t="shared" si="121"/>
        <v>5.1254426993161308</v>
      </c>
      <c r="K395" s="51">
        <f t="shared" si="121"/>
        <v>13.302236074041232</v>
      </c>
      <c r="L395" s="51">
        <f t="shared" si="121"/>
        <v>0.58611361963344155</v>
      </c>
      <c r="M395" s="51">
        <f t="shared" si="121"/>
        <v>0.72508209887054387</v>
      </c>
      <c r="N395" s="51">
        <f t="shared" si="121"/>
        <v>0</v>
      </c>
      <c r="Q395" s="51">
        <f t="shared" si="122"/>
        <v>1.4915123157102657</v>
      </c>
      <c r="R395" s="51">
        <f t="shared" si="122"/>
        <v>0.47402994804169951</v>
      </c>
      <c r="S395" s="51">
        <f t="shared" si="122"/>
        <v>0.43648943580619137</v>
      </c>
      <c r="T395" s="51">
        <f t="shared" si="122"/>
        <v>0.77972408192020781</v>
      </c>
      <c r="U395" s="51">
        <f t="shared" si="122"/>
        <v>5.6752518084522663</v>
      </c>
      <c r="V395" s="51">
        <f t="shared" si="122"/>
        <v>4.3510508255354781</v>
      </c>
      <c r="W395" s="51">
        <f t="shared" si="122"/>
        <v>12.266224070242741</v>
      </c>
      <c r="X395" s="51">
        <f t="shared" si="122"/>
        <v>0.48873792591750465</v>
      </c>
      <c r="Y395" s="51">
        <f t="shared" si="122"/>
        <v>0.65150949463235552</v>
      </c>
      <c r="Z395" s="51">
        <f t="shared" si="122"/>
        <v>0</v>
      </c>
      <c r="AA395" s="95"/>
      <c r="AB395" s="95"/>
      <c r="AC395" s="51">
        <f t="shared" si="123"/>
        <v>2.2593119353711955</v>
      </c>
      <c r="AD395" s="51">
        <f t="shared" si="123"/>
        <v>1.6220726612373983</v>
      </c>
      <c r="AE395" s="51">
        <f t="shared" si="123"/>
        <v>0.98080530042553538</v>
      </c>
      <c r="AF395" s="51">
        <f t="shared" si="123"/>
        <v>2.2849374942034615</v>
      </c>
      <c r="AG395" s="51">
        <f t="shared" si="123"/>
        <v>8.3328459034800666</v>
      </c>
      <c r="AH395" s="51">
        <f t="shared" si="123"/>
        <v>5.8120312969828687</v>
      </c>
      <c r="AI395" s="51">
        <f t="shared" si="123"/>
        <v>14.338248077839738</v>
      </c>
      <c r="AJ395" s="51">
        <f t="shared" si="123"/>
        <v>0.68348931334937812</v>
      </c>
      <c r="AK395" s="51">
        <f t="shared" si="123"/>
        <v>0.80018091191918428</v>
      </c>
      <c r="AL395" s="51">
        <f t="shared" si="123"/>
        <v>0</v>
      </c>
      <c r="AO395" s="51">
        <f t="shared" si="119"/>
        <v>0.41636555339320558</v>
      </c>
      <c r="AP395" s="51">
        <f t="shared" si="113"/>
        <v>0.60672873384317405</v>
      </c>
      <c r="AQ395" s="51">
        <f t="shared" si="113"/>
        <v>0.25729179185735607</v>
      </c>
      <c r="AR395" s="51">
        <f t="shared" si="113"/>
        <v>0.74945780632703385</v>
      </c>
      <c r="AS395" s="51">
        <f t="shared" si="113"/>
        <v>1.3636269714657745</v>
      </c>
      <c r="AT395" s="51">
        <f t="shared" si="113"/>
        <v>0.77439187378065277</v>
      </c>
      <c r="AU395" s="51">
        <f t="shared" si="113"/>
        <v>1.0360120037984917</v>
      </c>
      <c r="AV395" s="51">
        <f t="shared" si="113"/>
        <v>9.7375693715936906E-2</v>
      </c>
      <c r="AW395" s="51">
        <f t="shared" si="113"/>
        <v>7.3572604238188344E-2</v>
      </c>
      <c r="AX395" s="51">
        <f t="shared" si="113"/>
        <v>0</v>
      </c>
      <c r="BA395" s="51">
        <f t="shared" si="120"/>
        <v>4.1671898044746669</v>
      </c>
      <c r="BB395" s="51">
        <f t="shared" si="114"/>
        <v>2.7028313431222717</v>
      </c>
      <c r="BC395" s="51">
        <f t="shared" si="114"/>
        <v>1.6745865280890828</v>
      </c>
      <c r="BD395" s="51">
        <f t="shared" si="114"/>
        <v>3.8141193824507029</v>
      </c>
      <c r="BE395" s="51">
        <f t="shared" si="114"/>
        <v>15.371724683398106</v>
      </c>
      <c r="BF395" s="51">
        <f t="shared" si="114"/>
        <v>10.937473996299</v>
      </c>
      <c r="BG395" s="51">
        <f t="shared" si="114"/>
        <v>27.640484151880969</v>
      </c>
      <c r="BH395" s="51">
        <f t="shared" si="114"/>
        <v>1.2696029329828198</v>
      </c>
      <c r="BI395" s="51">
        <f t="shared" si="114"/>
        <v>1.525263010789728</v>
      </c>
      <c r="BJ395" s="51">
        <f t="shared" si="114"/>
        <v>0</v>
      </c>
      <c r="BK395" s="43"/>
    </row>
    <row r="396" spans="4:63">
      <c r="D396" s="41">
        <f t="shared" si="115"/>
        <v>1</v>
      </c>
      <c r="E396" s="51">
        <f t="shared" si="121"/>
        <v>1.4873039192046236</v>
      </c>
      <c r="F396" s="51">
        <f t="shared" si="121"/>
        <v>1.0812828304221231</v>
      </c>
      <c r="G396" s="51">
        <f t="shared" si="121"/>
        <v>0.64740267391368067</v>
      </c>
      <c r="H396" s="51">
        <f t="shared" si="121"/>
        <v>1.4414215797144696</v>
      </c>
      <c r="I396" s="51">
        <f t="shared" si="121"/>
        <v>6.8561058498875891</v>
      </c>
      <c r="J396" s="51">
        <f t="shared" si="121"/>
        <v>5.4067806123942264</v>
      </c>
      <c r="K396" s="51">
        <f t="shared" si="121"/>
        <v>13.634800218021628</v>
      </c>
      <c r="L396" s="51">
        <f t="shared" si="121"/>
        <v>0.56507113903889494</v>
      </c>
      <c r="M396" s="51">
        <f t="shared" si="121"/>
        <v>0.71914910891655204</v>
      </c>
      <c r="N396" s="51">
        <f t="shared" si="121"/>
        <v>0</v>
      </c>
      <c r="Q396" s="51">
        <f t="shared" si="122"/>
        <v>1.143225737168087</v>
      </c>
      <c r="R396" s="51">
        <f t="shared" si="122"/>
        <v>0.45609316661069288</v>
      </c>
      <c r="S396" s="51">
        <f t="shared" si="122"/>
        <v>0.36288669690976438</v>
      </c>
      <c r="T396" s="51">
        <f t="shared" si="122"/>
        <v>0.69508962088489845</v>
      </c>
      <c r="U396" s="51">
        <f t="shared" si="122"/>
        <v>5.3495314698426801</v>
      </c>
      <c r="V396" s="51">
        <f t="shared" si="122"/>
        <v>4.5957741112432346</v>
      </c>
      <c r="W396" s="51">
        <f t="shared" si="122"/>
        <v>12.64106290622423</v>
      </c>
      <c r="X396" s="51">
        <f t="shared" si="122"/>
        <v>0.46834500016466279</v>
      </c>
      <c r="Y396" s="51">
        <f t="shared" si="122"/>
        <v>0.65112890533810375</v>
      </c>
      <c r="Z396" s="51">
        <f t="shared" si="122"/>
        <v>0</v>
      </c>
      <c r="AA396" s="95"/>
      <c r="AB396" s="95"/>
      <c r="AC396" s="51">
        <f t="shared" si="123"/>
        <v>1.8162871292251945</v>
      </c>
      <c r="AD396" s="51">
        <f t="shared" si="123"/>
        <v>1.6838881208793046</v>
      </c>
      <c r="AE396" s="51">
        <f t="shared" si="123"/>
        <v>0.93920825348558923</v>
      </c>
      <c r="AF396" s="51">
        <f t="shared" si="123"/>
        <v>2.1904227153962488</v>
      </c>
      <c r="AG396" s="51">
        <f t="shared" si="123"/>
        <v>8.329252335385732</v>
      </c>
      <c r="AH396" s="51">
        <f t="shared" si="123"/>
        <v>6.1805737237979246</v>
      </c>
      <c r="AI396" s="51">
        <f t="shared" si="123"/>
        <v>14.628537529819031</v>
      </c>
      <c r="AJ396" s="51">
        <f t="shared" si="123"/>
        <v>0.66179727791312615</v>
      </c>
      <c r="AK396" s="51">
        <f t="shared" si="123"/>
        <v>0.7875457590412579</v>
      </c>
      <c r="AL396" s="51">
        <f t="shared" si="123"/>
        <v>0</v>
      </c>
      <c r="AO396" s="51">
        <f t="shared" si="119"/>
        <v>0.34407818203653662</v>
      </c>
      <c r="AP396" s="51">
        <f t="shared" si="113"/>
        <v>0.62518966381143026</v>
      </c>
      <c r="AQ396" s="51">
        <f t="shared" si="113"/>
        <v>0.28451597700391629</v>
      </c>
      <c r="AR396" s="51">
        <f t="shared" si="113"/>
        <v>0.74633195882957115</v>
      </c>
      <c r="AS396" s="51">
        <f t="shared" si="113"/>
        <v>1.506574380044909</v>
      </c>
      <c r="AT396" s="51">
        <f t="shared" si="113"/>
        <v>0.81100650115099171</v>
      </c>
      <c r="AU396" s="51">
        <f t="shared" si="113"/>
        <v>0.99373731179739799</v>
      </c>
      <c r="AV396" s="51">
        <f t="shared" si="113"/>
        <v>9.6726138874232148E-2</v>
      </c>
      <c r="AW396" s="51">
        <f t="shared" si="113"/>
        <v>6.8020203578448291E-2</v>
      </c>
      <c r="AX396" s="51">
        <f t="shared" si="113"/>
        <v>0</v>
      </c>
      <c r="BA396" s="51">
        <f t="shared" si="120"/>
        <v>3.3035910484298183</v>
      </c>
      <c r="BB396" s="51">
        <f t="shared" si="114"/>
        <v>2.7651709513014278</v>
      </c>
      <c r="BC396" s="51">
        <f t="shared" si="114"/>
        <v>1.5866109273992699</v>
      </c>
      <c r="BD396" s="51">
        <f t="shared" si="114"/>
        <v>3.6318442951107182</v>
      </c>
      <c r="BE396" s="51">
        <f t="shared" si="114"/>
        <v>15.185358185273321</v>
      </c>
      <c r="BF396" s="51">
        <f t="shared" si="114"/>
        <v>11.587354336192151</v>
      </c>
      <c r="BG396" s="51">
        <f t="shared" si="114"/>
        <v>28.263337747840659</v>
      </c>
      <c r="BH396" s="51">
        <f t="shared" si="114"/>
        <v>1.226868416952021</v>
      </c>
      <c r="BI396" s="51">
        <f t="shared" si="114"/>
        <v>1.50669486795781</v>
      </c>
      <c r="BJ396" s="51">
        <f t="shared" si="114"/>
        <v>0</v>
      </c>
      <c r="BK396" s="43"/>
    </row>
    <row r="397" spans="4:63">
      <c r="D397" s="41">
        <f t="shared" si="115"/>
        <v>1.125</v>
      </c>
      <c r="E397" s="51">
        <f t="shared" si="121"/>
        <v>1.3573950319454418</v>
      </c>
      <c r="F397" s="51">
        <f t="shared" si="121"/>
        <v>1.0832394765827762</v>
      </c>
      <c r="G397" s="51">
        <f t="shared" si="121"/>
        <v>0.63560264213946904</v>
      </c>
      <c r="H397" s="51">
        <f t="shared" si="121"/>
        <v>1.4034621677662358</v>
      </c>
      <c r="I397" s="51">
        <f t="shared" si="121"/>
        <v>6.7011737149300021</v>
      </c>
      <c r="J397" s="51">
        <f t="shared" si="121"/>
        <v>5.5373541182530639</v>
      </c>
      <c r="K397" s="51">
        <f t="shared" si="121"/>
        <v>13.718942565901896</v>
      </c>
      <c r="L397" s="51">
        <f t="shared" si="121"/>
        <v>0.55364104230996669</v>
      </c>
      <c r="M397" s="51">
        <f t="shared" si="121"/>
        <v>0.71443515721456907</v>
      </c>
      <c r="N397" s="51">
        <f t="shared" si="121"/>
        <v>0</v>
      </c>
      <c r="Q397" s="51">
        <f t="shared" si="122"/>
        <v>1.037773592526342</v>
      </c>
      <c r="R397" s="51">
        <f t="shared" si="122"/>
        <v>0.45137046453536017</v>
      </c>
      <c r="S397" s="51">
        <f t="shared" si="122"/>
        <v>0.34351076391383928</v>
      </c>
      <c r="T397" s="51">
        <f t="shared" si="122"/>
        <v>0.67376259920257475</v>
      </c>
      <c r="U397" s="51">
        <f t="shared" si="122"/>
        <v>5.1334996860106266</v>
      </c>
      <c r="V397" s="51">
        <f t="shared" si="122"/>
        <v>4.6603750224689655</v>
      </c>
      <c r="W397" s="51">
        <f t="shared" si="122"/>
        <v>12.73765720383318</v>
      </c>
      <c r="X397" s="51">
        <f t="shared" si="122"/>
        <v>0.46046178464166987</v>
      </c>
      <c r="Y397" s="51">
        <f t="shared" si="122"/>
        <v>0.65063196178664839</v>
      </c>
      <c r="Z397" s="51">
        <f t="shared" si="122"/>
        <v>0</v>
      </c>
      <c r="AA397" s="95"/>
      <c r="AB397" s="95"/>
      <c r="AC397" s="51">
        <f t="shared" si="123"/>
        <v>1.6770143800188719</v>
      </c>
      <c r="AD397" s="51">
        <f t="shared" si="123"/>
        <v>1.7365656892803345</v>
      </c>
      <c r="AE397" s="51">
        <f t="shared" si="123"/>
        <v>0.92665413193829849</v>
      </c>
      <c r="AF397" s="51">
        <f t="shared" si="123"/>
        <v>2.1296565519327242</v>
      </c>
      <c r="AG397" s="51">
        <f t="shared" si="123"/>
        <v>8.3189743762964667</v>
      </c>
      <c r="AH397" s="51">
        <f t="shared" si="123"/>
        <v>6.4632021351804942</v>
      </c>
      <c r="AI397" s="51">
        <f t="shared" si="123"/>
        <v>14.700227927970607</v>
      </c>
      <c r="AJ397" s="51">
        <f t="shared" si="123"/>
        <v>0.64679321780733967</v>
      </c>
      <c r="AK397" s="51">
        <f t="shared" si="123"/>
        <v>0.77817540797514484</v>
      </c>
      <c r="AL397" s="51">
        <f t="shared" si="123"/>
        <v>0</v>
      </c>
      <c r="AO397" s="51">
        <f t="shared" si="119"/>
        <v>0.31962143941909971</v>
      </c>
      <c r="AP397" s="51">
        <f t="shared" si="113"/>
        <v>0.63186901204741597</v>
      </c>
      <c r="AQ397" s="51">
        <f t="shared" si="113"/>
        <v>0.29209187822562976</v>
      </c>
      <c r="AR397" s="51">
        <f t="shared" si="113"/>
        <v>0.72969956856366103</v>
      </c>
      <c r="AS397" s="51">
        <f t="shared" si="113"/>
        <v>1.5676740289193756</v>
      </c>
      <c r="AT397" s="51">
        <f t="shared" si="113"/>
        <v>0.87697909578409838</v>
      </c>
      <c r="AU397" s="51">
        <f t="shared" si="113"/>
        <v>0.98128536206871608</v>
      </c>
      <c r="AV397" s="51">
        <f t="shared" si="113"/>
        <v>9.3179257668296822E-2</v>
      </c>
      <c r="AW397" s="51">
        <f t="shared" si="113"/>
        <v>6.3803195427920678E-2</v>
      </c>
      <c r="AX397" s="51">
        <f t="shared" si="113"/>
        <v>0</v>
      </c>
      <c r="BA397" s="51">
        <f t="shared" si="120"/>
        <v>3.0344094119643135</v>
      </c>
      <c r="BB397" s="51">
        <f t="shared" si="114"/>
        <v>2.8198051658631105</v>
      </c>
      <c r="BC397" s="51">
        <f t="shared" si="114"/>
        <v>1.5622567740777675</v>
      </c>
      <c r="BD397" s="51">
        <f t="shared" si="114"/>
        <v>3.53311871969896</v>
      </c>
      <c r="BE397" s="51">
        <f t="shared" si="114"/>
        <v>15.020148091226469</v>
      </c>
      <c r="BF397" s="51">
        <f t="shared" si="114"/>
        <v>12.000556253433558</v>
      </c>
      <c r="BG397" s="51">
        <f t="shared" si="114"/>
        <v>28.419170493872503</v>
      </c>
      <c r="BH397" s="51">
        <f t="shared" si="114"/>
        <v>1.2004342601173064</v>
      </c>
      <c r="BI397" s="51">
        <f t="shared" si="114"/>
        <v>1.4926105651897139</v>
      </c>
      <c r="BJ397" s="51">
        <f t="shared" si="114"/>
        <v>0</v>
      </c>
      <c r="BK397" s="43"/>
    </row>
    <row r="398" spans="4:63">
      <c r="D398" s="41">
        <f t="shared" si="115"/>
        <v>1.325</v>
      </c>
      <c r="E398" s="51">
        <f t="shared" si="121"/>
        <v>1.3374575534729467</v>
      </c>
      <c r="F398" s="51">
        <f t="shared" si="121"/>
        <v>1.0879577140082781</v>
      </c>
      <c r="G398" s="51">
        <f t="shared" si="121"/>
        <v>0.63590725174659679</v>
      </c>
      <c r="H398" s="51">
        <f t="shared" si="121"/>
        <v>1.3763703926104804</v>
      </c>
      <c r="I398" s="51">
        <f t="shared" si="121"/>
        <v>6.514760329558249</v>
      </c>
      <c r="J398" s="51">
        <f t="shared" si="121"/>
        <v>5.629183292487741</v>
      </c>
      <c r="K398" s="51">
        <f t="shared" si="121"/>
        <v>13.692876487633862</v>
      </c>
      <c r="L398" s="51">
        <f t="shared" si="121"/>
        <v>0.54425321631150114</v>
      </c>
      <c r="M398" s="51">
        <f t="shared" si="121"/>
        <v>0.70919645029798817</v>
      </c>
      <c r="N398" s="51">
        <f t="shared" si="121"/>
        <v>0</v>
      </c>
      <c r="Q398" s="51">
        <f t="shared" si="122"/>
        <v>1.0232568020486912</v>
      </c>
      <c r="R398" s="51">
        <f t="shared" si="122"/>
        <v>0.45153524610210721</v>
      </c>
      <c r="S398" s="51">
        <f t="shared" si="122"/>
        <v>0.34529899657446644</v>
      </c>
      <c r="T398" s="51">
        <f t="shared" si="122"/>
        <v>0.67427583268081515</v>
      </c>
      <c r="U398" s="51">
        <f t="shared" si="122"/>
        <v>4.9182777709165553</v>
      </c>
      <c r="V398" s="51">
        <f t="shared" si="122"/>
        <v>4.645280472870458</v>
      </c>
      <c r="W398" s="51">
        <f t="shared" si="122"/>
        <v>12.712996229953324</v>
      </c>
      <c r="X398" s="51">
        <f t="shared" si="122"/>
        <v>0.45693030546480856</v>
      </c>
      <c r="Y398" s="51">
        <f t="shared" si="122"/>
        <v>0.64985444367032108</v>
      </c>
      <c r="Z398" s="51">
        <f t="shared" si="122"/>
        <v>0</v>
      </c>
      <c r="AA398" s="95"/>
      <c r="AB398" s="95"/>
      <c r="AC398" s="51">
        <f t="shared" si="123"/>
        <v>1.6516426627847076</v>
      </c>
      <c r="AD398" s="51">
        <f t="shared" si="123"/>
        <v>1.7971169981350039</v>
      </c>
      <c r="AE398" s="51">
        <f t="shared" si="123"/>
        <v>0.92322534064347861</v>
      </c>
      <c r="AF398" s="51">
        <f t="shared" si="123"/>
        <v>2.0665828828576474</v>
      </c>
      <c r="AG398" s="51">
        <f t="shared" si="123"/>
        <v>8.2811649442736961</v>
      </c>
      <c r="AH398" s="51">
        <f t="shared" si="123"/>
        <v>6.7787447082125709</v>
      </c>
      <c r="AI398" s="51">
        <f t="shared" si="123"/>
        <v>14.672756745314397</v>
      </c>
      <c r="AJ398" s="51">
        <f t="shared" si="123"/>
        <v>0.63137356745195328</v>
      </c>
      <c r="AK398" s="51">
        <f t="shared" si="123"/>
        <v>0.76832508357955209</v>
      </c>
      <c r="AL398" s="51">
        <f t="shared" si="123"/>
        <v>0</v>
      </c>
      <c r="AO398" s="51">
        <f t="shared" si="119"/>
        <v>0.31420075142425552</v>
      </c>
      <c r="AP398" s="51">
        <f t="shared" si="113"/>
        <v>0.63642246790617096</v>
      </c>
      <c r="AQ398" s="51">
        <f t="shared" si="113"/>
        <v>0.29060825517213035</v>
      </c>
      <c r="AR398" s="51">
        <f t="shared" si="113"/>
        <v>0.7020945599296653</v>
      </c>
      <c r="AS398" s="51">
        <f t="shared" si="113"/>
        <v>1.5964825586416937</v>
      </c>
      <c r="AT398" s="51">
        <f t="shared" si="113"/>
        <v>0.98390281961728299</v>
      </c>
      <c r="AU398" s="51">
        <f t="shared" si="113"/>
        <v>0.97988025768053788</v>
      </c>
      <c r="AV398" s="51">
        <f t="shared" si="113"/>
        <v>8.7322910846692581E-2</v>
      </c>
      <c r="AW398" s="51">
        <f t="shared" si="113"/>
        <v>5.9342006627667088E-2</v>
      </c>
      <c r="AX398" s="51">
        <f t="shared" si="113"/>
        <v>0</v>
      </c>
      <c r="BA398" s="51">
        <f t="shared" si="120"/>
        <v>2.9891002162576541</v>
      </c>
      <c r="BB398" s="51">
        <f t="shared" si="114"/>
        <v>2.885074712143282</v>
      </c>
      <c r="BC398" s="51">
        <f t="shared" si="114"/>
        <v>1.5591325923900754</v>
      </c>
      <c r="BD398" s="51">
        <f t="shared" si="114"/>
        <v>3.4429532754681276</v>
      </c>
      <c r="BE398" s="51">
        <f t="shared" si="114"/>
        <v>14.795925273831944</v>
      </c>
      <c r="BF398" s="51">
        <f t="shared" si="114"/>
        <v>12.407928000700313</v>
      </c>
      <c r="BG398" s="51">
        <f t="shared" si="114"/>
        <v>28.365633232948259</v>
      </c>
      <c r="BH398" s="51">
        <f t="shared" si="114"/>
        <v>1.1756267837634544</v>
      </c>
      <c r="BI398" s="51">
        <f t="shared" si="114"/>
        <v>1.4775215338775403</v>
      </c>
      <c r="BJ398" s="51">
        <f t="shared" si="114"/>
        <v>0</v>
      </c>
      <c r="BK398" s="43"/>
    </row>
    <row r="399" spans="4:63">
      <c r="D399" s="41">
        <f t="shared" si="115"/>
        <v>1.5249999999999999</v>
      </c>
      <c r="E399" s="51">
        <f t="shared" si="121"/>
        <v>1.3150747363128577</v>
      </c>
      <c r="F399" s="51">
        <f t="shared" si="121"/>
        <v>1.0960674533155137</v>
      </c>
      <c r="G399" s="51">
        <f t="shared" si="121"/>
        <v>0.63728639868532233</v>
      </c>
      <c r="H399" s="51">
        <f t="shared" si="121"/>
        <v>1.344639987144608</v>
      </c>
      <c r="I399" s="51">
        <f t="shared" si="121"/>
        <v>6.2846565785223811</v>
      </c>
      <c r="J399" s="51">
        <f t="shared" si="121"/>
        <v>5.740235563406765</v>
      </c>
      <c r="K399" s="51">
        <f t="shared" si="121"/>
        <v>13.644418304821324</v>
      </c>
      <c r="L399" s="51">
        <f t="shared" si="121"/>
        <v>0.53351834698508038</v>
      </c>
      <c r="M399" s="51">
        <f t="shared" si="121"/>
        <v>0.70307734325228022</v>
      </c>
      <c r="N399" s="51">
        <f t="shared" si="121"/>
        <v>0</v>
      </c>
      <c r="Q399" s="51">
        <f t="shared" si="122"/>
        <v>1.0074290639333718</v>
      </c>
      <c r="R399" s="51">
        <f t="shared" si="122"/>
        <v>0.45241566637066416</v>
      </c>
      <c r="S399" s="51">
        <f t="shared" si="122"/>
        <v>0.34991090854580148</v>
      </c>
      <c r="T399" s="51">
        <f t="shared" si="122"/>
        <v>0.67618337955437779</v>
      </c>
      <c r="U399" s="51">
        <f t="shared" si="122"/>
        <v>4.666978526092918</v>
      </c>
      <c r="V399" s="51">
        <f t="shared" si="122"/>
        <v>4.6140258014235407</v>
      </c>
      <c r="W399" s="51">
        <f t="shared" si="122"/>
        <v>12.666870381825991</v>
      </c>
      <c r="X399" s="51">
        <f t="shared" si="122"/>
        <v>0.45310446106279384</v>
      </c>
      <c r="Y399" s="51">
        <f t="shared" si="122"/>
        <v>0.64865655060657768</v>
      </c>
      <c r="Z399" s="51">
        <f t="shared" si="122"/>
        <v>0</v>
      </c>
      <c r="AA399" s="95"/>
      <c r="AB399" s="95"/>
      <c r="AC399" s="51">
        <f t="shared" si="123"/>
        <v>1.6226730160333829</v>
      </c>
      <c r="AD399" s="51">
        <f t="shared" si="123"/>
        <v>1.8668864888943728</v>
      </c>
      <c r="AE399" s="51">
        <f t="shared" si="123"/>
        <v>0.91946414922813335</v>
      </c>
      <c r="AF399" s="51">
        <f t="shared" si="123"/>
        <v>1.992322931710885</v>
      </c>
      <c r="AG399" s="51">
        <f t="shared" si="123"/>
        <v>8.199412802308844</v>
      </c>
      <c r="AH399" s="51">
        <f t="shared" si="123"/>
        <v>7.1560696033579783</v>
      </c>
      <c r="AI399" s="51">
        <f t="shared" si="123"/>
        <v>14.621966227816657</v>
      </c>
      <c r="AJ399" s="51">
        <f t="shared" si="123"/>
        <v>0.61331851509395496</v>
      </c>
      <c r="AK399" s="51">
        <f t="shared" si="123"/>
        <v>0.75712509095643088</v>
      </c>
      <c r="AL399" s="51">
        <f t="shared" si="123"/>
        <v>0</v>
      </c>
      <c r="AO399" s="51">
        <f t="shared" si="119"/>
        <v>0.30764567237948581</v>
      </c>
      <c r="AP399" s="51">
        <f t="shared" si="113"/>
        <v>0.64365178694484948</v>
      </c>
      <c r="AQ399" s="51">
        <f t="shared" si="113"/>
        <v>0.28737549013952085</v>
      </c>
      <c r="AR399" s="51">
        <f t="shared" si="113"/>
        <v>0.66845660759023018</v>
      </c>
      <c r="AS399" s="51">
        <f t="shared" si="113"/>
        <v>1.6176780524294632</v>
      </c>
      <c r="AT399" s="51">
        <f t="shared" si="113"/>
        <v>1.1262097619832243</v>
      </c>
      <c r="AU399" s="51">
        <f t="shared" si="113"/>
        <v>0.977547922995333</v>
      </c>
      <c r="AV399" s="51">
        <f t="shared" si="113"/>
        <v>8.0413885922286543E-2</v>
      </c>
      <c r="AW399" s="51">
        <f t="shared" si="113"/>
        <v>5.4420792645702543E-2</v>
      </c>
      <c r="AX399" s="51">
        <f t="shared" si="113"/>
        <v>0</v>
      </c>
      <c r="BA399" s="51">
        <f t="shared" si="120"/>
        <v>2.9377477523462403</v>
      </c>
      <c r="BB399" s="51">
        <f t="shared" si="114"/>
        <v>2.9629539422098867</v>
      </c>
      <c r="BC399" s="51">
        <f t="shared" si="114"/>
        <v>1.5567505479134556</v>
      </c>
      <c r="BD399" s="51">
        <f t="shared" si="114"/>
        <v>3.3369629188554928</v>
      </c>
      <c r="BE399" s="51">
        <f t="shared" si="114"/>
        <v>14.484069380831226</v>
      </c>
      <c r="BF399" s="51">
        <f t="shared" si="114"/>
        <v>12.896305166764744</v>
      </c>
      <c r="BG399" s="51">
        <f t="shared" si="114"/>
        <v>28.266384532637979</v>
      </c>
      <c r="BH399" s="51">
        <f t="shared" si="114"/>
        <v>1.1468368620790352</v>
      </c>
      <c r="BI399" s="51">
        <f t="shared" si="114"/>
        <v>1.460202434208711</v>
      </c>
      <c r="BJ399" s="51">
        <f t="shared" si="114"/>
        <v>0</v>
      </c>
      <c r="BK399" s="43"/>
    </row>
    <row r="400" spans="4:63">
      <c r="D400" s="41">
        <f t="shared" si="115"/>
        <v>1.7249999999999999</v>
      </c>
      <c r="E400" s="51">
        <f t="shared" si="121"/>
        <v>1.2948996441630021</v>
      </c>
      <c r="F400" s="51">
        <f t="shared" si="121"/>
        <v>1.1066718128192514</v>
      </c>
      <c r="G400" s="51">
        <f t="shared" si="121"/>
        <v>0.63969577707566005</v>
      </c>
      <c r="H400" s="51">
        <f t="shared" si="121"/>
        <v>1.3145560865671662</v>
      </c>
      <c r="I400" s="51">
        <f t="shared" si="121"/>
        <v>6.0529137005993254</v>
      </c>
      <c r="J400" s="51">
        <f t="shared" si="121"/>
        <v>5.8476520474637086</v>
      </c>
      <c r="K400" s="51">
        <f t="shared" si="121"/>
        <v>13.574254556388585</v>
      </c>
      <c r="L400" s="51">
        <f t="shared" si="121"/>
        <v>0.52362541660967432</v>
      </c>
      <c r="M400" s="51">
        <f t="shared" si="121"/>
        <v>0.69719734217216056</v>
      </c>
      <c r="N400" s="51">
        <f t="shared" si="121"/>
        <v>0</v>
      </c>
      <c r="Q400" s="51">
        <f t="shared" si="122"/>
        <v>0.99371135706524949</v>
      </c>
      <c r="R400" s="51">
        <f t="shared" si="122"/>
        <v>0.45402233020976812</v>
      </c>
      <c r="S400" s="51">
        <f t="shared" si="122"/>
        <v>0.35720137090965665</v>
      </c>
      <c r="T400" s="51">
        <f t="shared" si="122"/>
        <v>0.67941171404821599</v>
      </c>
      <c r="U400" s="51">
        <f t="shared" si="122"/>
        <v>4.4306928917153297</v>
      </c>
      <c r="V400" s="51">
        <f t="shared" si="122"/>
        <v>4.5674171161867916</v>
      </c>
      <c r="W400" s="51">
        <f t="shared" si="122"/>
        <v>12.599887238769398</v>
      </c>
      <c r="X400" s="51">
        <f t="shared" si="122"/>
        <v>0.44978091940284098</v>
      </c>
      <c r="Y400" s="51">
        <f t="shared" si="122"/>
        <v>0.64704936848775874</v>
      </c>
      <c r="Z400" s="51">
        <f t="shared" si="122"/>
        <v>0</v>
      </c>
      <c r="AA400" s="95"/>
      <c r="AB400" s="95"/>
      <c r="AC400" s="51">
        <f t="shared" si="123"/>
        <v>1.5959924399883574</v>
      </c>
      <c r="AD400" s="51">
        <f t="shared" si="123"/>
        <v>1.9308422989012242</v>
      </c>
      <c r="AE400" s="51">
        <f t="shared" si="123"/>
        <v>0.91605287180571449</v>
      </c>
      <c r="AF400" s="51">
        <f t="shared" si="123"/>
        <v>1.9216812987603114</v>
      </c>
      <c r="AG400" s="51">
        <f t="shared" si="123"/>
        <v>8.0758284507950062</v>
      </c>
      <c r="AH400" s="51">
        <f t="shared" si="123"/>
        <v>7.5185272365167037</v>
      </c>
      <c r="AI400" s="51">
        <f t="shared" si="123"/>
        <v>14.548621874007752</v>
      </c>
      <c r="AJ400" s="51">
        <f t="shared" si="123"/>
        <v>0.59623333633425346</v>
      </c>
      <c r="AK400" s="51">
        <f t="shared" si="123"/>
        <v>0.74684215923878217</v>
      </c>
      <c r="AL400" s="51">
        <f t="shared" si="123"/>
        <v>0</v>
      </c>
      <c r="AO400" s="51">
        <f t="shared" si="119"/>
        <v>0.30118828709775258</v>
      </c>
      <c r="AP400" s="51">
        <f t="shared" si="113"/>
        <v>0.6526494826094833</v>
      </c>
      <c r="AQ400" s="51">
        <f t="shared" si="113"/>
        <v>0.28249440616600341</v>
      </c>
      <c r="AR400" s="51">
        <f t="shared" si="113"/>
        <v>0.63514437251895017</v>
      </c>
      <c r="AS400" s="51">
        <f t="shared" si="113"/>
        <v>1.6222208088839958</v>
      </c>
      <c r="AT400" s="51">
        <f t="shared" si="113"/>
        <v>1.280234931276917</v>
      </c>
      <c r="AU400" s="51">
        <f t="shared" si="113"/>
        <v>0.97436731761918693</v>
      </c>
      <c r="AV400" s="51">
        <f t="shared" si="113"/>
        <v>7.3844497206833337E-2</v>
      </c>
      <c r="AW400" s="51">
        <f t="shared" si="113"/>
        <v>5.0147973684401825E-2</v>
      </c>
      <c r="AX400" s="51">
        <f t="shared" si="113"/>
        <v>0</v>
      </c>
      <c r="BA400" s="51">
        <f t="shared" si="120"/>
        <v>2.8908920841513597</v>
      </c>
      <c r="BB400" s="51">
        <f t="shared" si="114"/>
        <v>3.0375141117204754</v>
      </c>
      <c r="BC400" s="51">
        <f t="shared" si="114"/>
        <v>1.5557486488813745</v>
      </c>
      <c r="BD400" s="51">
        <f t="shared" si="114"/>
        <v>3.2362373853274775</v>
      </c>
      <c r="BE400" s="51">
        <f t="shared" si="114"/>
        <v>14.128742151394331</v>
      </c>
      <c r="BF400" s="51">
        <f t="shared" si="114"/>
        <v>13.366179283980411</v>
      </c>
      <c r="BG400" s="51">
        <f t="shared" si="114"/>
        <v>28.122876430396339</v>
      </c>
      <c r="BH400" s="51">
        <f t="shared" si="114"/>
        <v>1.1198587529439279</v>
      </c>
      <c r="BI400" s="51">
        <f t="shared" si="114"/>
        <v>1.4440395014109426</v>
      </c>
      <c r="BJ400" s="51">
        <f t="shared" si="114"/>
        <v>0</v>
      </c>
      <c r="BK400" s="43"/>
    </row>
    <row r="401" spans="4:63">
      <c r="D401" s="41">
        <f t="shared" si="115"/>
        <v>2</v>
      </c>
      <c r="E401" s="51">
        <f t="shared" si="121"/>
        <v>1.2735236862942765</v>
      </c>
      <c r="F401" s="51">
        <f t="shared" si="121"/>
        <v>1.1223704891421726</v>
      </c>
      <c r="G401" s="51">
        <f t="shared" si="121"/>
        <v>0.64375727269947669</v>
      </c>
      <c r="H401" s="51">
        <f t="shared" si="121"/>
        <v>1.2808449007871994</v>
      </c>
      <c r="I401" s="51">
        <f t="shared" si="121"/>
        <v>5.7755465463880871</v>
      </c>
      <c r="J401" s="51">
        <f t="shared" si="121"/>
        <v>5.9689131645600195</v>
      </c>
      <c r="K401" s="51">
        <f t="shared" si="121"/>
        <v>13.46048378990764</v>
      </c>
      <c r="L401" s="51">
        <f t="shared" si="121"/>
        <v>0.51287858587213475</v>
      </c>
      <c r="M401" s="51">
        <f t="shared" si="121"/>
        <v>0.69040088787690934</v>
      </c>
      <c r="N401" s="51">
        <f t="shared" si="121"/>
        <v>0</v>
      </c>
      <c r="Q401" s="51">
        <f t="shared" si="122"/>
        <v>0.9798758445628305</v>
      </c>
      <c r="R401" s="51">
        <f t="shared" si="122"/>
        <v>0.45684957829434902</v>
      </c>
      <c r="S401" s="51">
        <f t="shared" si="122"/>
        <v>0.36915510963772713</v>
      </c>
      <c r="T401" s="51">
        <f t="shared" si="122"/>
        <v>0.68477937794782529</v>
      </c>
      <c r="U401" s="51">
        <f t="shared" si="122"/>
        <v>4.1693490049169597</v>
      </c>
      <c r="V401" s="51">
        <f t="shared" si="122"/>
        <v>4.491972931526278</v>
      </c>
      <c r="W401" s="51">
        <f t="shared" si="122"/>
        <v>12.49106922456472</v>
      </c>
      <c r="X401" s="51">
        <f t="shared" si="122"/>
        <v>0.44638362752526606</v>
      </c>
      <c r="Y401" s="51">
        <f t="shared" si="122"/>
        <v>0.64449503122033747</v>
      </c>
      <c r="Z401" s="51">
        <f t="shared" si="122"/>
        <v>0</v>
      </c>
      <c r="AA401" s="95"/>
      <c r="AB401" s="95"/>
      <c r="AC401" s="51">
        <f t="shared" si="123"/>
        <v>1.567000138553696</v>
      </c>
      <c r="AD401" s="51">
        <f t="shared" si="123"/>
        <v>1.9990050813412152</v>
      </c>
      <c r="AE401" s="51">
        <f t="shared" si="123"/>
        <v>0.91229527687029488</v>
      </c>
      <c r="AF401" s="51">
        <f t="shared" si="123"/>
        <v>1.8424235213522437</v>
      </c>
      <c r="AG401" s="51">
        <f t="shared" si="123"/>
        <v>7.8749313438386732</v>
      </c>
      <c r="AH401" s="51">
        <f t="shared" si="123"/>
        <v>7.926666249859557</v>
      </c>
      <c r="AI401" s="51">
        <f t="shared" si="123"/>
        <v>14.429898355250534</v>
      </c>
      <c r="AJ401" s="51">
        <f t="shared" si="123"/>
        <v>0.57715411246902537</v>
      </c>
      <c r="AK401" s="51">
        <f t="shared" si="123"/>
        <v>0.73568744285190824</v>
      </c>
      <c r="AL401" s="51">
        <f t="shared" si="123"/>
        <v>0</v>
      </c>
      <c r="AO401" s="51">
        <f t="shared" si="119"/>
        <v>0.29364784173144598</v>
      </c>
      <c r="AP401" s="51">
        <f t="shared" si="119"/>
        <v>0.66552091084782361</v>
      </c>
      <c r="AQ401" s="51">
        <f t="shared" si="119"/>
        <v>0.27460216306174956</v>
      </c>
      <c r="AR401" s="51">
        <f t="shared" si="119"/>
        <v>0.59606552283937408</v>
      </c>
      <c r="AS401" s="51">
        <f t="shared" si="119"/>
        <v>1.6061975414711274</v>
      </c>
      <c r="AT401" s="51">
        <f t="shared" si="119"/>
        <v>1.4769402330337416</v>
      </c>
      <c r="AU401" s="51">
        <f t="shared" si="119"/>
        <v>0.96941456534291959</v>
      </c>
      <c r="AV401" s="51">
        <f t="shared" si="119"/>
        <v>6.6494958346868693E-2</v>
      </c>
      <c r="AW401" s="51">
        <f t="shared" si="119"/>
        <v>4.5905856656571875E-2</v>
      </c>
      <c r="AX401" s="51">
        <f t="shared" si="119"/>
        <v>0</v>
      </c>
      <c r="BA401" s="51">
        <f t="shared" si="120"/>
        <v>2.8405238248479723</v>
      </c>
      <c r="BB401" s="51">
        <f t="shared" si="120"/>
        <v>3.1213755704833881</v>
      </c>
      <c r="BC401" s="51">
        <f t="shared" si="120"/>
        <v>1.5560525495697717</v>
      </c>
      <c r="BD401" s="51">
        <f t="shared" si="120"/>
        <v>3.1232684221394429</v>
      </c>
      <c r="BE401" s="51">
        <f t="shared" si="120"/>
        <v>13.65047789022676</v>
      </c>
      <c r="BF401" s="51">
        <f t="shared" si="120"/>
        <v>13.895579414419576</v>
      </c>
      <c r="BG401" s="51">
        <f t="shared" si="120"/>
        <v>27.890382145158174</v>
      </c>
      <c r="BH401" s="51">
        <f t="shared" si="120"/>
        <v>1.0900326983411601</v>
      </c>
      <c r="BI401" s="51">
        <f t="shared" si="120"/>
        <v>1.4260883307288177</v>
      </c>
      <c r="BJ401" s="51">
        <f t="shared" si="120"/>
        <v>0</v>
      </c>
      <c r="BK401" s="43"/>
    </row>
    <row r="402" spans="4:63">
      <c r="D402" s="41">
        <f t="shared" si="115"/>
        <v>2.25</v>
      </c>
      <c r="E402" s="51">
        <f t="shared" si="121"/>
        <v>1.2522696230238806</v>
      </c>
      <c r="F402" s="51">
        <f t="shared" si="121"/>
        <v>1.1427168354045696</v>
      </c>
      <c r="G402" s="51">
        <f t="shared" si="121"/>
        <v>0.64934168834444961</v>
      </c>
      <c r="H402" s="51">
        <f t="shared" si="121"/>
        <v>1.2456031125371405</v>
      </c>
      <c r="I402" s="51">
        <f t="shared" si="121"/>
        <v>5.4679688151131574</v>
      </c>
      <c r="J402" s="51">
        <f t="shared" si="121"/>
        <v>6.0959890840571953</v>
      </c>
      <c r="K402" s="51">
        <f t="shared" si="121"/>
        <v>13.305209759965173</v>
      </c>
      <c r="L402" s="51">
        <f t="shared" si="121"/>
        <v>0.50194546381727079</v>
      </c>
      <c r="M402" s="51">
        <f t="shared" si="121"/>
        <v>0.68304176340817879</v>
      </c>
      <c r="N402" s="51">
        <f t="shared" si="121"/>
        <v>0</v>
      </c>
      <c r="Q402" s="51">
        <f t="shared" si="122"/>
        <v>0.96678035879273261</v>
      </c>
      <c r="R402" s="51">
        <f t="shared" si="122"/>
        <v>0.4608999491968962</v>
      </c>
      <c r="S402" s="51">
        <f t="shared" si="122"/>
        <v>0.38537240168128017</v>
      </c>
      <c r="T402" s="51">
        <f t="shared" si="122"/>
        <v>0.69208365366114577</v>
      </c>
      <c r="U402" s="51">
        <f t="shared" si="122"/>
        <v>3.899514842195396</v>
      </c>
      <c r="V402" s="51">
        <f t="shared" si="122"/>
        <v>4.3899107416117413</v>
      </c>
      <c r="W402" s="51">
        <f t="shared" si="122"/>
        <v>12.34232230417879</v>
      </c>
      <c r="X402" s="51">
        <f t="shared" si="122"/>
        <v>0.44311290625935384</v>
      </c>
      <c r="Y402" s="51">
        <f t="shared" si="122"/>
        <v>0.64102809656986559</v>
      </c>
      <c r="Z402" s="51">
        <f t="shared" si="122"/>
        <v>0</v>
      </c>
      <c r="AA402" s="95"/>
      <c r="AB402" s="95"/>
      <c r="AC402" s="51">
        <f t="shared" si="123"/>
        <v>1.5374883961018559</v>
      </c>
      <c r="AD402" s="51">
        <f t="shared" si="123"/>
        <v>2.0668836814969538</v>
      </c>
      <c r="AE402" s="51">
        <f t="shared" si="123"/>
        <v>0.90838956713158447</v>
      </c>
      <c r="AF402" s="51">
        <f t="shared" si="123"/>
        <v>1.7595330037013788</v>
      </c>
      <c r="AG402" s="51">
        <f t="shared" si="123"/>
        <v>7.6025817926831465</v>
      </c>
      <c r="AH402" s="51">
        <f t="shared" si="123"/>
        <v>8.3540211166323548</v>
      </c>
      <c r="AI402" s="51">
        <f t="shared" si="123"/>
        <v>14.268097215751533</v>
      </c>
      <c r="AJ402" s="51">
        <f t="shared" si="123"/>
        <v>0.5572752586538352</v>
      </c>
      <c r="AK402" s="51">
        <f t="shared" si="123"/>
        <v>0.7243444969866254</v>
      </c>
      <c r="AL402" s="51">
        <f t="shared" si="123"/>
        <v>0</v>
      </c>
      <c r="AO402" s="51">
        <f t="shared" si="119"/>
        <v>0.28548926423114795</v>
      </c>
      <c r="AP402" s="51">
        <f t="shared" si="119"/>
        <v>0.68181688620767344</v>
      </c>
      <c r="AQ402" s="51">
        <f t="shared" si="119"/>
        <v>0.26396928666316943</v>
      </c>
      <c r="AR402" s="51">
        <f t="shared" si="119"/>
        <v>0.55351945887599474</v>
      </c>
      <c r="AS402" s="51">
        <f t="shared" si="119"/>
        <v>1.5684539729177613</v>
      </c>
      <c r="AT402" s="51">
        <f t="shared" si="119"/>
        <v>1.706078342445454</v>
      </c>
      <c r="AU402" s="51">
        <f t="shared" si="119"/>
        <v>0.96288745578638313</v>
      </c>
      <c r="AV402" s="51">
        <f t="shared" si="119"/>
        <v>5.8832557557916942E-2</v>
      </c>
      <c r="AW402" s="51">
        <f t="shared" si="119"/>
        <v>4.2013666838313202E-2</v>
      </c>
      <c r="AX402" s="51">
        <f t="shared" si="119"/>
        <v>0</v>
      </c>
      <c r="BA402" s="51">
        <f t="shared" si="120"/>
        <v>2.7897580191257365</v>
      </c>
      <c r="BB402" s="51">
        <f t="shared" si="120"/>
        <v>3.2096005169015234</v>
      </c>
      <c r="BC402" s="51">
        <f t="shared" si="120"/>
        <v>1.5577312554760341</v>
      </c>
      <c r="BD402" s="51">
        <f t="shared" si="120"/>
        <v>3.0051361162385195</v>
      </c>
      <c r="BE402" s="51">
        <f t="shared" si="120"/>
        <v>13.070550607796303</v>
      </c>
      <c r="BF402" s="51">
        <f t="shared" si="120"/>
        <v>14.450010200689551</v>
      </c>
      <c r="BG402" s="51">
        <f t="shared" si="120"/>
        <v>27.573306975716704</v>
      </c>
      <c r="BH402" s="51">
        <f t="shared" si="120"/>
        <v>1.0592207224711059</v>
      </c>
      <c r="BI402" s="51">
        <f t="shared" si="120"/>
        <v>1.4073862603948042</v>
      </c>
      <c r="BJ402" s="51">
        <f t="shared" si="120"/>
        <v>0</v>
      </c>
      <c r="BK402" s="43"/>
    </row>
    <row r="403" spans="4:63">
      <c r="D403" s="41">
        <f t="shared" si="115"/>
        <v>2.5</v>
      </c>
      <c r="E403" s="51">
        <f t="shared" si="121"/>
        <v>1.2343581809144915</v>
      </c>
      <c r="F403" s="51">
        <f t="shared" si="121"/>
        <v>1.165186571585457</v>
      </c>
      <c r="G403" s="51">
        <f t="shared" si="121"/>
        <v>0.65572718034377264</v>
      </c>
      <c r="H403" s="51">
        <f t="shared" si="121"/>
        <v>1.2142488299802967</v>
      </c>
      <c r="I403" s="51">
        <f t="shared" si="121"/>
        <v>5.1756483062046703</v>
      </c>
      <c r="J403" s="51">
        <f t="shared" si="121"/>
        <v>6.2091561550125807</v>
      </c>
      <c r="K403" s="51">
        <f t="shared" si="121"/>
        <v>13.127818891199491</v>
      </c>
      <c r="L403" s="51">
        <f t="shared" si="121"/>
        <v>0.49249435031110611</v>
      </c>
      <c r="M403" s="51">
        <f t="shared" si="121"/>
        <v>0.67619022462155631</v>
      </c>
      <c r="N403" s="51">
        <f t="shared" si="121"/>
        <v>0</v>
      </c>
      <c r="Q403" s="51">
        <f t="shared" ref="Q403:Z418" si="124">((Q314)/($D314-$D313))/$R$192*100</f>
        <v>0.9563815348431377</v>
      </c>
      <c r="R403" s="51">
        <f t="shared" si="124"/>
        <v>0.465765937967063</v>
      </c>
      <c r="S403" s="51">
        <f t="shared" si="124"/>
        <v>0.40367393185373623</v>
      </c>
      <c r="T403" s="51">
        <f t="shared" si="124"/>
        <v>0.70033399555968867</v>
      </c>
      <c r="U403" s="51">
        <f t="shared" si="124"/>
        <v>3.6626495017535667</v>
      </c>
      <c r="V403" s="51">
        <f t="shared" si="124"/>
        <v>4.2748278412495297</v>
      </c>
      <c r="W403" s="51">
        <f t="shared" si="124"/>
        <v>12.172071347656528</v>
      </c>
      <c r="X403" s="51">
        <f t="shared" si="124"/>
        <v>0.4404562425131196</v>
      </c>
      <c r="Y403" s="51">
        <f t="shared" si="124"/>
        <v>0.63707864684367044</v>
      </c>
      <c r="Z403" s="51">
        <f t="shared" si="124"/>
        <v>0</v>
      </c>
      <c r="AA403" s="95"/>
      <c r="AB403" s="95"/>
      <c r="AC403" s="51">
        <f t="shared" ref="AC403:AL418" si="125">((AC314)/($D314-$D313))/$R$192*100</f>
        <v>1.5119580268879524</v>
      </c>
      <c r="AD403" s="51">
        <f t="shared" si="125"/>
        <v>2.1240976877414561</v>
      </c>
      <c r="AE403" s="51">
        <f t="shared" si="125"/>
        <v>0.90492261359226744</v>
      </c>
      <c r="AF403" s="51">
        <f t="shared" si="125"/>
        <v>1.6857740719542353</v>
      </c>
      <c r="AG403" s="51">
        <f t="shared" si="125"/>
        <v>7.2948484625359331</v>
      </c>
      <c r="AH403" s="51">
        <f t="shared" si="125"/>
        <v>8.7344758164049239</v>
      </c>
      <c r="AI403" s="51">
        <f t="shared" si="125"/>
        <v>14.083566434742444</v>
      </c>
      <c r="AJ403" s="51">
        <f t="shared" si="125"/>
        <v>0.53965303295668798</v>
      </c>
      <c r="AK403" s="51">
        <f t="shared" si="125"/>
        <v>0.71454058744094617</v>
      </c>
      <c r="AL403" s="51">
        <f t="shared" si="125"/>
        <v>0</v>
      </c>
      <c r="AO403" s="51">
        <f t="shared" si="119"/>
        <v>0.27797664607135375</v>
      </c>
      <c r="AP403" s="51">
        <f t="shared" si="119"/>
        <v>0.69942063361839402</v>
      </c>
      <c r="AQ403" s="51">
        <f t="shared" si="119"/>
        <v>0.25205324849003641</v>
      </c>
      <c r="AR403" s="51">
        <f t="shared" si="119"/>
        <v>0.51391483442060804</v>
      </c>
      <c r="AS403" s="51">
        <f t="shared" si="119"/>
        <v>1.5129988044511036</v>
      </c>
      <c r="AT403" s="51">
        <f t="shared" si="119"/>
        <v>1.9343283137630509</v>
      </c>
      <c r="AU403" s="51">
        <f t="shared" si="119"/>
        <v>0.95574754354296232</v>
      </c>
      <c r="AV403" s="51">
        <f t="shared" si="119"/>
        <v>5.203810779798651E-2</v>
      </c>
      <c r="AW403" s="51">
        <f t="shared" si="119"/>
        <v>3.9111577777885875E-2</v>
      </c>
      <c r="AX403" s="51">
        <f t="shared" si="119"/>
        <v>0</v>
      </c>
      <c r="BA403" s="51">
        <f t="shared" si="120"/>
        <v>2.7463162078024439</v>
      </c>
      <c r="BB403" s="51">
        <f t="shared" si="120"/>
        <v>3.2892842593269132</v>
      </c>
      <c r="BC403" s="51">
        <f t="shared" si="120"/>
        <v>1.5606497939360402</v>
      </c>
      <c r="BD403" s="51">
        <f t="shared" si="120"/>
        <v>2.9000229019345323</v>
      </c>
      <c r="BE403" s="51">
        <f t="shared" si="120"/>
        <v>12.470496768740603</v>
      </c>
      <c r="BF403" s="51">
        <f t="shared" si="120"/>
        <v>14.943631971417505</v>
      </c>
      <c r="BG403" s="51">
        <f t="shared" si="120"/>
        <v>27.211385325941933</v>
      </c>
      <c r="BH403" s="51">
        <f t="shared" si="120"/>
        <v>1.0321473832677941</v>
      </c>
      <c r="BI403" s="51">
        <f t="shared" si="120"/>
        <v>1.3907308120625026</v>
      </c>
      <c r="BJ403" s="51">
        <f t="shared" si="120"/>
        <v>0</v>
      </c>
      <c r="BK403" s="43"/>
    </row>
    <row r="404" spans="4:63">
      <c r="D404" s="41">
        <f t="shared" si="115"/>
        <v>2.75</v>
      </c>
      <c r="E404" s="51">
        <f t="shared" si="121"/>
        <v>1.2183622417384754</v>
      </c>
      <c r="F404" s="51">
        <f t="shared" si="121"/>
        <v>1.1903672220153059</v>
      </c>
      <c r="G404" s="51">
        <f t="shared" si="121"/>
        <v>0.66297879175414631</v>
      </c>
      <c r="H404" s="51">
        <f t="shared" si="121"/>
        <v>1.184988246095334</v>
      </c>
      <c r="I404" s="51">
        <f t="shared" si="121"/>
        <v>4.8858971783127574</v>
      </c>
      <c r="J404" s="51">
        <f t="shared" si="121"/>
        <v>6.3147946456653923</v>
      </c>
      <c r="K404" s="51">
        <f t="shared" si="121"/>
        <v>12.926117892845943</v>
      </c>
      <c r="L404" s="51">
        <f t="shared" si="121"/>
        <v>0.48387338498615479</v>
      </c>
      <c r="M404" s="51">
        <f t="shared" si="121"/>
        <v>0.66948763825548863</v>
      </c>
      <c r="N404" s="51">
        <f t="shared" si="121"/>
        <v>0</v>
      </c>
      <c r="Q404" s="51">
        <f t="shared" si="124"/>
        <v>0.94758024719283263</v>
      </c>
      <c r="R404" s="51">
        <f t="shared" si="124"/>
        <v>0.47157914506060877</v>
      </c>
      <c r="S404" s="51">
        <f t="shared" si="124"/>
        <v>0.42418271229510035</v>
      </c>
      <c r="T404" s="51">
        <f t="shared" si="124"/>
        <v>0.70958114524905824</v>
      </c>
      <c r="U404" s="51">
        <f t="shared" si="124"/>
        <v>3.4439447398448149</v>
      </c>
      <c r="V404" s="51">
        <f t="shared" si="124"/>
        <v>4.1458887725401681</v>
      </c>
      <c r="W404" s="51">
        <f t="shared" si="124"/>
        <v>11.978107087008187</v>
      </c>
      <c r="X404" s="51">
        <f t="shared" si="124"/>
        <v>0.43815858464967689</v>
      </c>
      <c r="Y404" s="51">
        <f t="shared" si="124"/>
        <v>0.63259693378097581</v>
      </c>
      <c r="Z404" s="51">
        <f t="shared" si="124"/>
        <v>0</v>
      </c>
      <c r="AA404" s="95"/>
      <c r="AB404" s="95"/>
      <c r="AC404" s="51">
        <f t="shared" si="125"/>
        <v>1.4886551254103897</v>
      </c>
      <c r="AD404" s="51">
        <f t="shared" si="125"/>
        <v>2.1751863077675502</v>
      </c>
      <c r="AE404" s="51">
        <f t="shared" si="125"/>
        <v>0.90168922028152687</v>
      </c>
      <c r="AF404" s="51">
        <f t="shared" si="125"/>
        <v>1.6169373136032585</v>
      </c>
      <c r="AG404" s="51">
        <f t="shared" si="125"/>
        <v>6.9493304341041204</v>
      </c>
      <c r="AH404" s="51">
        <f t="shared" si="125"/>
        <v>9.0895879596822287</v>
      </c>
      <c r="AI404" s="51">
        <f t="shared" si="125"/>
        <v>13.8741286986837</v>
      </c>
      <c r="AJ404" s="51">
        <f t="shared" si="125"/>
        <v>0.5232543761943228</v>
      </c>
      <c r="AK404" s="51">
        <f t="shared" si="125"/>
        <v>0.70559794114709884</v>
      </c>
      <c r="AL404" s="51">
        <f t="shared" si="125"/>
        <v>0</v>
      </c>
      <c r="AO404" s="51">
        <f t="shared" si="119"/>
        <v>0.27078199454564278</v>
      </c>
      <c r="AP404" s="51">
        <f t="shared" si="119"/>
        <v>0.71878807695469704</v>
      </c>
      <c r="AQ404" s="51">
        <f t="shared" si="119"/>
        <v>0.23879607945904596</v>
      </c>
      <c r="AR404" s="51">
        <f t="shared" si="119"/>
        <v>0.4754071008462758</v>
      </c>
      <c r="AS404" s="51">
        <f t="shared" si="119"/>
        <v>1.4419524384679425</v>
      </c>
      <c r="AT404" s="51">
        <f t="shared" si="119"/>
        <v>2.1689058731252242</v>
      </c>
      <c r="AU404" s="51">
        <f t="shared" si="119"/>
        <v>0.94801080583775565</v>
      </c>
      <c r="AV404" s="51">
        <f t="shared" si="119"/>
        <v>4.5714800336477901E-2</v>
      </c>
      <c r="AW404" s="51">
        <f t="shared" si="119"/>
        <v>3.6890704474512814E-2</v>
      </c>
      <c r="AX404" s="51">
        <f t="shared" si="119"/>
        <v>0</v>
      </c>
      <c r="BA404" s="51">
        <f t="shared" si="120"/>
        <v>2.7070173671488651</v>
      </c>
      <c r="BB404" s="51">
        <f t="shared" si="120"/>
        <v>3.365553529782856</v>
      </c>
      <c r="BC404" s="51">
        <f t="shared" si="120"/>
        <v>1.5646680120356731</v>
      </c>
      <c r="BD404" s="51">
        <f t="shared" si="120"/>
        <v>2.8019255596985926</v>
      </c>
      <c r="BE404" s="51">
        <f t="shared" si="120"/>
        <v>11.835227612416878</v>
      </c>
      <c r="BF404" s="51">
        <f t="shared" si="120"/>
        <v>15.404382605347621</v>
      </c>
      <c r="BG404" s="51">
        <f t="shared" si="120"/>
        <v>26.800246591529643</v>
      </c>
      <c r="BH404" s="51">
        <f t="shared" si="120"/>
        <v>1.0071277611804776</v>
      </c>
      <c r="BI404" s="51">
        <f t="shared" si="120"/>
        <v>1.3750855794025876</v>
      </c>
      <c r="BJ404" s="51">
        <f t="shared" si="120"/>
        <v>0</v>
      </c>
      <c r="BK404" s="43"/>
    </row>
    <row r="405" spans="4:63">
      <c r="D405" s="41">
        <f t="shared" si="115"/>
        <v>3</v>
      </c>
      <c r="E405" s="51">
        <f t="shared" si="121"/>
        <v>1.2039969196087887</v>
      </c>
      <c r="F405" s="51">
        <f t="shared" si="121"/>
        <v>1.218039845733387</v>
      </c>
      <c r="G405" s="51">
        <f t="shared" si="121"/>
        <v>0.67095582618744321</v>
      </c>
      <c r="H405" s="51">
        <f t="shared" si="121"/>
        <v>1.1578186370857337</v>
      </c>
      <c r="I405" s="51">
        <f t="shared" si="121"/>
        <v>4.6006586931770732</v>
      </c>
      <c r="J405" s="51">
        <f t="shared" si="121"/>
        <v>6.4128920820165023</v>
      </c>
      <c r="K405" s="51">
        <f t="shared" si="121"/>
        <v>12.703825712552849</v>
      </c>
      <c r="L405" s="51">
        <f t="shared" si="121"/>
        <v>0.47600338517801249</v>
      </c>
      <c r="M405" s="51">
        <f t="shared" si="121"/>
        <v>0.66293711831448177</v>
      </c>
      <c r="N405" s="51">
        <f t="shared" si="121"/>
        <v>0</v>
      </c>
      <c r="Q405" s="51">
        <f t="shared" si="124"/>
        <v>0.94002005503954977</v>
      </c>
      <c r="R405" s="51">
        <f t="shared" si="124"/>
        <v>0.47832927796249552</v>
      </c>
      <c r="S405" s="51">
        <f t="shared" si="124"/>
        <v>0.44640772249491661</v>
      </c>
      <c r="T405" s="51">
        <f t="shared" si="124"/>
        <v>0.71960260190788083</v>
      </c>
      <c r="U405" s="51">
        <f t="shared" si="124"/>
        <v>3.2424646791063676</v>
      </c>
      <c r="V405" s="51">
        <f t="shared" si="124"/>
        <v>4.0061660546672853</v>
      </c>
      <c r="W405" s="51">
        <f t="shared" si="124"/>
        <v>11.763871580188711</v>
      </c>
      <c r="X405" s="51">
        <f t="shared" si="124"/>
        <v>0.43614797060250671</v>
      </c>
      <c r="Y405" s="51">
        <f t="shared" si="124"/>
        <v>0.627667620845348</v>
      </c>
      <c r="Z405" s="51">
        <f t="shared" si="124"/>
        <v>0</v>
      </c>
      <c r="AA405" s="95"/>
      <c r="AB405" s="95"/>
      <c r="AC405" s="51">
        <f t="shared" si="125"/>
        <v>1.4673715049770129</v>
      </c>
      <c r="AD405" s="51">
        <f t="shared" si="125"/>
        <v>2.2210747895856544</v>
      </c>
      <c r="AE405" s="51">
        <f t="shared" si="125"/>
        <v>0.89868746310051051</v>
      </c>
      <c r="AF405" s="51">
        <f t="shared" si="125"/>
        <v>1.5530187863852114</v>
      </c>
      <c r="AG405" s="51">
        <f t="shared" si="125"/>
        <v>6.5740105011002044</v>
      </c>
      <c r="AH405" s="51">
        <f t="shared" si="125"/>
        <v>9.4193411757460588</v>
      </c>
      <c r="AI405" s="51">
        <f t="shared" si="125"/>
        <v>13.643779844916997</v>
      </c>
      <c r="AJ405" s="51">
        <f t="shared" si="125"/>
        <v>0.50805950166777702</v>
      </c>
      <c r="AK405" s="51">
        <f t="shared" si="125"/>
        <v>0.69743415410390641</v>
      </c>
      <c r="AL405" s="51">
        <f t="shared" si="125"/>
        <v>0</v>
      </c>
      <c r="AO405" s="51">
        <f t="shared" si="119"/>
        <v>0.26397686456923897</v>
      </c>
      <c r="AP405" s="51">
        <f t="shared" si="119"/>
        <v>0.7397105677708915</v>
      </c>
      <c r="AQ405" s="51">
        <f t="shared" si="119"/>
        <v>0.22454810369252659</v>
      </c>
      <c r="AR405" s="51">
        <f t="shared" si="119"/>
        <v>0.4382160351778529</v>
      </c>
      <c r="AS405" s="51">
        <f t="shared" si="119"/>
        <v>1.3581940140707056</v>
      </c>
      <c r="AT405" s="51">
        <f t="shared" si="119"/>
        <v>2.406726027349217</v>
      </c>
      <c r="AU405" s="51">
        <f t="shared" si="119"/>
        <v>0.93995413236413761</v>
      </c>
      <c r="AV405" s="51">
        <f t="shared" si="119"/>
        <v>3.9855414575505788E-2</v>
      </c>
      <c r="AW405" s="51">
        <f t="shared" si="119"/>
        <v>3.526949746913377E-2</v>
      </c>
      <c r="AX405" s="51">
        <f t="shared" si="119"/>
        <v>0</v>
      </c>
      <c r="BA405" s="51">
        <f t="shared" si="120"/>
        <v>2.6713684245858014</v>
      </c>
      <c r="BB405" s="51">
        <f t="shared" si="120"/>
        <v>3.4391146353190414</v>
      </c>
      <c r="BC405" s="51">
        <f t="shared" si="120"/>
        <v>1.5696432892879537</v>
      </c>
      <c r="BD405" s="51">
        <f t="shared" si="120"/>
        <v>2.7108374234709451</v>
      </c>
      <c r="BE405" s="51">
        <f t="shared" si="120"/>
        <v>11.174669194277278</v>
      </c>
      <c r="BF405" s="51">
        <f t="shared" si="120"/>
        <v>15.83223325776256</v>
      </c>
      <c r="BG405" s="51">
        <f t="shared" si="120"/>
        <v>26.347605557469848</v>
      </c>
      <c r="BH405" s="51">
        <f t="shared" si="120"/>
        <v>0.98406288684578946</v>
      </c>
      <c r="BI405" s="51">
        <f t="shared" si="120"/>
        <v>1.3603712724183881</v>
      </c>
      <c r="BJ405" s="51">
        <f t="shared" si="120"/>
        <v>0</v>
      </c>
      <c r="BK405" s="43"/>
    </row>
    <row r="406" spans="4:63">
      <c r="D406" s="41">
        <f t="shared" si="115"/>
        <v>3.25</v>
      </c>
      <c r="E406" s="51">
        <f t="shared" si="121"/>
        <v>1.1909792748441639</v>
      </c>
      <c r="F406" s="51">
        <f t="shared" si="121"/>
        <v>1.2479871710177557</v>
      </c>
      <c r="G406" s="51">
        <f t="shared" si="121"/>
        <v>0.67951855216909696</v>
      </c>
      <c r="H406" s="51">
        <f t="shared" si="121"/>
        <v>1.1327392530624818</v>
      </c>
      <c r="I406" s="51">
        <f t="shared" si="121"/>
        <v>4.3218851939569554</v>
      </c>
      <c r="J406" s="51">
        <f t="shared" si="121"/>
        <v>6.5034448619908325</v>
      </c>
      <c r="K406" s="51">
        <f t="shared" si="121"/>
        <v>12.464681829713827</v>
      </c>
      <c r="L406" s="51">
        <f t="shared" si="121"/>
        <v>0.46880595478885911</v>
      </c>
      <c r="M406" s="51">
        <f t="shared" si="121"/>
        <v>0.65654282992439872</v>
      </c>
      <c r="N406" s="51">
        <f t="shared" si="121"/>
        <v>0</v>
      </c>
      <c r="Q406" s="51">
        <f t="shared" si="124"/>
        <v>0.93334601091377167</v>
      </c>
      <c r="R406" s="51">
        <f t="shared" si="124"/>
        <v>0.48600672876593304</v>
      </c>
      <c r="S406" s="51">
        <f t="shared" si="124"/>
        <v>0.46985847826264737</v>
      </c>
      <c r="T406" s="51">
        <f t="shared" si="124"/>
        <v>0.73017688934673575</v>
      </c>
      <c r="U406" s="51">
        <f t="shared" si="124"/>
        <v>3.0572800384060739</v>
      </c>
      <c r="V406" s="51">
        <f t="shared" si="124"/>
        <v>3.858739124095266</v>
      </c>
      <c r="W406" s="51">
        <f t="shared" si="124"/>
        <v>11.532825944363658</v>
      </c>
      <c r="X406" s="51">
        <f t="shared" si="124"/>
        <v>0.43435311587776543</v>
      </c>
      <c r="Y406" s="51">
        <f t="shared" si="124"/>
        <v>0.62237634937548536</v>
      </c>
      <c r="Z406" s="51">
        <f t="shared" si="124"/>
        <v>0</v>
      </c>
      <c r="AA406" s="95"/>
      <c r="AB406" s="95"/>
      <c r="AC406" s="51">
        <f t="shared" si="125"/>
        <v>1.4479013778441998</v>
      </c>
      <c r="AD406" s="51">
        <f t="shared" si="125"/>
        <v>2.2626913271516407</v>
      </c>
      <c r="AE406" s="51">
        <f t="shared" si="125"/>
        <v>0.89591680011191044</v>
      </c>
      <c r="AF406" s="51">
        <f t="shared" si="125"/>
        <v>1.4940174235072241</v>
      </c>
      <c r="AG406" s="51">
        <f t="shared" si="125"/>
        <v>6.1768837061708579</v>
      </c>
      <c r="AH406" s="51">
        <f t="shared" si="125"/>
        <v>9.7237305856509373</v>
      </c>
      <c r="AI406" s="51">
        <f t="shared" si="125"/>
        <v>13.39653771506401</v>
      </c>
      <c r="AJ406" s="51">
        <f t="shared" si="125"/>
        <v>0.4940495165516765</v>
      </c>
      <c r="AK406" s="51">
        <f t="shared" si="125"/>
        <v>0.68996794582096432</v>
      </c>
      <c r="AL406" s="51">
        <f t="shared" si="125"/>
        <v>0</v>
      </c>
      <c r="AO406" s="51">
        <f t="shared" si="119"/>
        <v>0.25763326393039221</v>
      </c>
      <c r="AP406" s="51">
        <f t="shared" si="119"/>
        <v>0.7619804422518226</v>
      </c>
      <c r="AQ406" s="51">
        <f t="shared" si="119"/>
        <v>0.20966007390644958</v>
      </c>
      <c r="AR406" s="51">
        <f t="shared" si="119"/>
        <v>0.40256236371574605</v>
      </c>
      <c r="AS406" s="51">
        <f t="shared" si="119"/>
        <v>1.2646051555508815</v>
      </c>
      <c r="AT406" s="51">
        <f t="shared" si="119"/>
        <v>2.6447057378955665</v>
      </c>
      <c r="AU406" s="51">
        <f t="shared" si="119"/>
        <v>0.93185588535016883</v>
      </c>
      <c r="AV406" s="51">
        <f t="shared" si="119"/>
        <v>3.4452838911093686E-2</v>
      </c>
      <c r="AW406" s="51">
        <f t="shared" si="119"/>
        <v>3.4166480548913358E-2</v>
      </c>
      <c r="AX406" s="51">
        <f t="shared" si="119"/>
        <v>0</v>
      </c>
      <c r="BA406" s="51">
        <f t="shared" si="120"/>
        <v>2.6388806526883637</v>
      </c>
      <c r="BB406" s="51">
        <f t="shared" si="120"/>
        <v>3.5106784981693964</v>
      </c>
      <c r="BC406" s="51">
        <f t="shared" si="120"/>
        <v>1.5754353522810074</v>
      </c>
      <c r="BD406" s="51">
        <f t="shared" si="120"/>
        <v>2.6267566765697059</v>
      </c>
      <c r="BE406" s="51">
        <f t="shared" si="120"/>
        <v>10.498768900127814</v>
      </c>
      <c r="BF406" s="51">
        <f t="shared" si="120"/>
        <v>16.22717544764177</v>
      </c>
      <c r="BG406" s="51">
        <f t="shared" si="120"/>
        <v>25.861219544777839</v>
      </c>
      <c r="BH406" s="51">
        <f t="shared" si="120"/>
        <v>0.96285547134053562</v>
      </c>
      <c r="BI406" s="51">
        <f t="shared" si="120"/>
        <v>1.3465107757453629</v>
      </c>
      <c r="BJ406" s="51">
        <f t="shared" si="120"/>
        <v>0</v>
      </c>
      <c r="BK406" s="43"/>
    </row>
    <row r="407" spans="4:63">
      <c r="D407" s="41">
        <f t="shared" si="115"/>
        <v>3.5</v>
      </c>
      <c r="E407" s="51">
        <f t="shared" si="121"/>
        <v>1.1790269088922289</v>
      </c>
      <c r="F407" s="51">
        <f t="shared" si="121"/>
        <v>1.2799924056003669</v>
      </c>
      <c r="G407" s="51">
        <f t="shared" si="121"/>
        <v>0.6885275131012818</v>
      </c>
      <c r="H407" s="51">
        <f t="shared" si="121"/>
        <v>1.1097498873982969</v>
      </c>
      <c r="I407" s="51">
        <f t="shared" si="121"/>
        <v>4.0515314668163107</v>
      </c>
      <c r="J407" s="51">
        <f t="shared" si="121"/>
        <v>6.5864519472600191</v>
      </c>
      <c r="K407" s="51">
        <f t="shared" si="121"/>
        <v>12.212431477036272</v>
      </c>
      <c r="L407" s="51">
        <f t="shared" si="121"/>
        <v>0.46220291545386838</v>
      </c>
      <c r="M407" s="51">
        <f t="shared" si="121"/>
        <v>0.65030923247789585</v>
      </c>
      <c r="N407" s="51">
        <f t="shared" si="121"/>
        <v>0</v>
      </c>
      <c r="Q407" s="51">
        <f t="shared" si="124"/>
        <v>0.92720358379530554</v>
      </c>
      <c r="R407" s="51">
        <f t="shared" si="124"/>
        <v>0.4946020845270761</v>
      </c>
      <c r="S407" s="51">
        <f t="shared" si="124"/>
        <v>0.49404465285743365</v>
      </c>
      <c r="T407" s="51">
        <f t="shared" si="124"/>
        <v>0.74108282378454715</v>
      </c>
      <c r="U407" s="51">
        <f t="shared" si="124"/>
        <v>2.8874632861434604</v>
      </c>
      <c r="V407" s="51">
        <f t="shared" si="124"/>
        <v>3.7066893376532137</v>
      </c>
      <c r="W407" s="51">
        <f t="shared" si="124"/>
        <v>11.288436635903096</v>
      </c>
      <c r="X407" s="51">
        <f t="shared" si="124"/>
        <v>0.43270292616707162</v>
      </c>
      <c r="Y407" s="51">
        <f t="shared" si="124"/>
        <v>0.61680903609223092</v>
      </c>
      <c r="Z407" s="51">
        <f t="shared" si="124"/>
        <v>0</v>
      </c>
      <c r="AA407" s="95"/>
      <c r="AB407" s="95"/>
      <c r="AC407" s="51">
        <f t="shared" si="125"/>
        <v>1.4300396220026146</v>
      </c>
      <c r="AD407" s="51">
        <f t="shared" si="125"/>
        <v>2.300964977587233</v>
      </c>
      <c r="AE407" s="51">
        <f t="shared" si="125"/>
        <v>0.89337707865591798</v>
      </c>
      <c r="AF407" s="51">
        <f t="shared" si="125"/>
        <v>1.4399329360831052</v>
      </c>
      <c r="AG407" s="51">
        <f t="shared" si="125"/>
        <v>5.7659484602325648</v>
      </c>
      <c r="AH407" s="51">
        <f t="shared" si="125"/>
        <v>10.00275474355662</v>
      </c>
      <c r="AI407" s="51">
        <f t="shared" si="125"/>
        <v>13.136426318169431</v>
      </c>
      <c r="AJ407" s="51">
        <f t="shared" si="125"/>
        <v>0.48120577234055245</v>
      </c>
      <c r="AK407" s="51">
        <f t="shared" si="125"/>
        <v>0.68311834866825405</v>
      </c>
      <c r="AL407" s="51">
        <f t="shared" si="125"/>
        <v>0</v>
      </c>
      <c r="AO407" s="51">
        <f t="shared" si="119"/>
        <v>0.2518233250969234</v>
      </c>
      <c r="AP407" s="51">
        <f t="shared" si="119"/>
        <v>0.78539032107329076</v>
      </c>
      <c r="AQ407" s="51">
        <f t="shared" si="119"/>
        <v>0.19448286024384814</v>
      </c>
      <c r="AR407" s="51">
        <f t="shared" si="119"/>
        <v>0.36866706361374979</v>
      </c>
      <c r="AS407" s="51">
        <f t="shared" si="119"/>
        <v>1.1640681806728503</v>
      </c>
      <c r="AT407" s="51">
        <f t="shared" si="119"/>
        <v>2.8797626096068054</v>
      </c>
      <c r="AU407" s="51">
        <f t="shared" si="119"/>
        <v>0.92399484113317598</v>
      </c>
      <c r="AV407" s="51">
        <f t="shared" si="119"/>
        <v>2.9499989286796757E-2</v>
      </c>
      <c r="AW407" s="51">
        <f t="shared" si="119"/>
        <v>3.3500196385664927E-2</v>
      </c>
      <c r="AX407" s="51">
        <f t="shared" si="119"/>
        <v>0</v>
      </c>
      <c r="BA407" s="51">
        <f t="shared" si="120"/>
        <v>2.6090665308948435</v>
      </c>
      <c r="BB407" s="51">
        <f t="shared" si="120"/>
        <v>3.5809573831875996</v>
      </c>
      <c r="BC407" s="51">
        <f t="shared" si="120"/>
        <v>1.5819045917571999</v>
      </c>
      <c r="BD407" s="51">
        <f t="shared" si="120"/>
        <v>2.549682823481402</v>
      </c>
      <c r="BE407" s="51">
        <f t="shared" si="120"/>
        <v>9.8174799270488755</v>
      </c>
      <c r="BF407" s="51">
        <f t="shared" si="120"/>
        <v>16.589206690816638</v>
      </c>
      <c r="BG407" s="51">
        <f t="shared" si="120"/>
        <v>25.348857795205703</v>
      </c>
      <c r="BH407" s="51">
        <f t="shared" si="120"/>
        <v>0.94340868779442077</v>
      </c>
      <c r="BI407" s="51">
        <f t="shared" si="120"/>
        <v>1.3334275811461498</v>
      </c>
      <c r="BJ407" s="51">
        <f t="shared" si="120"/>
        <v>0</v>
      </c>
      <c r="BK407" s="43"/>
    </row>
    <row r="408" spans="4:63">
      <c r="D408" s="41">
        <f t="shared" si="115"/>
        <v>3.75</v>
      </c>
      <c r="E408" s="51">
        <f t="shared" si="121"/>
        <v>1.167857573878671</v>
      </c>
      <c r="F408" s="51">
        <f t="shared" si="121"/>
        <v>1.3138388952421931</v>
      </c>
      <c r="G408" s="51">
        <f t="shared" si="121"/>
        <v>0.69784333080706606</v>
      </c>
      <c r="H408" s="51">
        <f t="shared" ref="F408:N423" si="126">((H319)/($D319-$D318))/$R$192*100</f>
        <v>1.0888504830932981</v>
      </c>
      <c r="I408" s="51">
        <f t="shared" si="126"/>
        <v>3.7915529531319803</v>
      </c>
      <c r="J408" s="51">
        <f t="shared" si="126"/>
        <v>6.6619130389563459</v>
      </c>
      <c r="K408" s="51">
        <f t="shared" si="126"/>
        <v>11.950821495166689</v>
      </c>
      <c r="L408" s="51">
        <f t="shared" si="126"/>
        <v>0.45611614915758308</v>
      </c>
      <c r="M408" s="51">
        <f t="shared" si="126"/>
        <v>0.64424086774139178</v>
      </c>
      <c r="N408" s="51">
        <f t="shared" si="126"/>
        <v>0</v>
      </c>
      <c r="Q408" s="51">
        <f t="shared" si="124"/>
        <v>0.92123835902667839</v>
      </c>
      <c r="R408" s="51">
        <f t="shared" si="124"/>
        <v>0.50410598792650285</v>
      </c>
      <c r="S408" s="51">
        <f t="shared" si="124"/>
        <v>0.51847596606657675</v>
      </c>
      <c r="T408" s="51">
        <f t="shared" si="124"/>
        <v>0.75209930503406885</v>
      </c>
      <c r="U408" s="51">
        <f t="shared" si="124"/>
        <v>2.7320873550242273</v>
      </c>
      <c r="V408" s="51">
        <f t="shared" si="124"/>
        <v>3.5530985826448069</v>
      </c>
      <c r="W408" s="51">
        <f t="shared" si="124"/>
        <v>11.034171602820741</v>
      </c>
      <c r="X408" s="51">
        <f t="shared" si="124"/>
        <v>0.43112636059027254</v>
      </c>
      <c r="Y408" s="51">
        <f t="shared" si="124"/>
        <v>0.611051675167397</v>
      </c>
      <c r="Z408" s="51">
        <f t="shared" si="124"/>
        <v>0</v>
      </c>
      <c r="AA408" s="95"/>
      <c r="AB408" s="95"/>
      <c r="AC408" s="51">
        <f t="shared" si="125"/>
        <v>1.4135813004029119</v>
      </c>
      <c r="AD408" s="51">
        <f t="shared" si="125"/>
        <v>2.3368250496185188</v>
      </c>
      <c r="AE408" s="51">
        <f t="shared" si="125"/>
        <v>0.89106825571518067</v>
      </c>
      <c r="AF408" s="51">
        <f t="shared" si="125"/>
        <v>1.3907652457956778</v>
      </c>
      <c r="AG408" s="51">
        <f t="shared" si="125"/>
        <v>5.3492040931401457</v>
      </c>
      <c r="AH408" s="51">
        <f t="shared" si="125"/>
        <v>10.256413223061109</v>
      </c>
      <c r="AI408" s="51">
        <f t="shared" si="125"/>
        <v>12.867471387512621</v>
      </c>
      <c r="AJ408" s="51">
        <f t="shared" si="125"/>
        <v>0.46950968736679827</v>
      </c>
      <c r="AK408" s="51">
        <f t="shared" si="125"/>
        <v>0.67680448222087131</v>
      </c>
      <c r="AL408" s="51">
        <f t="shared" si="125"/>
        <v>0</v>
      </c>
      <c r="AO408" s="51">
        <f t="shared" si="119"/>
        <v>0.24661921485199256</v>
      </c>
      <c r="AP408" s="51">
        <f t="shared" si="119"/>
        <v>0.80973290731569025</v>
      </c>
      <c r="AQ408" s="51">
        <f t="shared" si="119"/>
        <v>0.17936736474048931</v>
      </c>
      <c r="AR408" s="51">
        <f t="shared" si="119"/>
        <v>0.33675117805922927</v>
      </c>
      <c r="AS408" s="51">
        <f t="shared" si="119"/>
        <v>1.059465598107753</v>
      </c>
      <c r="AT408" s="51">
        <f t="shared" si="119"/>
        <v>3.108814456311539</v>
      </c>
      <c r="AU408" s="51">
        <f t="shared" si="119"/>
        <v>0.91664989234594785</v>
      </c>
      <c r="AV408" s="51">
        <f t="shared" si="119"/>
        <v>2.4989788567310545E-2</v>
      </c>
      <c r="AW408" s="51">
        <f t="shared" si="119"/>
        <v>3.3189192573994775E-2</v>
      </c>
      <c r="AX408" s="51">
        <f t="shared" si="119"/>
        <v>0</v>
      </c>
      <c r="BA408" s="51">
        <f t="shared" si="120"/>
        <v>2.5814388742815826</v>
      </c>
      <c r="BB408" s="51">
        <f t="shared" si="120"/>
        <v>3.6506639448607121</v>
      </c>
      <c r="BC408" s="51">
        <f t="shared" si="120"/>
        <v>1.5889115865222467</v>
      </c>
      <c r="BD408" s="51">
        <f t="shared" si="120"/>
        <v>2.4796157288889757</v>
      </c>
      <c r="BE408" s="51">
        <f t="shared" si="120"/>
        <v>9.1407570462721264</v>
      </c>
      <c r="BF408" s="51">
        <f t="shared" si="120"/>
        <v>16.918326262017455</v>
      </c>
      <c r="BG408" s="51">
        <f t="shared" si="120"/>
        <v>24.818292882679309</v>
      </c>
      <c r="BH408" s="51">
        <f t="shared" si="120"/>
        <v>0.92562583652438135</v>
      </c>
      <c r="BI408" s="51">
        <f t="shared" si="120"/>
        <v>1.321045349962263</v>
      </c>
      <c r="BJ408" s="51">
        <f t="shared" si="120"/>
        <v>0</v>
      </c>
      <c r="BK408" s="43"/>
    </row>
    <row r="409" spans="4:63">
      <c r="D409" s="41">
        <f t="shared" si="115"/>
        <v>4</v>
      </c>
      <c r="E409" s="51">
        <f t="shared" si="121"/>
        <v>1.1571890639549725</v>
      </c>
      <c r="F409" s="51">
        <f t="shared" si="126"/>
        <v>1.3493100255334876</v>
      </c>
      <c r="G409" s="51">
        <f t="shared" si="126"/>
        <v>0.70732664951777324</v>
      </c>
      <c r="H409" s="51">
        <f t="shared" si="126"/>
        <v>1.0700410244061911</v>
      </c>
      <c r="I409" s="51">
        <f t="shared" si="126"/>
        <v>3.5439052695409554</v>
      </c>
      <c r="J409" s="51">
        <f t="shared" si="126"/>
        <v>6.7298280511869661</v>
      </c>
      <c r="K409" s="51">
        <f t="shared" si="126"/>
        <v>11.683599173197457</v>
      </c>
      <c r="L409" s="51">
        <f t="shared" si="126"/>
        <v>0.4504675546377202</v>
      </c>
      <c r="M409" s="51">
        <f t="shared" si="126"/>
        <v>0.63834230054583807</v>
      </c>
      <c r="N409" s="51">
        <f t="shared" si="126"/>
        <v>0</v>
      </c>
      <c r="Q409" s="51">
        <f t="shared" si="124"/>
        <v>0.91509595452877734</v>
      </c>
      <c r="R409" s="51">
        <f t="shared" si="124"/>
        <v>0.51450909754856822</v>
      </c>
      <c r="S409" s="51">
        <f t="shared" si="124"/>
        <v>0.54266215149341179</v>
      </c>
      <c r="T409" s="51">
        <f t="shared" si="124"/>
        <v>0.7630052568471084</v>
      </c>
      <c r="U409" s="51">
        <f t="shared" si="124"/>
        <v>2.59022530110872</v>
      </c>
      <c r="V409" s="51">
        <f t="shared" si="124"/>
        <v>3.4010488922833737</v>
      </c>
      <c r="W409" s="51">
        <f t="shared" si="124"/>
        <v>10.773499208942114</v>
      </c>
      <c r="X409" s="51">
        <f t="shared" si="124"/>
        <v>0.42955239329243011</v>
      </c>
      <c r="Y409" s="51">
        <f t="shared" si="124"/>
        <v>0.60519028253748497</v>
      </c>
      <c r="Z409" s="51">
        <f t="shared" si="124"/>
        <v>0</v>
      </c>
      <c r="AA409" s="95"/>
      <c r="AB409" s="95"/>
      <c r="AC409" s="51">
        <f t="shared" si="125"/>
        <v>1.3983215274556566</v>
      </c>
      <c r="AD409" s="51">
        <f t="shared" si="125"/>
        <v>2.3712009250208506</v>
      </c>
      <c r="AE409" s="51">
        <f t="shared" si="125"/>
        <v>0.88899031916565141</v>
      </c>
      <c r="AF409" s="51">
        <f t="shared" si="125"/>
        <v>1.3465143313875594</v>
      </c>
      <c r="AG409" s="51">
        <f t="shared" si="125"/>
        <v>4.9346501836270997</v>
      </c>
      <c r="AH409" s="51">
        <f t="shared" si="125"/>
        <v>10.484705898970724</v>
      </c>
      <c r="AI409" s="51">
        <f t="shared" si="125"/>
        <v>12.593699137452798</v>
      </c>
      <c r="AJ409" s="51">
        <f t="shared" si="125"/>
        <v>0.45894269827142004</v>
      </c>
      <c r="AK409" s="51">
        <f t="shared" si="125"/>
        <v>0.67094549039101792</v>
      </c>
      <c r="AL409" s="51">
        <f t="shared" si="125"/>
        <v>0</v>
      </c>
      <c r="AO409" s="51">
        <f t="shared" si="119"/>
        <v>0.24209310942619511</v>
      </c>
      <c r="AP409" s="51">
        <f t="shared" si="119"/>
        <v>0.83480092798491934</v>
      </c>
      <c r="AQ409" s="51">
        <f t="shared" si="119"/>
        <v>0.16466449802436145</v>
      </c>
      <c r="AR409" s="51">
        <f t="shared" si="119"/>
        <v>0.30703576755908268</v>
      </c>
      <c r="AS409" s="51">
        <f t="shared" si="119"/>
        <v>0.95367996843223546</v>
      </c>
      <c r="AT409" s="51">
        <f t="shared" si="119"/>
        <v>3.3287791589035924</v>
      </c>
      <c r="AU409" s="51">
        <f t="shared" si="119"/>
        <v>0.9100999642553429</v>
      </c>
      <c r="AV409" s="51">
        <f t="shared" si="119"/>
        <v>2.091516134529009E-2</v>
      </c>
      <c r="AW409" s="51">
        <f t="shared" si="119"/>
        <v>3.3152018008353101E-2</v>
      </c>
      <c r="AX409" s="51">
        <f t="shared" si="119"/>
        <v>0</v>
      </c>
      <c r="BA409" s="51">
        <f t="shared" si="120"/>
        <v>2.5555105914106289</v>
      </c>
      <c r="BB409" s="51">
        <f t="shared" si="120"/>
        <v>3.7205109505543383</v>
      </c>
      <c r="BC409" s="51">
        <f t="shared" si="120"/>
        <v>1.5963169686834247</v>
      </c>
      <c r="BD409" s="51">
        <f t="shared" si="120"/>
        <v>2.4165553557937507</v>
      </c>
      <c r="BE409" s="51">
        <f t="shared" si="120"/>
        <v>8.478555453168056</v>
      </c>
      <c r="BF409" s="51">
        <f t="shared" si="120"/>
        <v>17.214533950157691</v>
      </c>
      <c r="BG409" s="51">
        <f t="shared" si="120"/>
        <v>24.277298310650256</v>
      </c>
      <c r="BH409" s="51">
        <f t="shared" si="120"/>
        <v>0.90941025290914024</v>
      </c>
      <c r="BI409" s="51">
        <f t="shared" si="120"/>
        <v>1.3092877909368559</v>
      </c>
      <c r="BJ409" s="51">
        <f t="shared" si="120"/>
        <v>0</v>
      </c>
      <c r="BK409" s="43"/>
    </row>
    <row r="410" spans="4:63">
      <c r="D410" s="41">
        <f t="shared" si="115"/>
        <v>4.25</v>
      </c>
      <c r="E410" s="51">
        <f t="shared" si="121"/>
        <v>1.1467391850093986</v>
      </c>
      <c r="F410" s="51">
        <f t="shared" si="126"/>
        <v>1.3861891935784303</v>
      </c>
      <c r="G410" s="51">
        <f t="shared" si="126"/>
        <v>0.71683811987498303</v>
      </c>
      <c r="H410" s="51">
        <f t="shared" si="126"/>
        <v>1.0533215069846482</v>
      </c>
      <c r="I410" s="51">
        <f t="shared" si="126"/>
        <v>3.3105440794310637</v>
      </c>
      <c r="J410" s="51">
        <f t="shared" si="126"/>
        <v>6.790196959303513</v>
      </c>
      <c r="K410" s="51">
        <f t="shared" si="126"/>
        <v>11.414511925030192</v>
      </c>
      <c r="L410" s="51">
        <f t="shared" si="126"/>
        <v>0.4451790352888006</v>
      </c>
      <c r="M410" s="51">
        <f t="shared" si="126"/>
        <v>0.63261810218073466</v>
      </c>
      <c r="N410" s="51">
        <f t="shared" si="126"/>
        <v>0</v>
      </c>
      <c r="Q410" s="51">
        <f t="shared" si="124"/>
        <v>0.90842199735715023</v>
      </c>
      <c r="R410" s="51">
        <f t="shared" si="124"/>
        <v>0.5258020765331618</v>
      </c>
      <c r="S410" s="51">
        <f t="shared" si="124"/>
        <v>0.56611294685502145</v>
      </c>
      <c r="T410" s="51">
        <f t="shared" si="124"/>
        <v>0.77357960983897356</v>
      </c>
      <c r="U410" s="51">
        <f t="shared" si="124"/>
        <v>2.460950213265765</v>
      </c>
      <c r="V410" s="51">
        <f t="shared" si="124"/>
        <v>3.2536223397520012</v>
      </c>
      <c r="W410" s="51">
        <f t="shared" si="124"/>
        <v>10.5098879337508</v>
      </c>
      <c r="X410" s="51">
        <f t="shared" si="124"/>
        <v>0.42791000264708823</v>
      </c>
      <c r="Y410" s="51">
        <f t="shared" si="124"/>
        <v>0.59931088024960599</v>
      </c>
      <c r="Z410" s="51">
        <f t="shared" si="124"/>
        <v>0</v>
      </c>
      <c r="AA410" s="95"/>
      <c r="AB410" s="95"/>
      <c r="AC410" s="51">
        <f t="shared" si="125"/>
        <v>1.3840554319053955</v>
      </c>
      <c r="AD410" s="51">
        <f t="shared" si="125"/>
        <v>2.4050220067052921</v>
      </c>
      <c r="AE410" s="51">
        <f t="shared" si="125"/>
        <v>0.88714326558967638</v>
      </c>
      <c r="AF410" s="51">
        <f t="shared" si="125"/>
        <v>1.3071801870807194</v>
      </c>
      <c r="AG410" s="51">
        <f t="shared" si="125"/>
        <v>4.5302863773421649</v>
      </c>
      <c r="AH410" s="51">
        <f t="shared" si="125"/>
        <v>10.687632734676985</v>
      </c>
      <c r="AI410" s="51">
        <f t="shared" si="125"/>
        <v>12.319135916309584</v>
      </c>
      <c r="AJ410" s="51">
        <f t="shared" si="125"/>
        <v>0.44948624671691279</v>
      </c>
      <c r="AK410" s="51">
        <f t="shared" si="125"/>
        <v>0.66546052388956789</v>
      </c>
      <c r="AL410" s="51">
        <f t="shared" si="125"/>
        <v>0</v>
      </c>
      <c r="AO410" s="51">
        <f t="shared" si="119"/>
        <v>0.23831718765224841</v>
      </c>
      <c r="AP410" s="51">
        <f t="shared" si="119"/>
        <v>0.86038711704526849</v>
      </c>
      <c r="AQ410" s="51">
        <f t="shared" si="119"/>
        <v>0.15072517301996158</v>
      </c>
      <c r="AR410" s="51">
        <f t="shared" si="119"/>
        <v>0.27974189714567466</v>
      </c>
      <c r="AS410" s="51">
        <f t="shared" si="119"/>
        <v>0.84959386616529864</v>
      </c>
      <c r="AT410" s="51">
        <f t="shared" si="119"/>
        <v>3.5365746195515118</v>
      </c>
      <c r="AU410" s="51">
        <f t="shared" si="119"/>
        <v>0.90462399127939186</v>
      </c>
      <c r="AV410" s="51">
        <f t="shared" si="119"/>
        <v>1.7269032641712367E-2</v>
      </c>
      <c r="AW410" s="51">
        <f t="shared" si="119"/>
        <v>3.3307221931128672E-2</v>
      </c>
      <c r="AX410" s="51">
        <f t="shared" si="119"/>
        <v>0</v>
      </c>
      <c r="BA410" s="51">
        <f t="shared" si="120"/>
        <v>2.5307946169147941</v>
      </c>
      <c r="BB410" s="51">
        <f t="shared" si="120"/>
        <v>3.7912112002837226</v>
      </c>
      <c r="BC410" s="51">
        <f t="shared" si="120"/>
        <v>1.6039813854646594</v>
      </c>
      <c r="BD410" s="51">
        <f t="shared" si="120"/>
        <v>2.3605016940653676</v>
      </c>
      <c r="BE410" s="51">
        <f t="shared" si="120"/>
        <v>7.8408304567732285</v>
      </c>
      <c r="BF410" s="51">
        <f t="shared" si="120"/>
        <v>17.477829693980496</v>
      </c>
      <c r="BG410" s="51">
        <f t="shared" si="120"/>
        <v>23.733647841339774</v>
      </c>
      <c r="BH410" s="51">
        <f t="shared" si="120"/>
        <v>0.89466528200571338</v>
      </c>
      <c r="BI410" s="51">
        <f t="shared" si="120"/>
        <v>1.2980786260703026</v>
      </c>
      <c r="BJ410" s="51">
        <f t="shared" si="120"/>
        <v>0</v>
      </c>
      <c r="BK410" s="43"/>
    </row>
    <row r="411" spans="4:63">
      <c r="D411" s="41">
        <f t="shared" si="115"/>
        <v>4.5</v>
      </c>
      <c r="E411" s="51">
        <f t="shared" si="121"/>
        <v>1.1362257462113092</v>
      </c>
      <c r="F411" s="51">
        <f t="shared" si="126"/>
        <v>1.4242597998142617</v>
      </c>
      <c r="G411" s="51">
        <f t="shared" si="126"/>
        <v>0.7262383943554247</v>
      </c>
      <c r="H411" s="51">
        <f t="shared" si="126"/>
        <v>1.038691929623472</v>
      </c>
      <c r="I411" s="51">
        <f t="shared" si="126"/>
        <v>3.0934250586271075</v>
      </c>
      <c r="J411" s="51">
        <f t="shared" si="126"/>
        <v>6.8430197562411994</v>
      </c>
      <c r="K411" s="51">
        <f t="shared" si="126"/>
        <v>11.147307199233543</v>
      </c>
      <c r="L411" s="51">
        <f t="shared" si="126"/>
        <v>0.44017249580119922</v>
      </c>
      <c r="M411" s="51">
        <f t="shared" si="126"/>
        <v>0.62707284574405608</v>
      </c>
      <c r="N411" s="51">
        <f t="shared" si="126"/>
        <v>0</v>
      </c>
      <c r="Q411" s="51">
        <f t="shared" si="124"/>
        <v>0.90086211713126785</v>
      </c>
      <c r="R411" s="51">
        <f t="shared" si="124"/>
        <v>0.53797558932720357</v>
      </c>
      <c r="S411" s="51">
        <f t="shared" si="124"/>
        <v>0.58833809109456059</v>
      </c>
      <c r="T411" s="51">
        <f t="shared" si="124"/>
        <v>0.78360129659412614</v>
      </c>
      <c r="U411" s="51">
        <f t="shared" si="124"/>
        <v>2.3433351891006646</v>
      </c>
      <c r="V411" s="51">
        <f t="shared" si="124"/>
        <v>3.1139010091414945</v>
      </c>
      <c r="W411" s="51">
        <f t="shared" si="124"/>
        <v>10.246806288832648</v>
      </c>
      <c r="X411" s="51">
        <f t="shared" si="124"/>
        <v>0.42612816821833321</v>
      </c>
      <c r="Y411" s="51">
        <f t="shared" si="124"/>
        <v>0.59349949206492325</v>
      </c>
      <c r="Z411" s="51">
        <f t="shared" si="124"/>
        <v>0</v>
      </c>
      <c r="AA411" s="95"/>
      <c r="AB411" s="95"/>
      <c r="AC411" s="51">
        <f t="shared" si="125"/>
        <v>1.3705781464932303</v>
      </c>
      <c r="AD411" s="51">
        <f t="shared" si="125"/>
        <v>2.4392177036802405</v>
      </c>
      <c r="AE411" s="51">
        <f t="shared" si="125"/>
        <v>0.88552709402345553</v>
      </c>
      <c r="AF411" s="51">
        <f t="shared" si="125"/>
        <v>1.2727628113016334</v>
      </c>
      <c r="AG411" s="51">
        <f t="shared" si="125"/>
        <v>4.1441123377961553</v>
      </c>
      <c r="AH411" s="51">
        <f t="shared" si="125"/>
        <v>10.865193719512165</v>
      </c>
      <c r="AI411" s="51">
        <f t="shared" si="125"/>
        <v>12.047808109634451</v>
      </c>
      <c r="AJ411" s="51">
        <f t="shared" si="125"/>
        <v>0.44112177574474437</v>
      </c>
      <c r="AK411" s="51">
        <f t="shared" si="125"/>
        <v>0.66026873532813801</v>
      </c>
      <c r="AL411" s="51">
        <f t="shared" si="125"/>
        <v>0</v>
      </c>
      <c r="AO411" s="51">
        <f t="shared" si="119"/>
        <v>0.23536362908004138</v>
      </c>
      <c r="AP411" s="51">
        <f t="shared" si="119"/>
        <v>0.88628421048705808</v>
      </c>
      <c r="AQ411" s="51">
        <f t="shared" si="119"/>
        <v>0.13790030326086411</v>
      </c>
      <c r="AR411" s="51">
        <f t="shared" si="119"/>
        <v>0.25509063302934587</v>
      </c>
      <c r="AS411" s="51">
        <f t="shared" si="119"/>
        <v>0.75008986952644285</v>
      </c>
      <c r="AT411" s="51">
        <f t="shared" si="119"/>
        <v>3.7291187470997049</v>
      </c>
      <c r="AU411" s="51">
        <f t="shared" si="119"/>
        <v>0.90050091040089519</v>
      </c>
      <c r="AV411" s="51">
        <f t="shared" si="119"/>
        <v>1.4044327582866001E-2</v>
      </c>
      <c r="AW411" s="51">
        <f t="shared" si="119"/>
        <v>3.3573353679132834E-2</v>
      </c>
      <c r="AX411" s="51">
        <f t="shared" si="119"/>
        <v>0</v>
      </c>
      <c r="BA411" s="51">
        <f t="shared" si="120"/>
        <v>2.5068038927045393</v>
      </c>
      <c r="BB411" s="51">
        <f t="shared" si="120"/>
        <v>3.8634775034945021</v>
      </c>
      <c r="BC411" s="51">
        <f t="shared" si="120"/>
        <v>1.6117654883788801</v>
      </c>
      <c r="BD411" s="51">
        <f t="shared" si="120"/>
        <v>2.3114547409251056</v>
      </c>
      <c r="BE411" s="51">
        <f t="shared" si="120"/>
        <v>7.2375373964232628</v>
      </c>
      <c r="BF411" s="51">
        <f t="shared" si="120"/>
        <v>17.708213475753364</v>
      </c>
      <c r="BG411" s="51">
        <f t="shared" si="120"/>
        <v>23.195115308867994</v>
      </c>
      <c r="BH411" s="51">
        <f t="shared" si="120"/>
        <v>0.88129427154594353</v>
      </c>
      <c r="BI411" s="51">
        <f t="shared" si="120"/>
        <v>1.287341581072194</v>
      </c>
      <c r="BJ411" s="51">
        <f t="shared" si="120"/>
        <v>0</v>
      </c>
      <c r="BK411" s="43"/>
    </row>
    <row r="412" spans="4:63">
      <c r="D412" s="41">
        <f t="shared" si="115"/>
        <v>4.75</v>
      </c>
      <c r="E412" s="51">
        <f t="shared" si="121"/>
        <v>1.1253665576484302</v>
      </c>
      <c r="F412" s="51">
        <f t="shared" si="126"/>
        <v>1.4633052456445486</v>
      </c>
      <c r="G412" s="51">
        <f t="shared" si="126"/>
        <v>0.73538812596169134</v>
      </c>
      <c r="H412" s="51">
        <f t="shared" si="126"/>
        <v>1.0261522919884691</v>
      </c>
      <c r="I412" s="51">
        <f t="shared" si="126"/>
        <v>2.894503886255309</v>
      </c>
      <c r="J412" s="51">
        <f t="shared" si="126"/>
        <v>6.8882964399778936</v>
      </c>
      <c r="K412" s="51">
        <f t="shared" si="126"/>
        <v>10.885732453991912</v>
      </c>
      <c r="L412" s="51">
        <f t="shared" si="126"/>
        <v>0.43536984122639777</v>
      </c>
      <c r="M412" s="51">
        <f t="shared" si="126"/>
        <v>0.62171110484037551</v>
      </c>
      <c r="N412" s="51">
        <f t="shared" si="126"/>
        <v>0</v>
      </c>
      <c r="Q412" s="51">
        <f t="shared" si="124"/>
        <v>0.89206194419103346</v>
      </c>
      <c r="R412" s="51">
        <f t="shared" si="124"/>
        <v>0.55102030075334474</v>
      </c>
      <c r="S412" s="51">
        <f t="shared" si="124"/>
        <v>0.60884732352063686</v>
      </c>
      <c r="T412" s="51">
        <f t="shared" si="124"/>
        <v>0.79284925026241582</v>
      </c>
      <c r="U412" s="51">
        <f t="shared" si="124"/>
        <v>2.2364533285492278</v>
      </c>
      <c r="V412" s="51">
        <f t="shared" si="124"/>
        <v>2.98496698751056</v>
      </c>
      <c r="W412" s="51">
        <f t="shared" si="124"/>
        <v>9.9877227946702707</v>
      </c>
      <c r="X412" s="51">
        <f t="shared" si="124"/>
        <v>0.42413586990568919</v>
      </c>
      <c r="Y412" s="51">
        <f t="shared" si="124"/>
        <v>0.5878421422252158</v>
      </c>
      <c r="Z412" s="51">
        <f t="shared" si="124"/>
        <v>0</v>
      </c>
      <c r="AA412" s="95"/>
      <c r="AB412" s="95"/>
      <c r="AC412" s="51">
        <f t="shared" si="125"/>
        <v>1.3576848050759986</v>
      </c>
      <c r="AD412" s="51">
        <f t="shared" si="125"/>
        <v>2.4747174267096281</v>
      </c>
      <c r="AE412" s="51">
        <f t="shared" si="125"/>
        <v>0.88414180419513955</v>
      </c>
      <c r="AF412" s="51">
        <f t="shared" si="125"/>
        <v>1.2432622036209504</v>
      </c>
      <c r="AG412" s="51">
        <f t="shared" si="125"/>
        <v>3.7841277332362289</v>
      </c>
      <c r="AH412" s="51">
        <f t="shared" si="125"/>
        <v>11.017388850378289</v>
      </c>
      <c r="AI412" s="51">
        <f t="shared" si="125"/>
        <v>11.783742113313581</v>
      </c>
      <c r="AJ412" s="51">
        <f t="shared" si="125"/>
        <v>0.43383072877574042</v>
      </c>
      <c r="AK412" s="51">
        <f t="shared" si="125"/>
        <v>0.65528927785033697</v>
      </c>
      <c r="AL412" s="51">
        <f t="shared" si="125"/>
        <v>0</v>
      </c>
      <c r="AO412" s="51">
        <f t="shared" si="119"/>
        <v>0.23330461345739673</v>
      </c>
      <c r="AP412" s="51">
        <f t="shared" si="119"/>
        <v>0.91228494489120382</v>
      </c>
      <c r="AQ412" s="51">
        <f t="shared" si="119"/>
        <v>0.12654080244105448</v>
      </c>
      <c r="AR412" s="51">
        <f t="shared" si="119"/>
        <v>0.23330304172605332</v>
      </c>
      <c r="AS412" s="51">
        <f t="shared" si="119"/>
        <v>0.65805055770608112</v>
      </c>
      <c r="AT412" s="51">
        <f t="shared" si="119"/>
        <v>3.9033294524673336</v>
      </c>
      <c r="AU412" s="51">
        <f t="shared" si="119"/>
        <v>0.8980096593216409</v>
      </c>
      <c r="AV412" s="51">
        <f t="shared" si="119"/>
        <v>1.123397132070858E-2</v>
      </c>
      <c r="AW412" s="51">
        <f t="shared" si="119"/>
        <v>3.3868962615159703E-2</v>
      </c>
      <c r="AX412" s="51">
        <f t="shared" si="119"/>
        <v>0</v>
      </c>
      <c r="BA412" s="51">
        <f t="shared" si="120"/>
        <v>2.4830513627244288</v>
      </c>
      <c r="BB412" s="51">
        <f t="shared" si="120"/>
        <v>3.9380226723541769</v>
      </c>
      <c r="BC412" s="51">
        <f t="shared" si="120"/>
        <v>1.6195299301568309</v>
      </c>
      <c r="BD412" s="51">
        <f t="shared" si="120"/>
        <v>2.2694144956094195</v>
      </c>
      <c r="BE412" s="51">
        <f t="shared" si="120"/>
        <v>6.6786316194915383</v>
      </c>
      <c r="BF412" s="51">
        <f t="shared" si="120"/>
        <v>17.905685290356182</v>
      </c>
      <c r="BG412" s="51">
        <f t="shared" si="120"/>
        <v>22.669474567305492</v>
      </c>
      <c r="BH412" s="51">
        <f t="shared" si="120"/>
        <v>0.86920057000213813</v>
      </c>
      <c r="BI412" s="51">
        <f t="shared" si="120"/>
        <v>1.2770003826907126</v>
      </c>
      <c r="BJ412" s="51">
        <f t="shared" si="120"/>
        <v>0</v>
      </c>
      <c r="BK412" s="43"/>
    </row>
    <row r="413" spans="4:63">
      <c r="D413" s="41">
        <f t="shared" si="115"/>
        <v>5</v>
      </c>
      <c r="E413" s="51">
        <f t="shared" si="121"/>
        <v>1.1138794296657111</v>
      </c>
      <c r="F413" s="51">
        <f t="shared" si="126"/>
        <v>1.5031089327532676</v>
      </c>
      <c r="G413" s="51">
        <f t="shared" si="126"/>
        <v>0.74414796784711945</v>
      </c>
      <c r="H413" s="51">
        <f t="shared" si="126"/>
        <v>1.0157025939868261</v>
      </c>
      <c r="I413" s="51">
        <f t="shared" si="126"/>
        <v>2.7157362423163014</v>
      </c>
      <c r="J413" s="51">
        <f t="shared" si="126"/>
        <v>6.926027009935523</v>
      </c>
      <c r="K413" s="51">
        <f t="shared" si="126"/>
        <v>10.633535150152843</v>
      </c>
      <c r="L413" s="51">
        <f t="shared" si="126"/>
        <v>0.43069297671659995</v>
      </c>
      <c r="M413" s="51">
        <f t="shared" si="126"/>
        <v>0.61653745321618469</v>
      </c>
      <c r="N413" s="51">
        <f t="shared" si="126"/>
        <v>0</v>
      </c>
      <c r="Q413" s="51">
        <f t="shared" si="124"/>
        <v>0.88166710907885837</v>
      </c>
      <c r="R413" s="51">
        <f t="shared" si="124"/>
        <v>0.56492687574241596</v>
      </c>
      <c r="S413" s="51">
        <f t="shared" si="124"/>
        <v>0.62715038355064068</v>
      </c>
      <c r="T413" s="51">
        <f t="shared" si="124"/>
        <v>0.80110240415604328</v>
      </c>
      <c r="U413" s="51">
        <f t="shared" si="124"/>
        <v>2.1393777321699576</v>
      </c>
      <c r="V413" s="51">
        <f t="shared" si="124"/>
        <v>2.8699023627231854</v>
      </c>
      <c r="W413" s="51">
        <f t="shared" si="124"/>
        <v>9.7361059742078488</v>
      </c>
      <c r="X413" s="51">
        <f t="shared" si="124"/>
        <v>0.42186208770320843</v>
      </c>
      <c r="Y413" s="51">
        <f t="shared" si="124"/>
        <v>0.58242485510694419</v>
      </c>
      <c r="Z413" s="51">
        <f t="shared" si="124"/>
        <v>0</v>
      </c>
      <c r="AA413" s="95"/>
      <c r="AB413" s="95"/>
      <c r="AC413" s="51">
        <f t="shared" si="125"/>
        <v>1.3451705418222866</v>
      </c>
      <c r="AD413" s="51">
        <f t="shared" si="125"/>
        <v>2.5124505870619722</v>
      </c>
      <c r="AE413" s="51">
        <f t="shared" si="125"/>
        <v>0.88298739602803056</v>
      </c>
      <c r="AF413" s="51">
        <f t="shared" si="125"/>
        <v>1.218678363921252</v>
      </c>
      <c r="AG413" s="51">
        <f t="shared" si="125"/>
        <v>3.4583322331569812</v>
      </c>
      <c r="AH413" s="51">
        <f t="shared" si="125"/>
        <v>11.144218126378465</v>
      </c>
      <c r="AI413" s="51">
        <f t="shared" si="125"/>
        <v>11.530964326097846</v>
      </c>
      <c r="AJ413" s="51">
        <f t="shared" si="125"/>
        <v>0.42759454933525221</v>
      </c>
      <c r="AK413" s="51">
        <f t="shared" si="125"/>
        <v>0.65044130474877393</v>
      </c>
      <c r="AL413" s="51">
        <f t="shared" si="125"/>
        <v>0</v>
      </c>
      <c r="AO413" s="51">
        <f t="shared" si="119"/>
        <v>0.23221232058685271</v>
      </c>
      <c r="AP413" s="51">
        <f t="shared" si="119"/>
        <v>0.93818205701085167</v>
      </c>
      <c r="AQ413" s="51">
        <f t="shared" si="119"/>
        <v>0.11699758429647877</v>
      </c>
      <c r="AR413" s="51">
        <f t="shared" si="119"/>
        <v>0.21460018983078277</v>
      </c>
      <c r="AS413" s="51">
        <f t="shared" si="119"/>
        <v>0.57635851014634376</v>
      </c>
      <c r="AT413" s="51">
        <f t="shared" si="119"/>
        <v>4.0561246472123376</v>
      </c>
      <c r="AU413" s="51">
        <f t="shared" si="119"/>
        <v>0.89742917594499438</v>
      </c>
      <c r="AV413" s="51">
        <f t="shared" si="119"/>
        <v>8.8308890133915185E-3</v>
      </c>
      <c r="AW413" s="51">
        <f t="shared" si="119"/>
        <v>3.41125981092405E-2</v>
      </c>
      <c r="AX413" s="51">
        <f t="shared" si="119"/>
        <v>0</v>
      </c>
      <c r="BA413" s="51">
        <f t="shared" si="120"/>
        <v>2.4590499714879979</v>
      </c>
      <c r="BB413" s="51">
        <f t="shared" si="120"/>
        <v>4.0155595198152394</v>
      </c>
      <c r="BC413" s="51">
        <f t="shared" si="120"/>
        <v>1.62713536387515</v>
      </c>
      <c r="BD413" s="51">
        <f t="shared" si="120"/>
        <v>2.234380957908078</v>
      </c>
      <c r="BE413" s="51">
        <f t="shared" si="120"/>
        <v>6.1740684754732822</v>
      </c>
      <c r="BF413" s="51">
        <f t="shared" si="120"/>
        <v>18.070245136313989</v>
      </c>
      <c r="BG413" s="51">
        <f t="shared" si="120"/>
        <v>22.16449947625069</v>
      </c>
      <c r="BH413" s="51">
        <f t="shared" si="120"/>
        <v>0.8582875260518521</v>
      </c>
      <c r="BI413" s="51">
        <f t="shared" si="120"/>
        <v>1.2669787579649587</v>
      </c>
      <c r="BJ413" s="51">
        <f t="shared" si="120"/>
        <v>0</v>
      </c>
      <c r="BK413" s="43"/>
    </row>
    <row r="414" spans="4:63">
      <c r="D414" s="41">
        <f t="shared" si="115"/>
        <v>5.25</v>
      </c>
      <c r="E414" s="51">
        <f t="shared" si="121"/>
        <v>1.1014821726801858</v>
      </c>
      <c r="F414" s="51">
        <f t="shared" si="126"/>
        <v>1.5434542629058241</v>
      </c>
      <c r="G414" s="51">
        <f t="shared" si="126"/>
        <v>0.75237857320826762</v>
      </c>
      <c r="H414" s="51">
        <f t="shared" si="126"/>
        <v>1.0073428355927241</v>
      </c>
      <c r="I414" s="51">
        <f t="shared" si="126"/>
        <v>2.5590778070419176</v>
      </c>
      <c r="J414" s="51">
        <f t="shared" si="126"/>
        <v>6.9562114659490399</v>
      </c>
      <c r="K414" s="51">
        <f t="shared" si="126"/>
        <v>10.394462749300533</v>
      </c>
      <c r="L414" s="51">
        <f t="shared" si="126"/>
        <v>0.42606380745212752</v>
      </c>
      <c r="M414" s="51">
        <f t="shared" si="126"/>
        <v>0.61155646465773783</v>
      </c>
      <c r="N414" s="51">
        <f t="shared" si="126"/>
        <v>0</v>
      </c>
      <c r="Q414" s="51">
        <f t="shared" si="124"/>
        <v>0.86932324239408398</v>
      </c>
      <c r="R414" s="51">
        <f t="shared" si="124"/>
        <v>0.57968597925643794</v>
      </c>
      <c r="S414" s="51">
        <f t="shared" si="124"/>
        <v>0.64275701063427348</v>
      </c>
      <c r="T414" s="51">
        <f t="shared" si="124"/>
        <v>0.80813969163382038</v>
      </c>
      <c r="U414" s="51">
        <f t="shared" si="124"/>
        <v>2.0511815006880538</v>
      </c>
      <c r="V414" s="51">
        <f t="shared" si="124"/>
        <v>2.7717892228614294</v>
      </c>
      <c r="W414" s="51">
        <f t="shared" si="124"/>
        <v>9.4954243510697403</v>
      </c>
      <c r="X414" s="51">
        <f t="shared" si="124"/>
        <v>0.4192358016315838</v>
      </c>
      <c r="Y414" s="51">
        <f t="shared" si="124"/>
        <v>0.57733365512429691</v>
      </c>
      <c r="Z414" s="51">
        <f t="shared" si="124"/>
        <v>0</v>
      </c>
      <c r="AA414" s="95"/>
      <c r="AB414" s="95"/>
      <c r="AC414" s="51">
        <f t="shared" si="125"/>
        <v>1.3328304909878561</v>
      </c>
      <c r="AD414" s="51">
        <f t="shared" si="125"/>
        <v>2.5533465961506243</v>
      </c>
      <c r="AE414" s="51">
        <f t="shared" si="125"/>
        <v>0.88206386950048388</v>
      </c>
      <c r="AF414" s="51">
        <f t="shared" si="125"/>
        <v>1.1990112921703431</v>
      </c>
      <c r="AG414" s="51">
        <f t="shared" si="125"/>
        <v>3.1747255073794602</v>
      </c>
      <c r="AH414" s="51">
        <f t="shared" si="125"/>
        <v>11.245681547253811</v>
      </c>
      <c r="AI414" s="51">
        <f t="shared" si="125"/>
        <v>11.29350114753133</v>
      </c>
      <c r="AJ414" s="51">
        <f t="shared" si="125"/>
        <v>0.42239468097748045</v>
      </c>
      <c r="AK414" s="51">
        <f t="shared" si="125"/>
        <v>0.64564396935781931</v>
      </c>
      <c r="AL414" s="51">
        <f t="shared" si="125"/>
        <v>0</v>
      </c>
      <c r="AO414" s="51">
        <f t="shared" si="119"/>
        <v>0.23215893028610179</v>
      </c>
      <c r="AP414" s="51">
        <f t="shared" si="119"/>
        <v>0.96376828364938616</v>
      </c>
      <c r="AQ414" s="51">
        <f t="shared" si="119"/>
        <v>0.10962156257399414</v>
      </c>
      <c r="AR414" s="51">
        <f t="shared" si="119"/>
        <v>0.19920314395890371</v>
      </c>
      <c r="AS414" s="51">
        <f t="shared" si="119"/>
        <v>0.50789630635386374</v>
      </c>
      <c r="AT414" s="51">
        <f t="shared" si="119"/>
        <v>4.1844222430876101</v>
      </c>
      <c r="AU414" s="51">
        <f t="shared" si="119"/>
        <v>0.89903839823079323</v>
      </c>
      <c r="AV414" s="51">
        <f t="shared" si="119"/>
        <v>6.8280058205437144E-3</v>
      </c>
      <c r="AW414" s="51">
        <f t="shared" si="119"/>
        <v>3.4222809533440923E-2</v>
      </c>
      <c r="AX414" s="51">
        <f t="shared" si="119"/>
        <v>0</v>
      </c>
      <c r="BA414" s="51">
        <f t="shared" si="120"/>
        <v>2.4343126636680417</v>
      </c>
      <c r="BB414" s="51">
        <f t="shared" si="120"/>
        <v>4.0968008590564482</v>
      </c>
      <c r="BC414" s="51">
        <f t="shared" si="120"/>
        <v>1.6344424427087514</v>
      </c>
      <c r="BD414" s="51">
        <f t="shared" si="120"/>
        <v>2.2063541277630669</v>
      </c>
      <c r="BE414" s="51">
        <f t="shared" si="120"/>
        <v>5.7338033144213778</v>
      </c>
      <c r="BF414" s="51">
        <f t="shared" si="120"/>
        <v>18.201893013202852</v>
      </c>
      <c r="BG414" s="51">
        <f t="shared" si="120"/>
        <v>21.687963896831864</v>
      </c>
      <c r="BH414" s="51">
        <f t="shared" si="120"/>
        <v>0.84845848842960803</v>
      </c>
      <c r="BI414" s="51">
        <f t="shared" si="120"/>
        <v>1.2572004340155571</v>
      </c>
      <c r="BJ414" s="51">
        <f t="shared" si="120"/>
        <v>0</v>
      </c>
      <c r="BK414" s="43"/>
    </row>
    <row r="415" spans="4:63">
      <c r="D415" s="41">
        <f t="shared" si="115"/>
        <v>5.5</v>
      </c>
      <c r="E415" s="51">
        <f t="shared" si="121"/>
        <v>1.087892597129094</v>
      </c>
      <c r="F415" s="51">
        <f t="shared" si="126"/>
        <v>1.5841246378912828</v>
      </c>
      <c r="G415" s="51">
        <f t="shared" si="126"/>
        <v>0.75994059525408575</v>
      </c>
      <c r="H415" s="51">
        <f t="shared" si="126"/>
        <v>1.0010730167989674</v>
      </c>
      <c r="I415" s="51">
        <f t="shared" si="126"/>
        <v>2.426484260725041</v>
      </c>
      <c r="J415" s="51">
        <f t="shared" si="126"/>
        <v>6.9788498079713674</v>
      </c>
      <c r="K415" s="51">
        <f t="shared" si="126"/>
        <v>10.172262713222811</v>
      </c>
      <c r="L415" s="51">
        <f t="shared" si="126"/>
        <v>0.42140423862116072</v>
      </c>
      <c r="M415" s="51">
        <f t="shared" si="126"/>
        <v>0.60677271296243185</v>
      </c>
      <c r="N415" s="51">
        <f t="shared" si="126"/>
        <v>0</v>
      </c>
      <c r="Q415" s="51">
        <f t="shared" si="124"/>
        <v>0.85467597475205381</v>
      </c>
      <c r="R415" s="51">
        <f t="shared" si="124"/>
        <v>0.59528827626643688</v>
      </c>
      <c r="S415" s="51">
        <f t="shared" si="124"/>
        <v>0.65517694423080464</v>
      </c>
      <c r="T415" s="51">
        <f t="shared" si="124"/>
        <v>0.81374004606793759</v>
      </c>
      <c r="U415" s="51">
        <f t="shared" si="124"/>
        <v>1.9709377348734323</v>
      </c>
      <c r="V415" s="51">
        <f t="shared" si="124"/>
        <v>2.6937096560662983</v>
      </c>
      <c r="W415" s="51">
        <f t="shared" si="124"/>
        <v>9.2691464490680193</v>
      </c>
      <c r="X415" s="51">
        <f t="shared" si="124"/>
        <v>0.41618599171902199</v>
      </c>
      <c r="Y415" s="51">
        <f t="shared" si="124"/>
        <v>0.5726545667020293</v>
      </c>
      <c r="Z415" s="51">
        <f t="shared" si="124"/>
        <v>0</v>
      </c>
      <c r="AA415" s="95"/>
      <c r="AB415" s="95"/>
      <c r="AC415" s="51">
        <f t="shared" si="125"/>
        <v>1.320459786852868</v>
      </c>
      <c r="AD415" s="51">
        <f t="shared" si="125"/>
        <v>2.5983348654304539</v>
      </c>
      <c r="AE415" s="51">
        <f t="shared" si="125"/>
        <v>0.88137122460639106</v>
      </c>
      <c r="AF415" s="51">
        <f t="shared" si="125"/>
        <v>1.1842609883593702</v>
      </c>
      <c r="AG415" s="51">
        <f t="shared" si="125"/>
        <v>2.9413072258096578</v>
      </c>
      <c r="AH415" s="51">
        <f t="shared" si="125"/>
        <v>11.321779112929804</v>
      </c>
      <c r="AI415" s="51">
        <f t="shared" si="125"/>
        <v>11.075378977377611</v>
      </c>
      <c r="AJ415" s="51">
        <f t="shared" si="125"/>
        <v>0.41821256726460221</v>
      </c>
      <c r="AK415" s="51">
        <f t="shared" si="125"/>
        <v>0.64081642502355352</v>
      </c>
      <c r="AL415" s="51">
        <f t="shared" si="125"/>
        <v>0</v>
      </c>
      <c r="AO415" s="51">
        <f t="shared" si="119"/>
        <v>0.23321662237704022</v>
      </c>
      <c r="AP415" s="51">
        <f t="shared" si="119"/>
        <v>0.98883636162484589</v>
      </c>
      <c r="AQ415" s="51">
        <f t="shared" si="119"/>
        <v>0.10476365102328111</v>
      </c>
      <c r="AR415" s="51">
        <f t="shared" si="119"/>
        <v>0.18733297073102984</v>
      </c>
      <c r="AS415" s="51">
        <f t="shared" si="119"/>
        <v>0.45554652585160871</v>
      </c>
      <c r="AT415" s="51">
        <f t="shared" si="119"/>
        <v>4.2851401519050691</v>
      </c>
      <c r="AU415" s="51">
        <f t="shared" si="119"/>
        <v>0.90311626415479118</v>
      </c>
      <c r="AV415" s="51">
        <f t="shared" si="119"/>
        <v>5.2182469021387345E-3</v>
      </c>
      <c r="AW415" s="51">
        <f t="shared" si="119"/>
        <v>3.4118146260402549E-2</v>
      </c>
      <c r="AX415" s="51">
        <f t="shared" si="119"/>
        <v>0</v>
      </c>
      <c r="BA415" s="51">
        <f t="shared" si="120"/>
        <v>2.4083523839819621</v>
      </c>
      <c r="BB415" s="51">
        <f t="shared" si="120"/>
        <v>4.1824595033217369</v>
      </c>
      <c r="BC415" s="51">
        <f t="shared" si="120"/>
        <v>1.6413118198604768</v>
      </c>
      <c r="BD415" s="51">
        <f t="shared" si="120"/>
        <v>2.1853340051583379</v>
      </c>
      <c r="BE415" s="51">
        <f t="shared" si="120"/>
        <v>5.3677914865346992</v>
      </c>
      <c r="BF415" s="51">
        <f t="shared" si="120"/>
        <v>18.300628920901172</v>
      </c>
      <c r="BG415" s="51">
        <f t="shared" si="120"/>
        <v>21.247641690600421</v>
      </c>
      <c r="BH415" s="51">
        <f t="shared" si="120"/>
        <v>0.83961680588576293</v>
      </c>
      <c r="BI415" s="51">
        <f t="shared" si="120"/>
        <v>1.2475891379859854</v>
      </c>
      <c r="BJ415" s="51">
        <f t="shared" si="120"/>
        <v>0</v>
      </c>
      <c r="BK415" s="43"/>
    </row>
    <row r="416" spans="4:63">
      <c r="D416" s="41">
        <f t="shared" si="115"/>
        <v>5.75</v>
      </c>
      <c r="E416" s="51">
        <f t="shared" si="121"/>
        <v>1.0728285134553384</v>
      </c>
      <c r="F416" s="51">
        <f t="shared" si="126"/>
        <v>1.6249034595055845</v>
      </c>
      <c r="G416" s="51">
        <f t="shared" si="126"/>
        <v>0.76669468719707534</v>
      </c>
      <c r="H416" s="51">
        <f t="shared" si="126"/>
        <v>0.99689313760354858</v>
      </c>
      <c r="I416" s="51">
        <f t="shared" si="126"/>
        <v>2.319911283674684</v>
      </c>
      <c r="J416" s="51">
        <f t="shared" si="126"/>
        <v>6.9939420359890887</v>
      </c>
      <c r="K416" s="51">
        <f t="shared" si="126"/>
        <v>9.9706825037637312</v>
      </c>
      <c r="L416" s="51">
        <f t="shared" si="126"/>
        <v>0.41663617541407638</v>
      </c>
      <c r="M416" s="51">
        <f t="shared" si="126"/>
        <v>0.60219077193078796</v>
      </c>
      <c r="N416" s="51">
        <f t="shared" si="126"/>
        <v>0</v>
      </c>
      <c r="Q416" s="51">
        <f t="shared" si="124"/>
        <v>0.83737093677260321</v>
      </c>
      <c r="R416" s="51">
        <f t="shared" si="124"/>
        <v>0.61172443174604396</v>
      </c>
      <c r="S416" s="51">
        <f t="shared" si="124"/>
        <v>0.66391992380232778</v>
      </c>
      <c r="T416" s="51">
        <f t="shared" si="124"/>
        <v>0.81768240083441979</v>
      </c>
      <c r="U416" s="51">
        <f t="shared" si="124"/>
        <v>1.8977195355080287</v>
      </c>
      <c r="V416" s="51">
        <f t="shared" si="124"/>
        <v>2.6387457504947029</v>
      </c>
      <c r="W416" s="51">
        <f t="shared" si="124"/>
        <v>9.0607407920665146</v>
      </c>
      <c r="X416" s="51">
        <f t="shared" si="124"/>
        <v>0.41264163799584325</v>
      </c>
      <c r="Y416" s="51">
        <f t="shared" si="124"/>
        <v>0.56847361426785814</v>
      </c>
      <c r="Z416" s="51">
        <f t="shared" si="124"/>
        <v>0</v>
      </c>
      <c r="AA416" s="95"/>
      <c r="AB416" s="95"/>
      <c r="AC416" s="51">
        <f t="shared" si="125"/>
        <v>1.3078535637043147</v>
      </c>
      <c r="AD416" s="51">
        <f t="shared" si="125"/>
        <v>2.6483448063682506</v>
      </c>
      <c r="AE416" s="51">
        <f t="shared" si="125"/>
        <v>0.88090946134402537</v>
      </c>
      <c r="AF416" s="51">
        <f t="shared" si="125"/>
        <v>1.1744274524858909</v>
      </c>
      <c r="AG416" s="51">
        <f t="shared" si="125"/>
        <v>2.7660770583755645</v>
      </c>
      <c r="AH416" s="51">
        <f t="shared" si="125"/>
        <v>11.372510823385056</v>
      </c>
      <c r="AI416" s="51">
        <f t="shared" si="125"/>
        <v>10.880624215460962</v>
      </c>
      <c r="AJ416" s="51">
        <f t="shared" si="125"/>
        <v>0.41502965176100653</v>
      </c>
      <c r="AK416" s="51">
        <f t="shared" si="125"/>
        <v>0.63587782509534196</v>
      </c>
      <c r="AL416" s="51">
        <f t="shared" si="125"/>
        <v>0</v>
      </c>
      <c r="AO416" s="51">
        <f t="shared" si="119"/>
        <v>0.23545757668273515</v>
      </c>
      <c r="AP416" s="51">
        <f t="shared" si="119"/>
        <v>1.0131790277595405</v>
      </c>
      <c r="AQ416" s="51">
        <f t="shared" si="119"/>
        <v>0.10277476339474756</v>
      </c>
      <c r="AR416" s="51">
        <f t="shared" si="119"/>
        <v>0.1792107367691288</v>
      </c>
      <c r="AS416" s="51">
        <f t="shared" si="119"/>
        <v>0.42219174816665528</v>
      </c>
      <c r="AT416" s="51">
        <f t="shared" si="119"/>
        <v>4.3551962854943858</v>
      </c>
      <c r="AU416" s="51">
        <f t="shared" si="119"/>
        <v>0.9099417116972166</v>
      </c>
      <c r="AV416" s="51">
        <f t="shared" si="119"/>
        <v>3.994537418233135E-3</v>
      </c>
      <c r="AW416" s="51">
        <f t="shared" si="119"/>
        <v>3.371715766292982E-2</v>
      </c>
      <c r="AX416" s="51">
        <f t="shared" si="119"/>
        <v>0</v>
      </c>
      <c r="BA416" s="51">
        <f t="shared" si="120"/>
        <v>2.3806820771596531</v>
      </c>
      <c r="BB416" s="51">
        <f t="shared" si="120"/>
        <v>4.2732482658738355</v>
      </c>
      <c r="BC416" s="51">
        <f t="shared" si="120"/>
        <v>1.6476041485411006</v>
      </c>
      <c r="BD416" s="51">
        <f t="shared" si="120"/>
        <v>2.1713205900894392</v>
      </c>
      <c r="BE416" s="51">
        <f t="shared" si="120"/>
        <v>5.0859883420502481</v>
      </c>
      <c r="BF416" s="51">
        <f t="shared" si="120"/>
        <v>18.366452859374146</v>
      </c>
      <c r="BG416" s="51">
        <f t="shared" si="120"/>
        <v>20.851306719224695</v>
      </c>
      <c r="BH416" s="51">
        <f t="shared" si="120"/>
        <v>0.83166582717508297</v>
      </c>
      <c r="BI416" s="51">
        <f t="shared" si="120"/>
        <v>1.23806859702613</v>
      </c>
      <c r="BJ416" s="51">
        <f t="shared" si="120"/>
        <v>0</v>
      </c>
      <c r="BK416" s="43"/>
    </row>
    <row r="417" spans="4:63">
      <c r="D417" s="41">
        <f t="shared" si="115"/>
        <v>6</v>
      </c>
      <c r="E417" s="51">
        <f t="shared" si="121"/>
        <v>1.0560077321034118</v>
      </c>
      <c r="F417" s="51">
        <f t="shared" si="126"/>
        <v>1.6655741295466666</v>
      </c>
      <c r="G417" s="51">
        <f t="shared" si="126"/>
        <v>0.77250150225075664</v>
      </c>
      <c r="H417" s="51">
        <f t="shared" si="126"/>
        <v>0.994803198005906</v>
      </c>
      <c r="I417" s="51">
        <f t="shared" si="126"/>
        <v>2.2413145562040993</v>
      </c>
      <c r="J417" s="51">
        <f t="shared" si="126"/>
        <v>7.0014881499984067</v>
      </c>
      <c r="K417" s="51">
        <f t="shared" si="126"/>
        <v>9.7934695827828797</v>
      </c>
      <c r="L417" s="51">
        <f t="shared" si="126"/>
        <v>0.4116815230218635</v>
      </c>
      <c r="M417" s="51">
        <f t="shared" si="126"/>
        <v>0.59781521536420335</v>
      </c>
      <c r="N417" s="51">
        <f t="shared" si="126"/>
        <v>0</v>
      </c>
      <c r="Q417" s="51">
        <f t="shared" si="124"/>
        <v>0.81705375907682665</v>
      </c>
      <c r="R417" s="51">
        <f t="shared" si="124"/>
        <v>0.6289851106696408</v>
      </c>
      <c r="S417" s="51">
        <f t="shared" si="124"/>
        <v>0.66849568881176935</v>
      </c>
      <c r="T417" s="51">
        <f t="shared" si="124"/>
        <v>0.81974568931039493</v>
      </c>
      <c r="U417" s="51">
        <f t="shared" si="124"/>
        <v>1.8306000033770211</v>
      </c>
      <c r="V417" s="51">
        <f t="shared" si="124"/>
        <v>2.6099795943079025</v>
      </c>
      <c r="W417" s="51">
        <f t="shared" si="124"/>
        <v>8.8736759039433402</v>
      </c>
      <c r="X417" s="51">
        <f t="shared" si="124"/>
        <v>0.40853172049296294</v>
      </c>
      <c r="Y417" s="51">
        <f t="shared" si="124"/>
        <v>0.56487682225032532</v>
      </c>
      <c r="Z417" s="51">
        <f t="shared" si="124"/>
        <v>0</v>
      </c>
      <c r="AA417" s="95"/>
      <c r="AB417" s="95"/>
      <c r="AC417" s="51">
        <f t="shared" si="125"/>
        <v>1.2948069558310999</v>
      </c>
      <c r="AD417" s="51">
        <f t="shared" si="125"/>
        <v>2.7043058304342353</v>
      </c>
      <c r="AE417" s="51">
        <f t="shared" si="125"/>
        <v>0.88067857971290031</v>
      </c>
      <c r="AF417" s="51">
        <f t="shared" si="125"/>
        <v>1.1695106845492311</v>
      </c>
      <c r="AG417" s="51">
        <f t="shared" si="125"/>
        <v>2.6570346750108453</v>
      </c>
      <c r="AH417" s="51">
        <f t="shared" si="125"/>
        <v>11.397876678613425</v>
      </c>
      <c r="AI417" s="51">
        <f t="shared" si="125"/>
        <v>10.713263261622417</v>
      </c>
      <c r="AJ417" s="51">
        <f t="shared" si="125"/>
        <v>0.41282737803169489</v>
      </c>
      <c r="AK417" s="51">
        <f t="shared" si="125"/>
        <v>0.63074732292347657</v>
      </c>
      <c r="AL417" s="51">
        <f t="shared" si="125"/>
        <v>0</v>
      </c>
      <c r="AO417" s="51">
        <f t="shared" si="119"/>
        <v>0.23895397302658516</v>
      </c>
      <c r="AP417" s="51">
        <f t="shared" si="119"/>
        <v>1.0365890188770259</v>
      </c>
      <c r="AQ417" s="51">
        <f t="shared" si="119"/>
        <v>0.10400581343898729</v>
      </c>
      <c r="AR417" s="51">
        <f t="shared" si="119"/>
        <v>0.17505750869551107</v>
      </c>
      <c r="AS417" s="51">
        <f t="shared" si="119"/>
        <v>0.41071455282707814</v>
      </c>
      <c r="AT417" s="51">
        <f t="shared" si="119"/>
        <v>4.3915085556905042</v>
      </c>
      <c r="AU417" s="51">
        <f t="shared" si="119"/>
        <v>0.91979367883953955</v>
      </c>
      <c r="AV417" s="51">
        <f t="shared" si="119"/>
        <v>3.1498025289005693E-3</v>
      </c>
      <c r="AW417" s="51">
        <f t="shared" si="119"/>
        <v>3.2938393113878028E-2</v>
      </c>
      <c r="AX417" s="51">
        <f t="shared" si="119"/>
        <v>0</v>
      </c>
      <c r="BA417" s="51">
        <f t="shared" si="120"/>
        <v>2.3508146879345118</v>
      </c>
      <c r="BB417" s="51">
        <f t="shared" si="120"/>
        <v>4.369879959980902</v>
      </c>
      <c r="BC417" s="51">
        <f t="shared" si="120"/>
        <v>1.6531800819636571</v>
      </c>
      <c r="BD417" s="51">
        <f t="shared" si="120"/>
        <v>2.1643138825551373</v>
      </c>
      <c r="BE417" s="51">
        <f t="shared" si="120"/>
        <v>4.8983492312149446</v>
      </c>
      <c r="BF417" s="51">
        <f t="shared" si="120"/>
        <v>18.39936482861183</v>
      </c>
      <c r="BG417" s="51">
        <f t="shared" si="120"/>
        <v>20.506732844405299</v>
      </c>
      <c r="BH417" s="51">
        <f t="shared" si="120"/>
        <v>0.82450890105355845</v>
      </c>
      <c r="BI417" s="51">
        <f t="shared" si="120"/>
        <v>1.2285625382876799</v>
      </c>
      <c r="BJ417" s="51">
        <f t="shared" si="120"/>
        <v>0</v>
      </c>
      <c r="BK417" s="43"/>
    </row>
    <row r="418" spans="4:63">
      <c r="D418" s="41">
        <f t="shared" si="115"/>
        <v>6.25</v>
      </c>
      <c r="E418" s="51">
        <f t="shared" si="121"/>
        <v>1.0376418952393089</v>
      </c>
      <c r="F418" s="51">
        <f t="shared" si="126"/>
        <v>1.7062990966652247</v>
      </c>
      <c r="G418" s="51">
        <f t="shared" si="126"/>
        <v>0.77746555050456856</v>
      </c>
      <c r="H418" s="51">
        <f t="shared" si="126"/>
        <v>0.99431829680310047</v>
      </c>
      <c r="I418" s="51">
        <f t="shared" si="126"/>
        <v>2.1855248231348696</v>
      </c>
      <c r="J418" s="51">
        <f t="shared" si="126"/>
        <v>6.9991988637681954</v>
      </c>
      <c r="K418" s="51">
        <f t="shared" si="126"/>
        <v>9.6378133538794728</v>
      </c>
      <c r="L418" s="51">
        <f t="shared" si="126"/>
        <v>0.40659885255103345</v>
      </c>
      <c r="M418" s="51">
        <f t="shared" si="126"/>
        <v>0.59364261291127907</v>
      </c>
      <c r="N418" s="51">
        <f t="shared" si="126"/>
        <v>0</v>
      </c>
      <c r="Q418" s="51">
        <f t="shared" si="124"/>
        <v>0.79396088170354229</v>
      </c>
      <c r="R418" s="51">
        <f t="shared" si="124"/>
        <v>0.6470773143061217</v>
      </c>
      <c r="S418" s="51">
        <f t="shared" si="124"/>
        <v>0.66912262146438772</v>
      </c>
      <c r="T418" s="51">
        <f t="shared" si="124"/>
        <v>0.81981637154488907</v>
      </c>
      <c r="U418" s="51">
        <f t="shared" si="124"/>
        <v>1.7685179212784081</v>
      </c>
      <c r="V418" s="51">
        <f t="shared" si="124"/>
        <v>2.6068390711955063</v>
      </c>
      <c r="W418" s="51">
        <f t="shared" si="124"/>
        <v>8.7053503917843571</v>
      </c>
      <c r="X418" s="51">
        <f t="shared" si="124"/>
        <v>0.40390950418695237</v>
      </c>
      <c r="Y418" s="51">
        <f t="shared" si="124"/>
        <v>0.56179967232769001</v>
      </c>
      <c r="Z418" s="51">
        <f t="shared" si="124"/>
        <v>0</v>
      </c>
      <c r="AA418" s="95"/>
      <c r="AB418" s="95"/>
      <c r="AC418" s="51">
        <f t="shared" si="125"/>
        <v>1.2814736125157775</v>
      </c>
      <c r="AD418" s="51">
        <f t="shared" si="125"/>
        <v>2.7655208790243289</v>
      </c>
      <c r="AE418" s="51">
        <f t="shared" si="125"/>
        <v>0.88163946171438223</v>
      </c>
      <c r="AF418" s="51">
        <f t="shared" si="125"/>
        <v>1.1687245577059444</v>
      </c>
      <c r="AG418" s="51">
        <f t="shared" si="125"/>
        <v>2.6025317249913287</v>
      </c>
      <c r="AH418" s="51">
        <f t="shared" si="125"/>
        <v>11.391558656340898</v>
      </c>
      <c r="AI418" s="51">
        <f t="shared" si="125"/>
        <v>10.570276315974603</v>
      </c>
      <c r="AJ418" s="51">
        <f t="shared" si="125"/>
        <v>0.411369863850435</v>
      </c>
      <c r="AK418" s="51">
        <f t="shared" si="125"/>
        <v>0.62548555349486812</v>
      </c>
      <c r="AL418" s="51">
        <f t="shared" si="125"/>
        <v>0</v>
      </c>
      <c r="AO418" s="51">
        <f t="shared" si="119"/>
        <v>0.24368101353576666</v>
      </c>
      <c r="AP418" s="51">
        <f t="shared" si="119"/>
        <v>1.059221782359103</v>
      </c>
      <c r="AQ418" s="51">
        <f t="shared" si="119"/>
        <v>0.10834292904018084</v>
      </c>
      <c r="AR418" s="51">
        <f t="shared" si="119"/>
        <v>0.1745019252582114</v>
      </c>
      <c r="AS418" s="51">
        <f t="shared" si="119"/>
        <v>0.4170069018564615</v>
      </c>
      <c r="AT418" s="51">
        <f t="shared" si="119"/>
        <v>4.3923597925726892</v>
      </c>
      <c r="AU418" s="51">
        <f t="shared" si="119"/>
        <v>0.9324629620951157</v>
      </c>
      <c r="AV418" s="51">
        <f t="shared" si="119"/>
        <v>2.6893483640810789E-3</v>
      </c>
      <c r="AW418" s="51">
        <f t="shared" si="119"/>
        <v>3.1842940583589052E-2</v>
      </c>
      <c r="AX418" s="51">
        <f t="shared" si="119"/>
        <v>0</v>
      </c>
      <c r="BA418" s="51">
        <f t="shared" si="120"/>
        <v>2.3191155077550865</v>
      </c>
      <c r="BB418" s="51">
        <f t="shared" si="120"/>
        <v>4.471819975689554</v>
      </c>
      <c r="BC418" s="51">
        <f t="shared" si="120"/>
        <v>1.6591050122189508</v>
      </c>
      <c r="BD418" s="51">
        <f t="shared" si="120"/>
        <v>2.1630428545090448</v>
      </c>
      <c r="BE418" s="51">
        <f t="shared" si="120"/>
        <v>4.7880565481261979</v>
      </c>
      <c r="BF418" s="51">
        <f t="shared" si="120"/>
        <v>18.390757520109094</v>
      </c>
      <c r="BG418" s="51">
        <f t="shared" si="120"/>
        <v>20.208089669854076</v>
      </c>
      <c r="BH418" s="51">
        <f t="shared" si="120"/>
        <v>0.8179687164014684</v>
      </c>
      <c r="BI418" s="51">
        <f t="shared" si="120"/>
        <v>1.2191281664061471</v>
      </c>
      <c r="BJ418" s="51">
        <f t="shared" si="120"/>
        <v>0</v>
      </c>
      <c r="BK418" s="43"/>
    </row>
    <row r="419" spans="4:63">
      <c r="D419" s="41">
        <f t="shared" si="115"/>
        <v>6.5</v>
      </c>
      <c r="E419" s="51">
        <f t="shared" si="121"/>
        <v>1.0185305399351692</v>
      </c>
      <c r="F419" s="51">
        <f t="shared" si="126"/>
        <v>1.7476920557647095</v>
      </c>
      <c r="G419" s="51">
        <f t="shared" si="126"/>
        <v>0.7819816478523417</v>
      </c>
      <c r="H419" s="51">
        <f t="shared" si="126"/>
        <v>0.99446863158952348</v>
      </c>
      <c r="I419" s="51">
        <f t="shared" si="126"/>
        <v>2.1395960003578174</v>
      </c>
      <c r="J419" s="51">
        <f t="shared" si="126"/>
        <v>6.9827046720736918</v>
      </c>
      <c r="K419" s="51">
        <f t="shared" si="126"/>
        <v>9.493096008434156</v>
      </c>
      <c r="L419" s="51">
        <f t="shared" si="126"/>
        <v>0.40160943262641896</v>
      </c>
      <c r="M419" s="51">
        <f t="shared" si="126"/>
        <v>0.58966000546706365</v>
      </c>
      <c r="N419" s="51">
        <f t="shared" si="126"/>
        <v>0</v>
      </c>
      <c r="Q419" s="51">
        <f t="shared" ref="Q419:Z434" si="127">((Q330)/($D330-$D329))/$R$192*100</f>
        <v>0.76904035641278323</v>
      </c>
      <c r="R419" s="51">
        <f t="shared" si="127"/>
        <v>0.66602749189383503</v>
      </c>
      <c r="S419" s="51">
        <f t="shared" si="127"/>
        <v>0.66690480279493047</v>
      </c>
      <c r="T419" s="51">
        <f t="shared" si="127"/>
        <v>0.81798763362751425</v>
      </c>
      <c r="U419" s="51">
        <f t="shared" si="127"/>
        <v>1.710586720426915</v>
      </c>
      <c r="V419" s="51">
        <f t="shared" si="127"/>
        <v>2.6239116437895316</v>
      </c>
      <c r="W419" s="51">
        <f t="shared" si="127"/>
        <v>8.545936771252439</v>
      </c>
      <c r="X419" s="51">
        <f t="shared" si="127"/>
        <v>0.39897621232287017</v>
      </c>
      <c r="Y419" s="51">
        <f t="shared" si="127"/>
        <v>0.55899842861814297</v>
      </c>
      <c r="Z419" s="51">
        <f t="shared" si="127"/>
        <v>0</v>
      </c>
      <c r="AA419" s="95"/>
      <c r="AB419" s="95"/>
      <c r="AC419" s="51">
        <f t="shared" ref="AC419:AL434" si="128">((AC330)/($D330-$D329))/$R$192*100</f>
        <v>1.2684339866042806</v>
      </c>
      <c r="AD419" s="51">
        <f t="shared" si="128"/>
        <v>2.8293566196355853</v>
      </c>
      <c r="AE419" s="51">
        <f t="shared" si="128"/>
        <v>0.88562611957047777</v>
      </c>
      <c r="AF419" s="51">
        <f t="shared" si="128"/>
        <v>1.1704968182694608</v>
      </c>
      <c r="AG419" s="51">
        <f t="shared" si="128"/>
        <v>2.568605280288712</v>
      </c>
      <c r="AH419" s="51">
        <f t="shared" si="128"/>
        <v>11.341497700357854</v>
      </c>
      <c r="AI419" s="51">
        <f t="shared" si="128"/>
        <v>10.440255245615885</v>
      </c>
      <c r="AJ419" s="51">
        <f t="shared" si="128"/>
        <v>0.41021008667788555</v>
      </c>
      <c r="AK419" s="51">
        <f t="shared" si="128"/>
        <v>0.620321582315982</v>
      </c>
      <c r="AL419" s="51">
        <f t="shared" si="128"/>
        <v>0</v>
      </c>
      <c r="AO419" s="51">
        <f t="shared" si="119"/>
        <v>0.24949018352238594</v>
      </c>
      <c r="AP419" s="51">
        <f t="shared" si="119"/>
        <v>1.0816645638708744</v>
      </c>
      <c r="AQ419" s="51">
        <f t="shared" si="119"/>
        <v>0.11507684505741123</v>
      </c>
      <c r="AR419" s="51">
        <f t="shared" si="119"/>
        <v>0.17648099796200922</v>
      </c>
      <c r="AS419" s="51">
        <f t="shared" si="119"/>
        <v>0.42900927993090243</v>
      </c>
      <c r="AT419" s="51">
        <f t="shared" si="119"/>
        <v>4.3587930282841603</v>
      </c>
      <c r="AU419" s="51">
        <f t="shared" si="119"/>
        <v>0.94715923718171702</v>
      </c>
      <c r="AV419" s="51">
        <f t="shared" si="119"/>
        <v>2.6332203035487889E-3</v>
      </c>
      <c r="AW419" s="51">
        <f t="shared" si="119"/>
        <v>3.066157684892068E-2</v>
      </c>
      <c r="AX419" s="51">
        <f t="shared" si="119"/>
        <v>0</v>
      </c>
      <c r="BA419" s="51">
        <f t="shared" si="120"/>
        <v>2.2869645265394496</v>
      </c>
      <c r="BB419" s="51">
        <f t="shared" si="120"/>
        <v>4.5770486754002953</v>
      </c>
      <c r="BC419" s="51">
        <f t="shared" si="120"/>
        <v>1.6676077674228194</v>
      </c>
      <c r="BD419" s="51">
        <f t="shared" si="120"/>
        <v>2.1649654498589843</v>
      </c>
      <c r="BE419" s="51">
        <f t="shared" si="120"/>
        <v>4.708201280646529</v>
      </c>
      <c r="BF419" s="51">
        <f t="shared" si="120"/>
        <v>18.324202372431547</v>
      </c>
      <c r="BG419" s="51">
        <f t="shared" si="120"/>
        <v>19.933351254050041</v>
      </c>
      <c r="BH419" s="51">
        <f t="shared" si="120"/>
        <v>0.81181951930430452</v>
      </c>
      <c r="BI419" s="51">
        <f t="shared" si="120"/>
        <v>1.2099815877830458</v>
      </c>
      <c r="BJ419" s="51">
        <f t="shared" si="120"/>
        <v>0</v>
      </c>
      <c r="BK419" s="43"/>
    </row>
    <row r="420" spans="4:63">
      <c r="D420" s="41">
        <f t="shared" si="115"/>
        <v>6.75</v>
      </c>
      <c r="E420" s="51">
        <f t="shared" si="121"/>
        <v>0.99912046631955553</v>
      </c>
      <c r="F420" s="51">
        <f t="shared" si="126"/>
        <v>1.7900959539970673</v>
      </c>
      <c r="G420" s="51">
        <f t="shared" si="126"/>
        <v>0.78627042670534453</v>
      </c>
      <c r="H420" s="51">
        <f t="shared" si="126"/>
        <v>0.99476930116238016</v>
      </c>
      <c r="I420" s="51">
        <f t="shared" si="126"/>
        <v>2.0967290990992451</v>
      </c>
      <c r="J420" s="51">
        <f t="shared" si="126"/>
        <v>6.9502389567738199</v>
      </c>
      <c r="K420" s="51">
        <f t="shared" si="126"/>
        <v>9.3533840651597675</v>
      </c>
      <c r="L420" s="51">
        <f t="shared" si="126"/>
        <v>0.39683691336190119</v>
      </c>
      <c r="M420" s="51">
        <f t="shared" si="126"/>
        <v>0.58586015117879531</v>
      </c>
      <c r="N420" s="51">
        <f t="shared" si="126"/>
        <v>0</v>
      </c>
      <c r="Q420" s="51">
        <f t="shared" si="127"/>
        <v>0.74283062900286678</v>
      </c>
      <c r="R420" s="51">
        <f t="shared" si="127"/>
        <v>0.68585042388951112</v>
      </c>
      <c r="S420" s="51">
        <f t="shared" si="127"/>
        <v>0.66250325522707143</v>
      </c>
      <c r="T420" s="51">
        <f t="shared" si="127"/>
        <v>0.81439393402968652</v>
      </c>
      <c r="U420" s="51">
        <f t="shared" si="127"/>
        <v>1.6565175996321968</v>
      </c>
      <c r="V420" s="51">
        <f t="shared" si="127"/>
        <v>2.6576596543173037</v>
      </c>
      <c r="W420" s="51">
        <f t="shared" si="127"/>
        <v>8.3899432128651998</v>
      </c>
      <c r="X420" s="51">
        <f t="shared" si="127"/>
        <v>0.39384429318472403</v>
      </c>
      <c r="Y420" s="51">
        <f t="shared" si="127"/>
        <v>0.55633688577597273</v>
      </c>
      <c r="Z420" s="51">
        <f t="shared" si="127"/>
        <v>0</v>
      </c>
      <c r="AA420" s="95"/>
      <c r="AB420" s="95"/>
      <c r="AC420" s="51">
        <f t="shared" si="128"/>
        <v>1.2560124488046471</v>
      </c>
      <c r="AD420" s="51">
        <f t="shared" si="128"/>
        <v>2.8943414841046238</v>
      </c>
      <c r="AE420" s="51">
        <f t="shared" si="128"/>
        <v>0.89338005583028157</v>
      </c>
      <c r="AF420" s="51">
        <f t="shared" si="128"/>
        <v>1.1740413393965077</v>
      </c>
      <c r="AG420" s="51">
        <f t="shared" si="128"/>
        <v>2.5369405985662832</v>
      </c>
      <c r="AH420" s="51">
        <f t="shared" si="128"/>
        <v>11.242818259230324</v>
      </c>
      <c r="AI420" s="51">
        <f t="shared" si="128"/>
        <v>10.316824917454317</v>
      </c>
      <c r="AJ420" s="51">
        <f t="shared" si="128"/>
        <v>0.40912762798350777</v>
      </c>
      <c r="AK420" s="51">
        <f t="shared" si="128"/>
        <v>0.61538341658161799</v>
      </c>
      <c r="AL420" s="51">
        <f t="shared" si="128"/>
        <v>0</v>
      </c>
      <c r="AO420" s="51">
        <f t="shared" si="119"/>
        <v>0.25628983731668875</v>
      </c>
      <c r="AP420" s="51">
        <f t="shared" si="119"/>
        <v>1.1042455301075562</v>
      </c>
      <c r="AQ420" s="51">
        <f t="shared" si="119"/>
        <v>0.1237671714782731</v>
      </c>
      <c r="AR420" s="51">
        <f t="shared" si="119"/>
        <v>0.18037536713269364</v>
      </c>
      <c r="AS420" s="51">
        <f t="shared" si="119"/>
        <v>0.4402114994670483</v>
      </c>
      <c r="AT420" s="51">
        <f t="shared" si="119"/>
        <v>4.2925793024565166</v>
      </c>
      <c r="AU420" s="51">
        <f t="shared" si="119"/>
        <v>0.96344085229456766</v>
      </c>
      <c r="AV420" s="51">
        <f t="shared" si="119"/>
        <v>2.9926201771771632E-3</v>
      </c>
      <c r="AW420" s="51">
        <f t="shared" si="119"/>
        <v>2.9523265402822574E-2</v>
      </c>
      <c r="AX420" s="51">
        <f t="shared" si="119"/>
        <v>0</v>
      </c>
      <c r="BA420" s="51">
        <f t="shared" si="120"/>
        <v>2.2551329151242028</v>
      </c>
      <c r="BB420" s="51">
        <f t="shared" si="120"/>
        <v>4.6844374381016909</v>
      </c>
      <c r="BC420" s="51">
        <f t="shared" si="120"/>
        <v>1.6796504825356262</v>
      </c>
      <c r="BD420" s="51">
        <f t="shared" si="120"/>
        <v>2.1688106405588878</v>
      </c>
      <c r="BE420" s="51">
        <f t="shared" si="120"/>
        <v>4.6336696976655283</v>
      </c>
      <c r="BF420" s="51">
        <f t="shared" si="120"/>
        <v>18.193057216004142</v>
      </c>
      <c r="BG420" s="51">
        <f t="shared" si="120"/>
        <v>19.670208982614085</v>
      </c>
      <c r="BH420" s="51">
        <f t="shared" si="120"/>
        <v>0.80596454134540896</v>
      </c>
      <c r="BI420" s="51">
        <f t="shared" si="120"/>
        <v>1.2012435677604132</v>
      </c>
      <c r="BJ420" s="51">
        <f t="shared" si="120"/>
        <v>0</v>
      </c>
      <c r="BK420" s="43"/>
    </row>
    <row r="421" spans="4:63">
      <c r="D421" s="41">
        <f t="shared" si="115"/>
        <v>7</v>
      </c>
      <c r="E421" s="51">
        <f t="shared" si="121"/>
        <v>0.97941167439246146</v>
      </c>
      <c r="F421" s="51">
        <f t="shared" si="126"/>
        <v>1.8335107913622941</v>
      </c>
      <c r="G421" s="51">
        <f t="shared" si="126"/>
        <v>0.7903318870635756</v>
      </c>
      <c r="H421" s="51">
        <f t="shared" si="126"/>
        <v>0.99522030552166907</v>
      </c>
      <c r="I421" s="51">
        <f t="shared" si="126"/>
        <v>2.0569241193591452</v>
      </c>
      <c r="J421" s="51">
        <f t="shared" si="126"/>
        <v>6.9024289195753932</v>
      </c>
      <c r="K421" s="51">
        <f t="shared" si="126"/>
        <v>9.218677524056238</v>
      </c>
      <c r="L421" s="51">
        <f t="shared" si="126"/>
        <v>0.39228129475747725</v>
      </c>
      <c r="M421" s="51">
        <f t="shared" si="126"/>
        <v>0.5822430500464727</v>
      </c>
      <c r="N421" s="51">
        <f t="shared" si="126"/>
        <v>0</v>
      </c>
      <c r="Q421" s="51">
        <f t="shared" si="127"/>
        <v>0.71533973700662667</v>
      </c>
      <c r="R421" s="51">
        <f t="shared" si="127"/>
        <v>0.70654611029314685</v>
      </c>
      <c r="S421" s="51">
        <f t="shared" si="127"/>
        <v>0.65595888648606671</v>
      </c>
      <c r="T421" s="51">
        <f t="shared" si="127"/>
        <v>0.80911180423569529</v>
      </c>
      <c r="U421" s="51">
        <f t="shared" si="127"/>
        <v>1.6063105588942461</v>
      </c>
      <c r="V421" s="51">
        <f t="shared" si="127"/>
        <v>2.7076065411864345</v>
      </c>
      <c r="W421" s="51">
        <f t="shared" si="127"/>
        <v>8.2373697166226165</v>
      </c>
      <c r="X421" s="51">
        <f t="shared" si="127"/>
        <v>0.38851374677251094</v>
      </c>
      <c r="Y421" s="51">
        <f t="shared" si="127"/>
        <v>0.55381504380117552</v>
      </c>
      <c r="Z421" s="51">
        <f t="shared" si="127"/>
        <v>0</v>
      </c>
      <c r="AA421" s="95"/>
      <c r="AB421" s="95"/>
      <c r="AC421" s="51">
        <f t="shared" si="128"/>
        <v>1.2442089991168734</v>
      </c>
      <c r="AD421" s="51">
        <f t="shared" si="128"/>
        <v>2.9604754724314426</v>
      </c>
      <c r="AE421" s="51">
        <f t="shared" si="128"/>
        <v>0.90463801515091335</v>
      </c>
      <c r="AF421" s="51">
        <f t="shared" si="128"/>
        <v>1.1793581210870798</v>
      </c>
      <c r="AG421" s="51">
        <f t="shared" si="128"/>
        <v>2.5075376798240323</v>
      </c>
      <c r="AH421" s="51">
        <f t="shared" si="128"/>
        <v>11.09725129796435</v>
      </c>
      <c r="AI421" s="51">
        <f t="shared" si="128"/>
        <v>10.199985331489858</v>
      </c>
      <c r="AJ421" s="51">
        <f t="shared" si="128"/>
        <v>0.40812248776729998</v>
      </c>
      <c r="AK421" s="51">
        <f t="shared" si="128"/>
        <v>0.61067105629177099</v>
      </c>
      <c r="AL421" s="51">
        <f t="shared" si="128"/>
        <v>0</v>
      </c>
      <c r="AO421" s="51">
        <f t="shared" si="119"/>
        <v>0.26407193738583479</v>
      </c>
      <c r="AP421" s="51">
        <f t="shared" si="119"/>
        <v>1.1269646810691474</v>
      </c>
      <c r="AQ421" s="51">
        <f t="shared" si="119"/>
        <v>0.13437300057750889</v>
      </c>
      <c r="AR421" s="51">
        <f t="shared" si="119"/>
        <v>0.18610850128597378</v>
      </c>
      <c r="AS421" s="51">
        <f t="shared" si="119"/>
        <v>0.45061356046489909</v>
      </c>
      <c r="AT421" s="51">
        <f t="shared" si="119"/>
        <v>4.1948223783889587</v>
      </c>
      <c r="AU421" s="51">
        <f t="shared" si="119"/>
        <v>0.98130780743362145</v>
      </c>
      <c r="AV421" s="51">
        <f t="shared" si="119"/>
        <v>3.7675479849663129E-3</v>
      </c>
      <c r="AW421" s="51">
        <f t="shared" si="119"/>
        <v>2.8428006245297177E-2</v>
      </c>
      <c r="AX421" s="51">
        <f t="shared" si="119"/>
        <v>0</v>
      </c>
      <c r="BA421" s="51">
        <f t="shared" si="120"/>
        <v>2.2236206735093349</v>
      </c>
      <c r="BB421" s="51">
        <f t="shared" si="120"/>
        <v>4.7939862637937365</v>
      </c>
      <c r="BC421" s="51">
        <f t="shared" si="120"/>
        <v>1.6949699022144888</v>
      </c>
      <c r="BD421" s="51">
        <f t="shared" si="120"/>
        <v>2.1745784266087487</v>
      </c>
      <c r="BE421" s="51">
        <f t="shared" si="120"/>
        <v>4.564461799183178</v>
      </c>
      <c r="BF421" s="51">
        <f t="shared" si="120"/>
        <v>17.999680217539744</v>
      </c>
      <c r="BG421" s="51">
        <f t="shared" si="120"/>
        <v>19.418662855546096</v>
      </c>
      <c r="BH421" s="51">
        <f t="shared" si="120"/>
        <v>0.80040378252477717</v>
      </c>
      <c r="BI421" s="51">
        <f t="shared" si="120"/>
        <v>1.1929141063382436</v>
      </c>
      <c r="BJ421" s="51">
        <f t="shared" si="120"/>
        <v>0</v>
      </c>
      <c r="BK421" s="43"/>
    </row>
    <row r="422" spans="4:63">
      <c r="D422" s="41">
        <f t="shared" si="115"/>
        <v>7.25</v>
      </c>
      <c r="E422" s="51">
        <f t="shared" si="121"/>
        <v>0.95940416415388696</v>
      </c>
      <c r="F422" s="51">
        <f t="shared" si="126"/>
        <v>1.8779365678603877</v>
      </c>
      <c r="G422" s="51">
        <f t="shared" si="126"/>
        <v>0.79416602892703247</v>
      </c>
      <c r="H422" s="51">
        <f t="shared" si="126"/>
        <v>0.99582164466738843</v>
      </c>
      <c r="I422" s="51">
        <f t="shared" si="126"/>
        <v>2.0201810611375146</v>
      </c>
      <c r="J422" s="51">
        <f t="shared" si="126"/>
        <v>6.8399017621852787</v>
      </c>
      <c r="K422" s="51">
        <f t="shared" si="126"/>
        <v>9.0889763851235781</v>
      </c>
      <c r="L422" s="51">
        <f t="shared" si="126"/>
        <v>0.38794257681314803</v>
      </c>
      <c r="M422" s="51">
        <f t="shared" si="126"/>
        <v>0.57880870207009649</v>
      </c>
      <c r="N422" s="51">
        <f t="shared" si="126"/>
        <v>0</v>
      </c>
      <c r="Q422" s="51">
        <f t="shared" si="127"/>
        <v>0.68657571795690209</v>
      </c>
      <c r="R422" s="51">
        <f t="shared" si="127"/>
        <v>0.72811455110474199</v>
      </c>
      <c r="S422" s="51">
        <f t="shared" si="127"/>
        <v>0.64731260429717485</v>
      </c>
      <c r="T422" s="51">
        <f t="shared" si="127"/>
        <v>0.80221777572983388</v>
      </c>
      <c r="U422" s="51">
        <f t="shared" si="127"/>
        <v>1.5599655982130609</v>
      </c>
      <c r="V422" s="51">
        <f t="shared" si="127"/>
        <v>2.7732757428045263</v>
      </c>
      <c r="W422" s="51">
        <f t="shared" si="127"/>
        <v>8.0882162825246819</v>
      </c>
      <c r="X422" s="51">
        <f t="shared" si="127"/>
        <v>0.38298457308623179</v>
      </c>
      <c r="Y422" s="51">
        <f t="shared" si="127"/>
        <v>0.55143290269375256</v>
      </c>
      <c r="Z422" s="51">
        <f t="shared" si="127"/>
        <v>0</v>
      </c>
      <c r="AA422" s="95"/>
      <c r="AB422" s="95"/>
      <c r="AC422" s="51">
        <f t="shared" si="128"/>
        <v>1.2330236375409582</v>
      </c>
      <c r="AD422" s="51">
        <f t="shared" si="128"/>
        <v>3.0277585846160409</v>
      </c>
      <c r="AE422" s="51">
        <f t="shared" si="128"/>
        <v>0.91913674218949293</v>
      </c>
      <c r="AF422" s="51">
        <f t="shared" si="128"/>
        <v>1.1864471633411766</v>
      </c>
      <c r="AG422" s="51">
        <f t="shared" si="128"/>
        <v>2.4803965240619577</v>
      </c>
      <c r="AH422" s="51">
        <f t="shared" si="128"/>
        <v>10.906527781566014</v>
      </c>
      <c r="AI422" s="51">
        <f t="shared" si="128"/>
        <v>10.089736487722496</v>
      </c>
      <c r="AJ422" s="51">
        <f t="shared" si="128"/>
        <v>0.40719466602926174</v>
      </c>
      <c r="AK422" s="51">
        <f t="shared" si="128"/>
        <v>0.60618450144644176</v>
      </c>
      <c r="AL422" s="51">
        <f t="shared" si="128"/>
        <v>0</v>
      </c>
      <c r="AO422" s="51">
        <f t="shared" si="119"/>
        <v>0.27282844619698488</v>
      </c>
      <c r="AP422" s="51">
        <f t="shared" si="119"/>
        <v>1.1498220167556457</v>
      </c>
      <c r="AQ422" s="51">
        <f t="shared" si="119"/>
        <v>0.14685342462985762</v>
      </c>
      <c r="AR422" s="51">
        <f t="shared" si="119"/>
        <v>0.19360386893755455</v>
      </c>
      <c r="AS422" s="51">
        <f t="shared" si="119"/>
        <v>0.4602154629244537</v>
      </c>
      <c r="AT422" s="51">
        <f t="shared" si="119"/>
        <v>4.0666260193807524</v>
      </c>
      <c r="AU422" s="51">
        <f t="shared" si="119"/>
        <v>1.0007601025988961</v>
      </c>
      <c r="AV422" s="51">
        <f t="shared" si="119"/>
        <v>4.958003726916238E-3</v>
      </c>
      <c r="AW422" s="51">
        <f t="shared" si="119"/>
        <v>2.7375799376343934E-2</v>
      </c>
      <c r="AX422" s="51">
        <f t="shared" si="119"/>
        <v>0</v>
      </c>
      <c r="BA422" s="51">
        <f t="shared" si="120"/>
        <v>2.1924278016948451</v>
      </c>
      <c r="BB422" s="51">
        <f t="shared" si="120"/>
        <v>4.9056951524764285</v>
      </c>
      <c r="BC422" s="51">
        <f t="shared" si="120"/>
        <v>1.7133027711165254</v>
      </c>
      <c r="BD422" s="51">
        <f t="shared" si="120"/>
        <v>2.182268808008565</v>
      </c>
      <c r="BE422" s="51">
        <f t="shared" si="120"/>
        <v>4.5005775851994727</v>
      </c>
      <c r="BF422" s="51">
        <f t="shared" si="120"/>
        <v>17.746429543751294</v>
      </c>
      <c r="BG422" s="51">
        <f t="shared" si="120"/>
        <v>19.178712872846074</v>
      </c>
      <c r="BH422" s="51">
        <f t="shared" si="120"/>
        <v>0.79513724284240972</v>
      </c>
      <c r="BI422" s="51">
        <f t="shared" si="120"/>
        <v>1.1849932035165383</v>
      </c>
      <c r="BJ422" s="51">
        <f t="shared" si="120"/>
        <v>0</v>
      </c>
      <c r="BK422" s="43"/>
    </row>
    <row r="423" spans="4:63">
      <c r="D423" s="41">
        <f t="shared" si="115"/>
        <v>7.5</v>
      </c>
      <c r="E423" s="51">
        <f t="shared" si="121"/>
        <v>0.9390979356038347</v>
      </c>
      <c r="F423" s="51">
        <f t="shared" si="126"/>
        <v>1.9233732834913471</v>
      </c>
      <c r="G423" s="51">
        <f t="shared" si="126"/>
        <v>0.79777285229571693</v>
      </c>
      <c r="H423" s="51">
        <f t="shared" si="126"/>
        <v>0.99657331859953779</v>
      </c>
      <c r="I423" s="51">
        <f t="shared" si="126"/>
        <v>1.986499924434354</v>
      </c>
      <c r="J423" s="51">
        <f t="shared" si="126"/>
        <v>6.7632846863103389</v>
      </c>
      <c r="K423" s="51">
        <f t="shared" si="126"/>
        <v>8.9642806483617949</v>
      </c>
      <c r="L423" s="51">
        <f t="shared" si="126"/>
        <v>0.38382075952891365</v>
      </c>
      <c r="M423" s="51">
        <f t="shared" si="126"/>
        <v>0.57555710724966713</v>
      </c>
      <c r="N423" s="51">
        <f t="shared" si="126"/>
        <v>0</v>
      </c>
      <c r="Q423" s="51">
        <f t="shared" si="127"/>
        <v>0.65654660938652931</v>
      </c>
      <c r="R423" s="51">
        <f t="shared" si="127"/>
        <v>0.75055574632429778</v>
      </c>
      <c r="S423" s="51">
        <f t="shared" si="127"/>
        <v>0.63660531638565288</v>
      </c>
      <c r="T423" s="51">
        <f t="shared" si="127"/>
        <v>0.79378837999639629</v>
      </c>
      <c r="U423" s="51">
        <f t="shared" si="127"/>
        <v>1.517482717588641</v>
      </c>
      <c r="V423" s="51">
        <f t="shared" si="127"/>
        <v>2.8541906975792362</v>
      </c>
      <c r="W423" s="51">
        <f t="shared" si="127"/>
        <v>7.9424829105713872</v>
      </c>
      <c r="X423" s="51">
        <f t="shared" si="127"/>
        <v>0.37725677212588538</v>
      </c>
      <c r="Y423" s="51">
        <f t="shared" si="127"/>
        <v>0.54919046245370251</v>
      </c>
      <c r="Z423" s="51">
        <f t="shared" si="127"/>
        <v>0</v>
      </c>
      <c r="AA423" s="95"/>
      <c r="AB423" s="95"/>
      <c r="AC423" s="51">
        <f t="shared" si="128"/>
        <v>1.2224563640769013</v>
      </c>
      <c r="AD423" s="51">
        <f t="shared" si="128"/>
        <v>3.0961908206584074</v>
      </c>
      <c r="AE423" s="51">
        <f t="shared" si="128"/>
        <v>0.93661298160314344</v>
      </c>
      <c r="AF423" s="51">
        <f t="shared" si="128"/>
        <v>1.1953084661587987</v>
      </c>
      <c r="AG423" s="51">
        <f t="shared" si="128"/>
        <v>2.4555171312800614</v>
      </c>
      <c r="AH423" s="51">
        <f t="shared" si="128"/>
        <v>10.672378675041429</v>
      </c>
      <c r="AI423" s="51">
        <f t="shared" si="128"/>
        <v>9.9860783861522187</v>
      </c>
      <c r="AJ423" s="51">
        <f t="shared" si="128"/>
        <v>0.40634416276939456</v>
      </c>
      <c r="AK423" s="51">
        <f t="shared" si="128"/>
        <v>0.60192375204563153</v>
      </c>
      <c r="AL423" s="51">
        <f t="shared" si="128"/>
        <v>0</v>
      </c>
      <c r="AO423" s="51">
        <f t="shared" si="119"/>
        <v>0.28255132621730539</v>
      </c>
      <c r="AP423" s="51">
        <f t="shared" si="119"/>
        <v>1.1728175371670493</v>
      </c>
      <c r="AQ423" s="51">
        <f t="shared" si="119"/>
        <v>0.16116753591006405</v>
      </c>
      <c r="AR423" s="51">
        <f t="shared" si="119"/>
        <v>0.20278493860314151</v>
      </c>
      <c r="AS423" s="51">
        <f t="shared" si="119"/>
        <v>0.46901720684571302</v>
      </c>
      <c r="AT423" s="51">
        <f t="shared" si="119"/>
        <v>3.9090939887311027</v>
      </c>
      <c r="AU423" s="51">
        <f t="shared" si="119"/>
        <v>1.0217977377904077</v>
      </c>
      <c r="AV423" s="51">
        <f t="shared" si="119"/>
        <v>6.5639874030282708E-3</v>
      </c>
      <c r="AW423" s="51">
        <f t="shared" si="119"/>
        <v>2.6366644795964622E-2</v>
      </c>
      <c r="AX423" s="51">
        <f t="shared" si="119"/>
        <v>0</v>
      </c>
      <c r="BA423" s="51">
        <f t="shared" si="120"/>
        <v>2.161554299680736</v>
      </c>
      <c r="BB423" s="51">
        <f t="shared" si="120"/>
        <v>5.0195641041497545</v>
      </c>
      <c r="BC423" s="51">
        <f t="shared" si="120"/>
        <v>1.7343858338988603</v>
      </c>
      <c r="BD423" s="51">
        <f t="shared" si="120"/>
        <v>2.1918817847583365</v>
      </c>
      <c r="BE423" s="51">
        <f t="shared" si="120"/>
        <v>4.4420170557144152</v>
      </c>
      <c r="BF423" s="51">
        <f t="shared" si="120"/>
        <v>17.435663361351768</v>
      </c>
      <c r="BG423" s="51">
        <f t="shared" si="120"/>
        <v>18.950359034514015</v>
      </c>
      <c r="BH423" s="51">
        <f t="shared" si="120"/>
        <v>0.79016492229830826</v>
      </c>
      <c r="BI423" s="51">
        <f t="shared" si="120"/>
        <v>1.1774808592952986</v>
      </c>
      <c r="BJ423" s="51">
        <f t="shared" si="120"/>
        <v>0</v>
      </c>
      <c r="BK423" s="43"/>
    </row>
    <row r="424" spans="4:63">
      <c r="D424" s="41">
        <f t="shared" si="115"/>
        <v>7.75</v>
      </c>
      <c r="E424" s="51">
        <f t="shared" si="121"/>
        <v>0.91849298874230223</v>
      </c>
      <c r="F424" s="51">
        <f t="shared" ref="F424:N439" si="129">((F335)/($D335-$D334))/$R$192*100</f>
        <v>1.9698209382551741</v>
      </c>
      <c r="G424" s="51">
        <f t="shared" si="129"/>
        <v>0.80115235716962818</v>
      </c>
      <c r="H424" s="51">
        <f t="shared" si="129"/>
        <v>0.99747532731811606</v>
      </c>
      <c r="I424" s="51">
        <f t="shared" si="129"/>
        <v>1.9558807092496622</v>
      </c>
      <c r="J424" s="51">
        <f t="shared" si="129"/>
        <v>6.6732048936574255</v>
      </c>
      <c r="K424" s="51">
        <f t="shared" si="129"/>
        <v>8.8445903137708921</v>
      </c>
      <c r="L424" s="51">
        <f t="shared" si="129"/>
        <v>0.3799158429047727</v>
      </c>
      <c r="M424" s="51">
        <f t="shared" si="129"/>
        <v>0.57248826558518251</v>
      </c>
      <c r="N424" s="51">
        <f t="shared" si="129"/>
        <v>0</v>
      </c>
      <c r="Q424" s="51">
        <f t="shared" si="127"/>
        <v>0.6252604488283442</v>
      </c>
      <c r="R424" s="51">
        <f t="shared" si="127"/>
        <v>0.7738696959518131</v>
      </c>
      <c r="S424" s="51">
        <f t="shared" si="127"/>
        <v>0.62387793047675744</v>
      </c>
      <c r="T424" s="51">
        <f t="shared" si="127"/>
        <v>0.78390014851967704</v>
      </c>
      <c r="U424" s="51">
        <f t="shared" si="127"/>
        <v>1.4788619170209869</v>
      </c>
      <c r="V424" s="51">
        <f t="shared" si="127"/>
        <v>2.9498748439181823</v>
      </c>
      <c r="W424" s="51">
        <f t="shared" si="127"/>
        <v>7.8001696007627475</v>
      </c>
      <c r="X424" s="51">
        <f t="shared" si="127"/>
        <v>0.37133034389147285</v>
      </c>
      <c r="Y424" s="51">
        <f t="shared" si="127"/>
        <v>0.54708772308102493</v>
      </c>
      <c r="Z424" s="51">
        <f t="shared" si="127"/>
        <v>0</v>
      </c>
      <c r="AA424" s="95"/>
      <c r="AB424" s="95"/>
      <c r="AC424" s="51">
        <f t="shared" si="128"/>
        <v>1.2125071787247013</v>
      </c>
      <c r="AD424" s="51">
        <f t="shared" si="128"/>
        <v>3.1657721805585401</v>
      </c>
      <c r="AE424" s="51">
        <f t="shared" si="128"/>
        <v>0.95680347804898946</v>
      </c>
      <c r="AF424" s="51">
        <f t="shared" si="128"/>
        <v>1.205942029539945</v>
      </c>
      <c r="AG424" s="51">
        <f t="shared" si="128"/>
        <v>2.4328995014783352</v>
      </c>
      <c r="AH424" s="51">
        <f t="shared" si="128"/>
        <v>10.396534943396677</v>
      </c>
      <c r="AI424" s="51">
        <f t="shared" si="128"/>
        <v>9.8890110267790234</v>
      </c>
      <c r="AJ424" s="51">
        <f t="shared" si="128"/>
        <v>0.40557097798769687</v>
      </c>
      <c r="AK424" s="51">
        <f t="shared" si="128"/>
        <v>0.59788880808933886</v>
      </c>
      <c r="AL424" s="51">
        <f t="shared" si="128"/>
        <v>0</v>
      </c>
      <c r="AO424" s="51">
        <f t="shared" si="119"/>
        <v>0.29323253991395803</v>
      </c>
      <c r="AP424" s="51">
        <f t="shared" si="119"/>
        <v>1.1959512423033609</v>
      </c>
      <c r="AQ424" s="51">
        <f t="shared" si="119"/>
        <v>0.17727442669287075</v>
      </c>
      <c r="AR424" s="51">
        <f t="shared" si="119"/>
        <v>0.21357517879843901</v>
      </c>
      <c r="AS424" s="51">
        <f t="shared" si="119"/>
        <v>0.47701879222867527</v>
      </c>
      <c r="AT424" s="51">
        <f t="shared" si="119"/>
        <v>3.7233300497392432</v>
      </c>
      <c r="AU424" s="51">
        <f t="shared" si="119"/>
        <v>1.0444207130081447</v>
      </c>
      <c r="AV424" s="51">
        <f t="shared" si="119"/>
        <v>8.5854990132998577E-3</v>
      </c>
      <c r="AW424" s="51">
        <f t="shared" si="119"/>
        <v>2.5400542504157575E-2</v>
      </c>
      <c r="AX424" s="51">
        <f t="shared" si="119"/>
        <v>0</v>
      </c>
      <c r="BA424" s="51">
        <f t="shared" si="120"/>
        <v>2.1310001674670036</v>
      </c>
      <c r="BB424" s="51">
        <f t="shared" si="120"/>
        <v>5.1355931188137145</v>
      </c>
      <c r="BC424" s="51">
        <f t="shared" si="120"/>
        <v>1.7579558352186178</v>
      </c>
      <c r="BD424" s="51">
        <f t="shared" si="120"/>
        <v>2.2034173568580613</v>
      </c>
      <c r="BE424" s="51">
        <f t="shared" si="120"/>
        <v>4.3887802107279974</v>
      </c>
      <c r="BF424" s="51">
        <f t="shared" si="120"/>
        <v>17.069739837054101</v>
      </c>
      <c r="BG424" s="51">
        <f t="shared" si="120"/>
        <v>18.733601340549917</v>
      </c>
      <c r="BH424" s="51">
        <f t="shared" si="120"/>
        <v>0.78548682089246957</v>
      </c>
      <c r="BI424" s="51">
        <f t="shared" si="120"/>
        <v>1.1703770736745214</v>
      </c>
      <c r="BJ424" s="51">
        <f t="shared" si="120"/>
        <v>0</v>
      </c>
      <c r="BK424" s="43"/>
    </row>
    <row r="425" spans="4:63">
      <c r="D425" s="41">
        <f t="shared" si="115"/>
        <v>8</v>
      </c>
      <c r="E425" s="51">
        <f t="shared" si="121"/>
        <v>0.89758932356928922</v>
      </c>
      <c r="F425" s="51">
        <f t="shared" si="129"/>
        <v>2.0172795321518668</v>
      </c>
      <c r="G425" s="51">
        <f t="shared" si="129"/>
        <v>0.80430454354876546</v>
      </c>
      <c r="H425" s="51">
        <f t="shared" si="129"/>
        <v>0.99852767082312421</v>
      </c>
      <c r="I425" s="51">
        <f t="shared" si="129"/>
        <v>1.9283234155834401</v>
      </c>
      <c r="J425" s="51">
        <f t="shared" si="129"/>
        <v>6.5702895859334118</v>
      </c>
      <c r="K425" s="51">
        <f t="shared" si="129"/>
        <v>8.7299053813508394</v>
      </c>
      <c r="L425" s="51">
        <f t="shared" si="129"/>
        <v>0.37622782694072648</v>
      </c>
      <c r="M425" s="51">
        <f t="shared" si="129"/>
        <v>0.56960217707664318</v>
      </c>
      <c r="N425" s="51">
        <f t="shared" si="129"/>
        <v>0</v>
      </c>
      <c r="Q425" s="51">
        <f t="shared" si="127"/>
        <v>0.59272527381518525</v>
      </c>
      <c r="R425" s="51">
        <f t="shared" si="127"/>
        <v>0.79805639998728728</v>
      </c>
      <c r="S425" s="51">
        <f t="shared" si="127"/>
        <v>0.60917135429574698</v>
      </c>
      <c r="T425" s="51">
        <f t="shared" si="127"/>
        <v>0.77262961278396913</v>
      </c>
      <c r="U425" s="51">
        <f t="shared" si="127"/>
        <v>1.4441031965100992</v>
      </c>
      <c r="V425" s="51">
        <f t="shared" si="127"/>
        <v>3.0598516202289714</v>
      </c>
      <c r="W425" s="51">
        <f t="shared" si="127"/>
        <v>7.6612763530987547</v>
      </c>
      <c r="X425" s="51">
        <f t="shared" si="127"/>
        <v>0.36520528838299432</v>
      </c>
      <c r="Y425" s="51">
        <f t="shared" si="127"/>
        <v>0.54512468457572238</v>
      </c>
      <c r="Z425" s="51">
        <f t="shared" si="127"/>
        <v>0</v>
      </c>
      <c r="AA425" s="95"/>
      <c r="AB425" s="95"/>
      <c r="AC425" s="51">
        <f t="shared" si="128"/>
        <v>1.2031760814843586</v>
      </c>
      <c r="AD425" s="51">
        <f t="shared" si="128"/>
        <v>3.2365026643164518</v>
      </c>
      <c r="AE425" s="51">
        <f t="shared" si="128"/>
        <v>0.97944497618415149</v>
      </c>
      <c r="AF425" s="51">
        <f t="shared" si="128"/>
        <v>1.2183478534846148</v>
      </c>
      <c r="AG425" s="51">
        <f t="shared" si="128"/>
        <v>2.412543634656779</v>
      </c>
      <c r="AH425" s="51">
        <f t="shared" si="128"/>
        <v>10.080727551637862</v>
      </c>
      <c r="AI425" s="51">
        <f t="shared" si="128"/>
        <v>9.7985344096029277</v>
      </c>
      <c r="AJ425" s="51">
        <f t="shared" si="128"/>
        <v>0.40487511168416873</v>
      </c>
      <c r="AK425" s="51">
        <f t="shared" si="128"/>
        <v>0.59407966957756397</v>
      </c>
      <c r="AL425" s="51">
        <f t="shared" si="128"/>
        <v>0</v>
      </c>
      <c r="AO425" s="51">
        <f t="shared" ref="AO425:AX450" si="130">E425-Q425</f>
        <v>0.30486404975410397</v>
      </c>
      <c r="AP425" s="51">
        <f t="shared" si="130"/>
        <v>1.2192231321645797</v>
      </c>
      <c r="AQ425" s="51">
        <f t="shared" si="130"/>
        <v>0.19513318925301848</v>
      </c>
      <c r="AR425" s="51">
        <f t="shared" si="130"/>
        <v>0.22589805803915508</v>
      </c>
      <c r="AS425" s="51">
        <f t="shared" si="130"/>
        <v>0.4842202190733409</v>
      </c>
      <c r="AT425" s="51">
        <f t="shared" si="130"/>
        <v>3.5104379657044404</v>
      </c>
      <c r="AU425" s="51">
        <f t="shared" si="130"/>
        <v>1.0686290282520847</v>
      </c>
      <c r="AV425" s="51">
        <f t="shared" si="130"/>
        <v>1.1022538557732164E-2</v>
      </c>
      <c r="AW425" s="51">
        <f t="shared" si="130"/>
        <v>2.4477492500920794E-2</v>
      </c>
      <c r="AX425" s="51">
        <f t="shared" si="130"/>
        <v>0</v>
      </c>
      <c r="BA425" s="51">
        <f t="shared" ref="BA425:BJ450" si="131">E425+AC425</f>
        <v>2.1007654050536479</v>
      </c>
      <c r="BB425" s="51">
        <f t="shared" si="131"/>
        <v>5.2537821964683182</v>
      </c>
      <c r="BC425" s="51">
        <f t="shared" si="131"/>
        <v>1.783749519732917</v>
      </c>
      <c r="BD425" s="51">
        <f t="shared" si="131"/>
        <v>2.2168755243077389</v>
      </c>
      <c r="BE425" s="51">
        <f t="shared" si="131"/>
        <v>4.3408670502402193</v>
      </c>
      <c r="BF425" s="51">
        <f t="shared" si="131"/>
        <v>16.651017137571273</v>
      </c>
      <c r="BG425" s="51">
        <f t="shared" si="131"/>
        <v>18.528439790953769</v>
      </c>
      <c r="BH425" s="51">
        <f t="shared" si="131"/>
        <v>0.78110293862489522</v>
      </c>
      <c r="BI425" s="51">
        <f t="shared" si="131"/>
        <v>1.1636818466542072</v>
      </c>
      <c r="BJ425" s="51">
        <f t="shared" si="131"/>
        <v>0</v>
      </c>
      <c r="BK425" s="43"/>
    </row>
    <row r="426" spans="4:63">
      <c r="D426" s="41">
        <f t="shared" si="115"/>
        <v>8.25</v>
      </c>
      <c r="E426" s="51">
        <f t="shared" si="121"/>
        <v>0.87638694008479545</v>
      </c>
      <c r="F426" s="51">
        <f t="shared" si="129"/>
        <v>2.0657490651814268</v>
      </c>
      <c r="G426" s="51">
        <f t="shared" si="129"/>
        <v>0.80722941143312843</v>
      </c>
      <c r="H426" s="51">
        <f t="shared" si="129"/>
        <v>0.99973034911456315</v>
      </c>
      <c r="I426" s="51">
        <f t="shared" si="129"/>
        <v>1.9038280434356871</v>
      </c>
      <c r="J426" s="51">
        <f t="shared" si="129"/>
        <v>6.4551659648451469</v>
      </c>
      <c r="K426" s="51">
        <f t="shared" si="129"/>
        <v>8.6202258511016545</v>
      </c>
      <c r="L426" s="51">
        <f t="shared" si="129"/>
        <v>0.37275671163677471</v>
      </c>
      <c r="M426" s="51">
        <f t="shared" si="129"/>
        <v>0.56689884172404892</v>
      </c>
      <c r="N426" s="51">
        <f t="shared" si="129"/>
        <v>0</v>
      </c>
      <c r="Q426" s="51">
        <f t="shared" si="127"/>
        <v>0.55894912187989076</v>
      </c>
      <c r="R426" s="51">
        <f t="shared" si="127"/>
        <v>0.82311585843072166</v>
      </c>
      <c r="S426" s="51">
        <f t="shared" si="127"/>
        <v>0.59252649556788017</v>
      </c>
      <c r="T426" s="51">
        <f t="shared" si="127"/>
        <v>0.76005330427356621</v>
      </c>
      <c r="U426" s="51">
        <f t="shared" si="127"/>
        <v>1.4132065560559768</v>
      </c>
      <c r="V426" s="51">
        <f t="shared" si="127"/>
        <v>3.1836444649192344</v>
      </c>
      <c r="W426" s="51">
        <f t="shared" si="127"/>
        <v>7.5258031675793795</v>
      </c>
      <c r="X426" s="51">
        <f t="shared" si="127"/>
        <v>0.35888160560044824</v>
      </c>
      <c r="Y426" s="51">
        <f t="shared" si="127"/>
        <v>0.54330134693779253</v>
      </c>
      <c r="Z426" s="51">
        <f t="shared" si="127"/>
        <v>0</v>
      </c>
      <c r="AA426" s="95"/>
      <c r="AB426" s="95"/>
      <c r="AC426" s="51">
        <f t="shared" si="128"/>
        <v>1.1944630723558733</v>
      </c>
      <c r="AD426" s="51">
        <f t="shared" si="128"/>
        <v>3.3083822719321421</v>
      </c>
      <c r="AE426" s="51">
        <f t="shared" si="128"/>
        <v>1.0042742206657513</v>
      </c>
      <c r="AF426" s="51">
        <f t="shared" si="128"/>
        <v>1.2325259379928095</v>
      </c>
      <c r="AG426" s="51">
        <f t="shared" si="128"/>
        <v>2.3944495308153959</v>
      </c>
      <c r="AH426" s="51">
        <f t="shared" si="128"/>
        <v>9.7266874647710733</v>
      </c>
      <c r="AI426" s="51">
        <f t="shared" si="128"/>
        <v>9.7146485346239366</v>
      </c>
      <c r="AJ426" s="51">
        <f t="shared" si="128"/>
        <v>0.40425656385881015</v>
      </c>
      <c r="AK426" s="51">
        <f t="shared" si="128"/>
        <v>0.5904963365103052</v>
      </c>
      <c r="AL426" s="51">
        <f t="shared" si="128"/>
        <v>0</v>
      </c>
      <c r="AO426" s="51">
        <f t="shared" si="130"/>
        <v>0.31743781820490469</v>
      </c>
      <c r="AP426" s="51">
        <f t="shared" si="130"/>
        <v>1.2426332067507051</v>
      </c>
      <c r="AQ426" s="51">
        <f t="shared" si="130"/>
        <v>0.21470291586524826</v>
      </c>
      <c r="AR426" s="51">
        <f t="shared" si="130"/>
        <v>0.23967704484099694</v>
      </c>
      <c r="AS426" s="51">
        <f t="shared" si="130"/>
        <v>0.49062148737971034</v>
      </c>
      <c r="AT426" s="51">
        <f t="shared" si="130"/>
        <v>3.2715214999259126</v>
      </c>
      <c r="AU426" s="51">
        <f t="shared" si="130"/>
        <v>1.094422683522275</v>
      </c>
      <c r="AV426" s="51">
        <f t="shared" si="130"/>
        <v>1.3875106036326468E-2</v>
      </c>
      <c r="AW426" s="51">
        <f t="shared" si="130"/>
        <v>2.359749478625639E-2</v>
      </c>
      <c r="AX426" s="51">
        <f t="shared" si="130"/>
        <v>0</v>
      </c>
      <c r="BA426" s="51">
        <f t="shared" si="131"/>
        <v>2.070850012440669</v>
      </c>
      <c r="BB426" s="51">
        <f t="shared" si="131"/>
        <v>5.3741313371135693</v>
      </c>
      <c r="BC426" s="51">
        <f t="shared" si="131"/>
        <v>1.8115036320988798</v>
      </c>
      <c r="BD426" s="51">
        <f t="shared" si="131"/>
        <v>2.2322562871073726</v>
      </c>
      <c r="BE426" s="51">
        <f t="shared" si="131"/>
        <v>4.2982775742510828</v>
      </c>
      <c r="BF426" s="51">
        <f t="shared" si="131"/>
        <v>16.181853429616218</v>
      </c>
      <c r="BG426" s="51">
        <f t="shared" si="131"/>
        <v>18.334874385725591</v>
      </c>
      <c r="BH426" s="51">
        <f t="shared" si="131"/>
        <v>0.77701327549558485</v>
      </c>
      <c r="BI426" s="51">
        <f t="shared" si="131"/>
        <v>1.1573951782343541</v>
      </c>
      <c r="BJ426" s="51">
        <f t="shared" si="131"/>
        <v>0</v>
      </c>
      <c r="BK426" s="43"/>
    </row>
    <row r="427" spans="4:63">
      <c r="D427" s="41">
        <f t="shared" si="115"/>
        <v>8.5</v>
      </c>
      <c r="E427" s="51">
        <f t="shared" si="121"/>
        <v>0.85488583828882159</v>
      </c>
      <c r="F427" s="51">
        <f t="shared" si="129"/>
        <v>2.1152295373438532</v>
      </c>
      <c r="G427" s="51">
        <f t="shared" si="129"/>
        <v>0.80992696082271887</v>
      </c>
      <c r="H427" s="51">
        <f t="shared" si="129"/>
        <v>1.0010833621924311</v>
      </c>
      <c r="I427" s="51">
        <f t="shared" si="129"/>
        <v>1.8823945928064028</v>
      </c>
      <c r="J427" s="51">
        <f t="shared" si="129"/>
        <v>6.3284612320994844</v>
      </c>
      <c r="K427" s="51">
        <f t="shared" si="129"/>
        <v>8.5155517230233411</v>
      </c>
      <c r="L427" s="51">
        <f t="shared" si="129"/>
        <v>0.36950249699291648</v>
      </c>
      <c r="M427" s="51">
        <f t="shared" si="129"/>
        <v>0.56437825952739995</v>
      </c>
      <c r="N427" s="51">
        <f t="shared" si="129"/>
        <v>0</v>
      </c>
      <c r="Q427" s="51">
        <f t="shared" si="127"/>
        <v>0.52394003055529714</v>
      </c>
      <c r="R427" s="51">
        <f t="shared" si="127"/>
        <v>0.84904807128211557</v>
      </c>
      <c r="S427" s="51">
        <f t="shared" si="127"/>
        <v>0.57398426201841479</v>
      </c>
      <c r="T427" s="51">
        <f t="shared" si="127"/>
        <v>0.74624775447276248</v>
      </c>
      <c r="U427" s="51">
        <f t="shared" si="127"/>
        <v>1.3861719956586191</v>
      </c>
      <c r="V427" s="51">
        <f t="shared" si="127"/>
        <v>3.3207768163966027</v>
      </c>
      <c r="W427" s="51">
        <f t="shared" si="127"/>
        <v>7.3937500442046558</v>
      </c>
      <c r="X427" s="51">
        <f t="shared" si="127"/>
        <v>0.35235929554383616</v>
      </c>
      <c r="Y427" s="51">
        <f t="shared" si="127"/>
        <v>0.54161771016723548</v>
      </c>
      <c r="Z427" s="51">
        <f t="shared" si="127"/>
        <v>0</v>
      </c>
      <c r="AA427" s="95"/>
      <c r="AB427" s="95"/>
      <c r="AC427" s="51">
        <f t="shared" si="128"/>
        <v>1.1863681513392454</v>
      </c>
      <c r="AD427" s="51">
        <f t="shared" si="128"/>
        <v>3.3814110034055997</v>
      </c>
      <c r="AE427" s="51">
        <f t="shared" si="128"/>
        <v>1.0310279561509128</v>
      </c>
      <c r="AF427" s="51">
        <f t="shared" si="128"/>
        <v>1.2484762830645291</v>
      </c>
      <c r="AG427" s="51">
        <f t="shared" si="128"/>
        <v>2.3786171899541855</v>
      </c>
      <c r="AH427" s="51">
        <f t="shared" si="128"/>
        <v>9.3361456478023914</v>
      </c>
      <c r="AI427" s="51">
        <f t="shared" si="128"/>
        <v>9.637353401842029</v>
      </c>
      <c r="AJ427" s="51">
        <f t="shared" si="128"/>
        <v>0.40371533451162223</v>
      </c>
      <c r="AK427" s="51">
        <f t="shared" si="128"/>
        <v>0.5871388088875642</v>
      </c>
      <c r="AL427" s="51">
        <f t="shared" si="128"/>
        <v>0</v>
      </c>
      <c r="AO427" s="51">
        <f t="shared" si="130"/>
        <v>0.33094580773352444</v>
      </c>
      <c r="AP427" s="51">
        <f t="shared" si="130"/>
        <v>1.2661814660617376</v>
      </c>
      <c r="AQ427" s="51">
        <f t="shared" si="130"/>
        <v>0.23594269880430407</v>
      </c>
      <c r="AR427" s="51">
        <f t="shared" si="130"/>
        <v>0.25483560771966862</v>
      </c>
      <c r="AS427" s="51">
        <f t="shared" si="130"/>
        <v>0.49622259714778361</v>
      </c>
      <c r="AT427" s="51">
        <f t="shared" si="130"/>
        <v>3.0076844157028817</v>
      </c>
      <c r="AU427" s="51">
        <f t="shared" si="130"/>
        <v>1.1218016788186853</v>
      </c>
      <c r="AV427" s="51">
        <f t="shared" si="130"/>
        <v>1.7143201449080325E-2</v>
      </c>
      <c r="AW427" s="51">
        <f t="shared" si="130"/>
        <v>2.2760549360164473E-2</v>
      </c>
      <c r="AX427" s="51">
        <f t="shared" si="130"/>
        <v>0</v>
      </c>
      <c r="BA427" s="51">
        <f t="shared" si="131"/>
        <v>2.0412539896280668</v>
      </c>
      <c r="BB427" s="51">
        <f t="shared" si="131"/>
        <v>5.4966405407494534</v>
      </c>
      <c r="BC427" s="51">
        <f t="shared" si="131"/>
        <v>1.8409549169736317</v>
      </c>
      <c r="BD427" s="51">
        <f t="shared" si="131"/>
        <v>2.2495596452569604</v>
      </c>
      <c r="BE427" s="51">
        <f t="shared" si="131"/>
        <v>4.2610117827605887</v>
      </c>
      <c r="BF427" s="51">
        <f t="shared" si="131"/>
        <v>15.664606879901875</v>
      </c>
      <c r="BG427" s="51">
        <f t="shared" si="131"/>
        <v>18.15290512486537</v>
      </c>
      <c r="BH427" s="51">
        <f t="shared" si="131"/>
        <v>0.77321783150453871</v>
      </c>
      <c r="BI427" s="51">
        <f t="shared" si="131"/>
        <v>1.151517068414964</v>
      </c>
      <c r="BJ427" s="51">
        <f t="shared" si="131"/>
        <v>0</v>
      </c>
      <c r="BK427" s="43"/>
    </row>
    <row r="428" spans="4:63">
      <c r="D428" s="41">
        <f t="shared" si="115"/>
        <v>8.75</v>
      </c>
      <c r="E428" s="51">
        <f t="shared" si="121"/>
        <v>0.83308601818136796</v>
      </c>
      <c r="F428" s="51">
        <f t="shared" si="129"/>
        <v>2.1657209486391436</v>
      </c>
      <c r="G428" s="51">
        <f t="shared" si="129"/>
        <v>0.81239719171753455</v>
      </c>
      <c r="H428" s="51">
        <f t="shared" si="129"/>
        <v>1.0025867100567287</v>
      </c>
      <c r="I428" s="51">
        <f t="shared" si="129"/>
        <v>1.864023063695587</v>
      </c>
      <c r="J428" s="51">
        <f t="shared" si="129"/>
        <v>6.1908025894032974</v>
      </c>
      <c r="K428" s="51">
        <f t="shared" si="129"/>
        <v>8.4158829971158937</v>
      </c>
      <c r="L428" s="51">
        <f t="shared" si="129"/>
        <v>0.36646518300915271</v>
      </c>
      <c r="M428" s="51">
        <f t="shared" si="129"/>
        <v>0.56204043048669705</v>
      </c>
      <c r="N428" s="51">
        <f t="shared" si="129"/>
        <v>0</v>
      </c>
      <c r="Q428" s="51">
        <f t="shared" si="127"/>
        <v>0.48770603737424173</v>
      </c>
      <c r="R428" s="51">
        <f t="shared" si="127"/>
        <v>0.87585303854146845</v>
      </c>
      <c r="S428" s="51">
        <f t="shared" si="127"/>
        <v>0.55358556137260806</v>
      </c>
      <c r="T428" s="51">
        <f t="shared" si="127"/>
        <v>0.73128949486585115</v>
      </c>
      <c r="U428" s="51">
        <f t="shared" si="127"/>
        <v>1.3629995153180263</v>
      </c>
      <c r="V428" s="51">
        <f t="shared" si="127"/>
        <v>3.470772113068695</v>
      </c>
      <c r="W428" s="51">
        <f t="shared" si="127"/>
        <v>7.2651169829745745</v>
      </c>
      <c r="X428" s="51">
        <f t="shared" si="127"/>
        <v>0.34563835821315664</v>
      </c>
      <c r="Y428" s="51">
        <f t="shared" si="127"/>
        <v>0.5400737742640519</v>
      </c>
      <c r="Z428" s="51">
        <f t="shared" si="127"/>
        <v>0</v>
      </c>
      <c r="AA428" s="95"/>
      <c r="AB428" s="95"/>
      <c r="AC428" s="51">
        <f t="shared" si="128"/>
        <v>1.1788913184344751</v>
      </c>
      <c r="AD428" s="51">
        <f t="shared" si="128"/>
        <v>3.4555888587368222</v>
      </c>
      <c r="AE428" s="51">
        <f t="shared" si="128"/>
        <v>1.0594429272967569</v>
      </c>
      <c r="AF428" s="51">
        <f t="shared" si="128"/>
        <v>1.2661988886997726</v>
      </c>
      <c r="AG428" s="51">
        <f t="shared" si="128"/>
        <v>2.3650466120731468</v>
      </c>
      <c r="AH428" s="51">
        <f t="shared" si="128"/>
        <v>8.9108330657379238</v>
      </c>
      <c r="AI428" s="51">
        <f t="shared" si="128"/>
        <v>9.5666490112572014</v>
      </c>
      <c r="AJ428" s="51">
        <f t="shared" si="128"/>
        <v>0.40325142364260369</v>
      </c>
      <c r="AK428" s="51">
        <f t="shared" si="128"/>
        <v>0.58400708670934187</v>
      </c>
      <c r="AL428" s="51">
        <f t="shared" si="128"/>
        <v>0</v>
      </c>
      <c r="AO428" s="51">
        <f t="shared" si="130"/>
        <v>0.34537998080712623</v>
      </c>
      <c r="AP428" s="51">
        <f t="shared" si="130"/>
        <v>1.2898679100976751</v>
      </c>
      <c r="AQ428" s="51">
        <f t="shared" si="130"/>
        <v>0.25881163034492649</v>
      </c>
      <c r="AR428" s="51">
        <f t="shared" si="130"/>
        <v>0.27129721519087757</v>
      </c>
      <c r="AS428" s="51">
        <f t="shared" si="130"/>
        <v>0.50102354837756069</v>
      </c>
      <c r="AT428" s="51">
        <f t="shared" si="130"/>
        <v>2.7200304763346024</v>
      </c>
      <c r="AU428" s="51">
        <f t="shared" si="130"/>
        <v>1.1507660141413192</v>
      </c>
      <c r="AV428" s="51">
        <f t="shared" si="130"/>
        <v>2.0826824795996068E-2</v>
      </c>
      <c r="AW428" s="51">
        <f t="shared" si="130"/>
        <v>2.1966656222645153E-2</v>
      </c>
      <c r="AX428" s="51">
        <f t="shared" si="130"/>
        <v>0</v>
      </c>
      <c r="BA428" s="51">
        <f t="shared" si="131"/>
        <v>2.0119773366158431</v>
      </c>
      <c r="BB428" s="51">
        <f t="shared" si="131"/>
        <v>5.6213098073759653</v>
      </c>
      <c r="BC428" s="51">
        <f t="shared" si="131"/>
        <v>1.8718401190142915</v>
      </c>
      <c r="BD428" s="51">
        <f t="shared" si="131"/>
        <v>2.2687855987565015</v>
      </c>
      <c r="BE428" s="51">
        <f t="shared" si="131"/>
        <v>4.2290696757687343</v>
      </c>
      <c r="BF428" s="51">
        <f t="shared" si="131"/>
        <v>15.101635655141221</v>
      </c>
      <c r="BG428" s="51">
        <f t="shared" si="131"/>
        <v>17.982532008373095</v>
      </c>
      <c r="BH428" s="51">
        <f t="shared" si="131"/>
        <v>0.76971660665175645</v>
      </c>
      <c r="BI428" s="51">
        <f t="shared" si="131"/>
        <v>1.1460475171960389</v>
      </c>
      <c r="BJ428" s="51">
        <f t="shared" si="131"/>
        <v>0</v>
      </c>
      <c r="BK428" s="43"/>
    </row>
    <row r="429" spans="4:63">
      <c r="D429" s="41">
        <f t="shared" si="115"/>
        <v>9</v>
      </c>
      <c r="E429" s="51">
        <f t="shared" si="121"/>
        <v>0.8109874797624339</v>
      </c>
      <c r="F429" s="51">
        <f t="shared" si="129"/>
        <v>2.2172232990673004</v>
      </c>
      <c r="G429" s="51">
        <f t="shared" si="129"/>
        <v>0.81464010411757604</v>
      </c>
      <c r="H429" s="51">
        <f t="shared" si="129"/>
        <v>1.0042403927074561</v>
      </c>
      <c r="I429" s="51">
        <f t="shared" si="129"/>
        <v>1.8487134561032414</v>
      </c>
      <c r="J429" s="51">
        <f t="shared" si="129"/>
        <v>6.0428172384634493</v>
      </c>
      <c r="K429" s="51">
        <f t="shared" si="129"/>
        <v>8.3212196733793107</v>
      </c>
      <c r="L429" s="51">
        <f t="shared" si="129"/>
        <v>0.36364476968548365</v>
      </c>
      <c r="M429" s="51">
        <f t="shared" si="129"/>
        <v>0.559885354601939</v>
      </c>
      <c r="N429" s="51">
        <f t="shared" si="129"/>
        <v>0</v>
      </c>
      <c r="Q429" s="51">
        <f t="shared" si="127"/>
        <v>0.45025517986956282</v>
      </c>
      <c r="R429" s="51">
        <f t="shared" si="127"/>
        <v>0.90353076020878165</v>
      </c>
      <c r="S429" s="51">
        <f t="shared" si="127"/>
        <v>0.53137130135571764</v>
      </c>
      <c r="T429" s="51">
        <f t="shared" si="127"/>
        <v>0.71525505693712588</v>
      </c>
      <c r="U429" s="51">
        <f t="shared" si="127"/>
        <v>1.343689115034199</v>
      </c>
      <c r="V429" s="51">
        <f t="shared" si="127"/>
        <v>3.6331537933431308</v>
      </c>
      <c r="W429" s="51">
        <f t="shared" si="127"/>
        <v>7.1399039838891367</v>
      </c>
      <c r="X429" s="51">
        <f t="shared" si="127"/>
        <v>0.33871879360841101</v>
      </c>
      <c r="Y429" s="51">
        <f t="shared" si="127"/>
        <v>0.53866953922824112</v>
      </c>
      <c r="Z429" s="51">
        <f t="shared" si="127"/>
        <v>0</v>
      </c>
      <c r="AA429" s="95"/>
      <c r="AB429" s="95"/>
      <c r="AC429" s="51">
        <f t="shared" si="128"/>
        <v>1.1720325736415631</v>
      </c>
      <c r="AD429" s="51">
        <f t="shared" si="128"/>
        <v>3.5309158379258228</v>
      </c>
      <c r="AE429" s="51">
        <f t="shared" si="128"/>
        <v>1.0892558787604063</v>
      </c>
      <c r="AF429" s="51">
        <f t="shared" si="128"/>
        <v>1.2856937548985405</v>
      </c>
      <c r="AG429" s="51">
        <f t="shared" si="128"/>
        <v>2.3537377971722808</v>
      </c>
      <c r="AH429" s="51">
        <f t="shared" si="128"/>
        <v>8.4524806835837687</v>
      </c>
      <c r="AI429" s="51">
        <f t="shared" si="128"/>
        <v>9.5025353628694678</v>
      </c>
      <c r="AJ429" s="51">
        <f t="shared" si="128"/>
        <v>0.40286483125175365</v>
      </c>
      <c r="AK429" s="51">
        <f t="shared" si="128"/>
        <v>0.5811011699756371</v>
      </c>
      <c r="AL429" s="51">
        <f t="shared" si="128"/>
        <v>0</v>
      </c>
      <c r="AO429" s="51">
        <f t="shared" si="130"/>
        <v>0.36073229989287109</v>
      </c>
      <c r="AP429" s="51">
        <f t="shared" si="130"/>
        <v>1.3136925388585188</v>
      </c>
      <c r="AQ429" s="51">
        <f t="shared" si="130"/>
        <v>0.2832688027618584</v>
      </c>
      <c r="AR429" s="51">
        <f t="shared" si="130"/>
        <v>0.28898533577033025</v>
      </c>
      <c r="AS429" s="51">
        <f t="shared" si="130"/>
        <v>0.50502434106904248</v>
      </c>
      <c r="AT429" s="51">
        <f t="shared" si="130"/>
        <v>2.4096634451203185</v>
      </c>
      <c r="AU429" s="51">
        <f t="shared" si="130"/>
        <v>1.181315689490174</v>
      </c>
      <c r="AV429" s="51">
        <f t="shared" si="130"/>
        <v>2.4925976077072642E-2</v>
      </c>
      <c r="AW429" s="51">
        <f t="shared" si="130"/>
        <v>2.1215815373697877E-2</v>
      </c>
      <c r="AX429" s="51">
        <f t="shared" si="130"/>
        <v>0</v>
      </c>
      <c r="BA429" s="51">
        <f t="shared" si="131"/>
        <v>1.983020053403997</v>
      </c>
      <c r="BB429" s="51">
        <f t="shared" si="131"/>
        <v>5.7481391369931227</v>
      </c>
      <c r="BC429" s="51">
        <f t="shared" si="131"/>
        <v>1.9038959828779825</v>
      </c>
      <c r="BD429" s="51">
        <f t="shared" si="131"/>
        <v>2.2899341476059965</v>
      </c>
      <c r="BE429" s="51">
        <f t="shared" si="131"/>
        <v>4.2024512532755223</v>
      </c>
      <c r="BF429" s="51">
        <f t="shared" si="131"/>
        <v>14.495297922047218</v>
      </c>
      <c r="BG429" s="51">
        <f t="shared" si="131"/>
        <v>17.823755036248777</v>
      </c>
      <c r="BH429" s="51">
        <f t="shared" si="131"/>
        <v>0.7665096009372373</v>
      </c>
      <c r="BI429" s="51">
        <f t="shared" si="131"/>
        <v>1.1409865245775761</v>
      </c>
      <c r="BJ429" s="51">
        <f t="shared" si="131"/>
        <v>0</v>
      </c>
      <c r="BK429" s="43"/>
    </row>
    <row r="430" spans="4:63">
      <c r="D430" s="41">
        <f t="shared" si="115"/>
        <v>9.25</v>
      </c>
      <c r="E430" s="51">
        <f t="shared" si="121"/>
        <v>0.78859022303201953</v>
      </c>
      <c r="F430" s="51">
        <f t="shared" si="129"/>
        <v>2.2697365886283256</v>
      </c>
      <c r="G430" s="51">
        <f t="shared" si="129"/>
        <v>0.8166556980228451</v>
      </c>
      <c r="H430" s="51">
        <f t="shared" si="129"/>
        <v>1.0060444101446138</v>
      </c>
      <c r="I430" s="51">
        <f t="shared" si="129"/>
        <v>1.8364657700293652</v>
      </c>
      <c r="J430" s="51">
        <f t="shared" si="129"/>
        <v>5.8851323809867937</v>
      </c>
      <c r="K430" s="51">
        <f t="shared" si="129"/>
        <v>8.2315617518135937</v>
      </c>
      <c r="L430" s="51">
        <f t="shared" si="129"/>
        <v>0.36104125702190931</v>
      </c>
      <c r="M430" s="51">
        <f t="shared" si="129"/>
        <v>0.5579130318731278</v>
      </c>
      <c r="N430" s="51">
        <f t="shared" si="129"/>
        <v>0</v>
      </c>
      <c r="Q430" s="51">
        <f t="shared" si="127"/>
        <v>0.41159549557409703</v>
      </c>
      <c r="R430" s="51">
        <f t="shared" si="127"/>
        <v>0.93208123628405437</v>
      </c>
      <c r="S430" s="51">
        <f t="shared" si="127"/>
        <v>0.50738238969300142</v>
      </c>
      <c r="T430" s="51">
        <f t="shared" si="127"/>
        <v>0.6982209721708813</v>
      </c>
      <c r="U430" s="51">
        <f t="shared" si="127"/>
        <v>1.3282407948071384</v>
      </c>
      <c r="V430" s="51">
        <f t="shared" si="127"/>
        <v>3.8074452956275553</v>
      </c>
      <c r="W430" s="51">
        <f t="shared" si="127"/>
        <v>7.0181110469483512</v>
      </c>
      <c r="X430" s="51">
        <f t="shared" si="127"/>
        <v>0.33160060172959932</v>
      </c>
      <c r="Y430" s="51">
        <f t="shared" si="127"/>
        <v>0.53740500505980437</v>
      </c>
      <c r="Z430" s="51">
        <f t="shared" si="127"/>
        <v>0</v>
      </c>
      <c r="AA430" s="95"/>
      <c r="AB430" s="95"/>
      <c r="AC430" s="51">
        <f t="shared" si="128"/>
        <v>1.1657919169605084</v>
      </c>
      <c r="AD430" s="51">
        <f t="shared" si="128"/>
        <v>3.607391940972605</v>
      </c>
      <c r="AE430" s="51">
        <f t="shared" si="128"/>
        <v>1.1202035551989844</v>
      </c>
      <c r="AF430" s="51">
        <f t="shared" si="128"/>
        <v>1.306960881660832</v>
      </c>
      <c r="AG430" s="51">
        <f t="shared" si="128"/>
        <v>2.3446907452515906</v>
      </c>
      <c r="AH430" s="51">
        <f t="shared" si="128"/>
        <v>7.9628194663460219</v>
      </c>
      <c r="AI430" s="51">
        <f t="shared" si="128"/>
        <v>9.4450124566788354</v>
      </c>
      <c r="AJ430" s="51">
        <f t="shared" si="128"/>
        <v>0.40255555733907439</v>
      </c>
      <c r="AK430" s="51">
        <f t="shared" si="128"/>
        <v>0.57842105868645011</v>
      </c>
      <c r="AL430" s="51">
        <f t="shared" si="128"/>
        <v>0</v>
      </c>
      <c r="AO430" s="51">
        <f t="shared" si="130"/>
        <v>0.37699472745792251</v>
      </c>
      <c r="AP430" s="51">
        <f t="shared" si="130"/>
        <v>1.3376553523442714</v>
      </c>
      <c r="AQ430" s="51">
        <f t="shared" si="130"/>
        <v>0.30927330832984368</v>
      </c>
      <c r="AR430" s="51">
        <f t="shared" si="130"/>
        <v>0.30782343797373246</v>
      </c>
      <c r="AS430" s="51">
        <f t="shared" si="130"/>
        <v>0.50822497522222676</v>
      </c>
      <c r="AT430" s="51">
        <f t="shared" si="130"/>
        <v>2.0776870853592384</v>
      </c>
      <c r="AU430" s="51">
        <f t="shared" si="130"/>
        <v>1.2134507048652425</v>
      </c>
      <c r="AV430" s="51">
        <f t="shared" si="130"/>
        <v>2.9440655292309992E-2</v>
      </c>
      <c r="AW430" s="51">
        <f t="shared" si="130"/>
        <v>2.0508026813323421E-2</v>
      </c>
      <c r="AX430" s="51">
        <f t="shared" si="130"/>
        <v>0</v>
      </c>
      <c r="BA430" s="51">
        <f t="shared" si="131"/>
        <v>1.9543821399925281</v>
      </c>
      <c r="BB430" s="51">
        <f t="shared" si="131"/>
        <v>5.877128529600931</v>
      </c>
      <c r="BC430" s="51">
        <f t="shared" si="131"/>
        <v>1.9368592532218294</v>
      </c>
      <c r="BD430" s="51">
        <f t="shared" si="131"/>
        <v>2.313005291805446</v>
      </c>
      <c r="BE430" s="51">
        <f t="shared" si="131"/>
        <v>4.1811565152809553</v>
      </c>
      <c r="BF430" s="51">
        <f t="shared" si="131"/>
        <v>13.847951847332816</v>
      </c>
      <c r="BG430" s="51">
        <f t="shared" si="131"/>
        <v>17.676574208492429</v>
      </c>
      <c r="BH430" s="51">
        <f t="shared" si="131"/>
        <v>0.7635968143609837</v>
      </c>
      <c r="BI430" s="51">
        <f t="shared" si="131"/>
        <v>1.1363340905595778</v>
      </c>
      <c r="BJ430" s="51">
        <f t="shared" si="131"/>
        <v>0</v>
      </c>
      <c r="BK430" s="43"/>
    </row>
    <row r="431" spans="4:63">
      <c r="D431" s="41">
        <f t="shared" si="115"/>
        <v>9.5</v>
      </c>
      <c r="E431" s="51">
        <f t="shared" si="121"/>
        <v>0.76589424799012595</v>
      </c>
      <c r="F431" s="51">
        <f t="shared" si="129"/>
        <v>2.3232608173222169</v>
      </c>
      <c r="G431" s="51">
        <f t="shared" si="129"/>
        <v>0.81844397343334097</v>
      </c>
      <c r="H431" s="51">
        <f t="shared" si="129"/>
        <v>1.0079987623682012</v>
      </c>
      <c r="I431" s="51">
        <f t="shared" si="129"/>
        <v>1.8272800054739575</v>
      </c>
      <c r="J431" s="51">
        <f t="shared" si="129"/>
        <v>5.7183752186801797</v>
      </c>
      <c r="K431" s="51">
        <f t="shared" si="129"/>
        <v>8.1469092324187518</v>
      </c>
      <c r="L431" s="51">
        <f t="shared" si="129"/>
        <v>0.35865464501842825</v>
      </c>
      <c r="M431" s="51">
        <f t="shared" si="129"/>
        <v>0.55612346230026155</v>
      </c>
      <c r="N431" s="51">
        <f t="shared" si="129"/>
        <v>0</v>
      </c>
      <c r="Q431" s="51">
        <f t="shared" si="127"/>
        <v>0.37173502202068126</v>
      </c>
      <c r="R431" s="51">
        <f t="shared" si="127"/>
        <v>0.96150446676728607</v>
      </c>
      <c r="S431" s="51">
        <f t="shared" si="127"/>
        <v>0.48165973410971774</v>
      </c>
      <c r="T431" s="51">
        <f t="shared" si="127"/>
        <v>0.68026377205141009</v>
      </c>
      <c r="U431" s="51">
        <f t="shared" si="127"/>
        <v>1.3166545546368429</v>
      </c>
      <c r="V431" s="51">
        <f t="shared" si="127"/>
        <v>3.9931700583295848</v>
      </c>
      <c r="W431" s="51">
        <f t="shared" si="127"/>
        <v>6.8997381721521966</v>
      </c>
      <c r="X431" s="51">
        <f t="shared" si="127"/>
        <v>0.32428378257672019</v>
      </c>
      <c r="Y431" s="51">
        <f t="shared" si="127"/>
        <v>0.53628017175874143</v>
      </c>
      <c r="Z431" s="51">
        <f t="shared" si="127"/>
        <v>0</v>
      </c>
      <c r="AA431" s="95"/>
      <c r="AB431" s="95"/>
      <c r="AC431" s="51">
        <f t="shared" si="128"/>
        <v>1.1601693483913116</v>
      </c>
      <c r="AD431" s="51">
        <f t="shared" si="128"/>
        <v>3.6850171678771519</v>
      </c>
      <c r="AE431" s="51">
        <f t="shared" si="128"/>
        <v>1.152022701269614</v>
      </c>
      <c r="AF431" s="51">
        <f t="shared" si="128"/>
        <v>1.3300002689866479</v>
      </c>
      <c r="AG431" s="51">
        <f t="shared" si="128"/>
        <v>2.337905456311073</v>
      </c>
      <c r="AH431" s="51">
        <f t="shared" si="128"/>
        <v>7.4435803790307871</v>
      </c>
      <c r="AI431" s="51">
        <f t="shared" si="128"/>
        <v>9.3940802926852953</v>
      </c>
      <c r="AJ431" s="51">
        <f t="shared" si="128"/>
        <v>0.40232360190456584</v>
      </c>
      <c r="AK431" s="51">
        <f t="shared" si="128"/>
        <v>0.57596675284178067</v>
      </c>
      <c r="AL431" s="51">
        <f t="shared" si="128"/>
        <v>0</v>
      </c>
      <c r="AO431" s="51">
        <f t="shared" si="130"/>
        <v>0.39415922596944469</v>
      </c>
      <c r="AP431" s="51">
        <f t="shared" si="130"/>
        <v>1.3617563505549308</v>
      </c>
      <c r="AQ431" s="51">
        <f t="shared" si="130"/>
        <v>0.33678423932362322</v>
      </c>
      <c r="AR431" s="51">
        <f t="shared" si="130"/>
        <v>0.3277349903167911</v>
      </c>
      <c r="AS431" s="51">
        <f t="shared" si="130"/>
        <v>0.51062545083711464</v>
      </c>
      <c r="AT431" s="51">
        <f t="shared" si="130"/>
        <v>1.7252051603505949</v>
      </c>
      <c r="AU431" s="51">
        <f t="shared" si="130"/>
        <v>1.2471710602665551</v>
      </c>
      <c r="AV431" s="51">
        <f t="shared" si="130"/>
        <v>3.4370862441708061E-2</v>
      </c>
      <c r="AW431" s="51">
        <f t="shared" si="130"/>
        <v>1.984329054152012E-2</v>
      </c>
      <c r="AX431" s="51">
        <f t="shared" si="130"/>
        <v>0</v>
      </c>
      <c r="BA431" s="51">
        <f t="shared" si="131"/>
        <v>1.9260635963814376</v>
      </c>
      <c r="BB431" s="51">
        <f t="shared" si="131"/>
        <v>6.0082779851993688</v>
      </c>
      <c r="BC431" s="51">
        <f t="shared" si="131"/>
        <v>1.9704666747029549</v>
      </c>
      <c r="BD431" s="51">
        <f t="shared" si="131"/>
        <v>2.3379990313548493</v>
      </c>
      <c r="BE431" s="51">
        <f t="shared" si="131"/>
        <v>4.1651854617850308</v>
      </c>
      <c r="BF431" s="51">
        <f t="shared" si="131"/>
        <v>13.161955597710968</v>
      </c>
      <c r="BG431" s="51">
        <f t="shared" si="131"/>
        <v>17.540989525104045</v>
      </c>
      <c r="BH431" s="51">
        <f t="shared" si="131"/>
        <v>0.76097824692299409</v>
      </c>
      <c r="BI431" s="51">
        <f t="shared" si="131"/>
        <v>1.1320902151420422</v>
      </c>
      <c r="BJ431" s="51">
        <f t="shared" si="131"/>
        <v>0</v>
      </c>
      <c r="BK431" s="43"/>
    </row>
    <row r="432" spans="4:63">
      <c r="D432" s="41">
        <f t="shared" si="115"/>
        <v>9.75</v>
      </c>
      <c r="E432" s="51">
        <f t="shared" si="121"/>
        <v>0.74289955463675139</v>
      </c>
      <c r="F432" s="51">
        <f t="shared" si="129"/>
        <v>2.3777959851489729</v>
      </c>
      <c r="G432" s="51">
        <f t="shared" si="129"/>
        <v>0.82000493034906263</v>
      </c>
      <c r="H432" s="51">
        <f t="shared" si="129"/>
        <v>1.0101034493782171</v>
      </c>
      <c r="I432" s="51">
        <f t="shared" si="129"/>
        <v>1.8211561624370192</v>
      </c>
      <c r="J432" s="51">
        <f t="shared" si="129"/>
        <v>5.5431729532504805</v>
      </c>
      <c r="K432" s="51">
        <f t="shared" si="129"/>
        <v>8.0672621151947723</v>
      </c>
      <c r="L432" s="51">
        <f t="shared" si="129"/>
        <v>0.35648493367504069</v>
      </c>
      <c r="M432" s="51">
        <f t="shared" si="129"/>
        <v>0.55451664588334038</v>
      </c>
      <c r="N432" s="51">
        <f t="shared" si="129"/>
        <v>0</v>
      </c>
      <c r="Q432" s="51">
        <f t="shared" si="127"/>
        <v>0.3306817967421542</v>
      </c>
      <c r="R432" s="51">
        <f t="shared" si="127"/>
        <v>0.9918004516584783</v>
      </c>
      <c r="S432" s="51">
        <f t="shared" si="127"/>
        <v>0.45424424233112548</v>
      </c>
      <c r="T432" s="51">
        <f t="shared" si="127"/>
        <v>0.66145998806300588</v>
      </c>
      <c r="U432" s="51">
        <f t="shared" si="127"/>
        <v>1.3089303945233122</v>
      </c>
      <c r="V432" s="51">
        <f t="shared" si="127"/>
        <v>4.1898515198568278</v>
      </c>
      <c r="W432" s="51">
        <f t="shared" si="127"/>
        <v>6.7847853595006873</v>
      </c>
      <c r="X432" s="51">
        <f t="shared" si="127"/>
        <v>0.31676833614977484</v>
      </c>
      <c r="Y432" s="51">
        <f t="shared" si="127"/>
        <v>0.53529503932505085</v>
      </c>
      <c r="Z432" s="51">
        <f t="shared" si="127"/>
        <v>0</v>
      </c>
      <c r="AA432" s="95"/>
      <c r="AB432" s="95"/>
      <c r="AC432" s="51">
        <f t="shared" si="128"/>
        <v>1.155164867933971</v>
      </c>
      <c r="AD432" s="51">
        <f t="shared" si="128"/>
        <v>3.763791518639465</v>
      </c>
      <c r="AE432" s="51">
        <f t="shared" si="128"/>
        <v>1.1844500616294167</v>
      </c>
      <c r="AF432" s="51">
        <f t="shared" si="128"/>
        <v>1.3548119168759893</v>
      </c>
      <c r="AG432" s="51">
        <f t="shared" si="128"/>
        <v>2.3333819303507268</v>
      </c>
      <c r="AH432" s="51">
        <f t="shared" si="128"/>
        <v>6.8964943866441448</v>
      </c>
      <c r="AI432" s="51">
        <f t="shared" si="128"/>
        <v>9.3497388708888334</v>
      </c>
      <c r="AJ432" s="51">
        <f t="shared" si="128"/>
        <v>0.40216896494822668</v>
      </c>
      <c r="AK432" s="51">
        <f t="shared" si="128"/>
        <v>0.57373825244162846</v>
      </c>
      <c r="AL432" s="51">
        <f t="shared" si="128"/>
        <v>0</v>
      </c>
      <c r="AO432" s="51">
        <f t="shared" si="130"/>
        <v>0.41221775789459719</v>
      </c>
      <c r="AP432" s="51">
        <f t="shared" si="130"/>
        <v>1.3859955334904948</v>
      </c>
      <c r="AQ432" s="51">
        <f t="shared" si="130"/>
        <v>0.36576068801793715</v>
      </c>
      <c r="AR432" s="51">
        <f t="shared" si="130"/>
        <v>0.34864346131521118</v>
      </c>
      <c r="AS432" s="51">
        <f t="shared" si="130"/>
        <v>0.512225767913707</v>
      </c>
      <c r="AT432" s="51">
        <f t="shared" si="130"/>
        <v>1.3533214333936527</v>
      </c>
      <c r="AU432" s="51">
        <f t="shared" si="130"/>
        <v>1.282476755694085</v>
      </c>
      <c r="AV432" s="51">
        <f t="shared" si="130"/>
        <v>3.9716597525265851E-2</v>
      </c>
      <c r="AW432" s="51">
        <f t="shared" si="130"/>
        <v>1.9221606558289528E-2</v>
      </c>
      <c r="AX432" s="51">
        <f t="shared" si="130"/>
        <v>0</v>
      </c>
      <c r="BA432" s="51">
        <f t="shared" si="131"/>
        <v>1.8980644225707224</v>
      </c>
      <c r="BB432" s="51">
        <f t="shared" si="131"/>
        <v>6.141587503788438</v>
      </c>
      <c r="BC432" s="51">
        <f t="shared" si="131"/>
        <v>2.0044549919784793</v>
      </c>
      <c r="BD432" s="51">
        <f t="shared" si="131"/>
        <v>2.3649153662542064</v>
      </c>
      <c r="BE432" s="51">
        <f t="shared" si="131"/>
        <v>4.154538092787746</v>
      </c>
      <c r="BF432" s="51">
        <f t="shared" si="131"/>
        <v>12.439667339894626</v>
      </c>
      <c r="BG432" s="51">
        <f t="shared" si="131"/>
        <v>17.417000986083607</v>
      </c>
      <c r="BH432" s="51">
        <f t="shared" si="131"/>
        <v>0.75865389862326738</v>
      </c>
      <c r="BI432" s="51">
        <f t="shared" si="131"/>
        <v>1.1282548983249687</v>
      </c>
      <c r="BJ432" s="51">
        <f t="shared" si="131"/>
        <v>0</v>
      </c>
      <c r="BK432" s="43"/>
    </row>
    <row r="433" spans="4:63">
      <c r="D433" s="41">
        <f t="shared" si="115"/>
        <v>10</v>
      </c>
      <c r="E433" s="51">
        <f t="shared" si="121"/>
        <v>0.71960614297189684</v>
      </c>
      <c r="F433" s="51">
        <f t="shared" si="129"/>
        <v>2.4333420921085902</v>
      </c>
      <c r="G433" s="51">
        <f t="shared" si="129"/>
        <v>0.82133856877001155</v>
      </c>
      <c r="H433" s="51">
        <f t="shared" si="129"/>
        <v>1.0123584711746632</v>
      </c>
      <c r="I433" s="51">
        <f t="shared" si="129"/>
        <v>1.8180942409185503</v>
      </c>
      <c r="J433" s="51">
        <f t="shared" si="129"/>
        <v>5.3601527864045613</v>
      </c>
      <c r="K433" s="51">
        <f t="shared" si="129"/>
        <v>7.9926204001416465</v>
      </c>
      <c r="L433" s="51">
        <f t="shared" si="129"/>
        <v>0.35453212299174891</v>
      </c>
      <c r="M433" s="51">
        <f t="shared" si="129"/>
        <v>0.55309258262236427</v>
      </c>
      <c r="N433" s="51">
        <f t="shared" si="129"/>
        <v>0</v>
      </c>
      <c r="Q433" s="51">
        <f t="shared" si="127"/>
        <v>0.28844385727135324</v>
      </c>
      <c r="R433" s="51">
        <f t="shared" si="127"/>
        <v>1.0229691909576297</v>
      </c>
      <c r="S433" s="51">
        <f t="shared" si="127"/>
        <v>0.42517682208248103</v>
      </c>
      <c r="T433" s="51">
        <f t="shared" si="127"/>
        <v>0.64188615168996321</v>
      </c>
      <c r="U433" s="51">
        <f t="shared" si="127"/>
        <v>1.3050683144665465</v>
      </c>
      <c r="V433" s="51">
        <f t="shared" si="127"/>
        <v>4.3970131186169281</v>
      </c>
      <c r="W433" s="51">
        <f t="shared" si="127"/>
        <v>6.6732526089938222</v>
      </c>
      <c r="X433" s="51">
        <f t="shared" si="127"/>
        <v>0.30905426244876227</v>
      </c>
      <c r="Y433" s="51">
        <f t="shared" si="127"/>
        <v>0.5344496077587344</v>
      </c>
      <c r="Z433" s="51">
        <f t="shared" si="127"/>
        <v>0</v>
      </c>
      <c r="AA433" s="95"/>
      <c r="AB433" s="95"/>
      <c r="AC433" s="51">
        <f t="shared" si="128"/>
        <v>1.1507784755884891</v>
      </c>
      <c r="AD433" s="51">
        <f t="shared" si="128"/>
        <v>3.8437149932595576</v>
      </c>
      <c r="AE433" s="51">
        <f t="shared" si="128"/>
        <v>1.2172223809355167</v>
      </c>
      <c r="AF433" s="51">
        <f t="shared" si="128"/>
        <v>1.3813958253288552</v>
      </c>
      <c r="AG433" s="51">
        <f t="shared" si="128"/>
        <v>2.3311201673705537</v>
      </c>
      <c r="AH433" s="51">
        <f t="shared" si="128"/>
        <v>6.3232924541921944</v>
      </c>
      <c r="AI433" s="51">
        <f t="shared" si="128"/>
        <v>9.3119881912894691</v>
      </c>
      <c r="AJ433" s="51">
        <f t="shared" si="128"/>
        <v>0.40209164647005724</v>
      </c>
      <c r="AK433" s="51">
        <f t="shared" si="128"/>
        <v>0.57173555748599425</v>
      </c>
      <c r="AL433" s="51">
        <f t="shared" si="128"/>
        <v>0</v>
      </c>
      <c r="AO433" s="51">
        <f t="shared" si="130"/>
        <v>0.4311622857005436</v>
      </c>
      <c r="AP433" s="51">
        <f t="shared" si="130"/>
        <v>1.4103729011509605</v>
      </c>
      <c r="AQ433" s="51">
        <f t="shared" si="130"/>
        <v>0.39616174668753051</v>
      </c>
      <c r="AR433" s="51">
        <f t="shared" si="130"/>
        <v>0.37047231948469994</v>
      </c>
      <c r="AS433" s="51">
        <f t="shared" si="130"/>
        <v>0.51302592645200384</v>
      </c>
      <c r="AT433" s="51">
        <f t="shared" si="130"/>
        <v>0.96313966778763316</v>
      </c>
      <c r="AU433" s="51">
        <f t="shared" si="130"/>
        <v>1.3193677911478243</v>
      </c>
      <c r="AV433" s="51">
        <f t="shared" si="130"/>
        <v>4.5477860542986637E-2</v>
      </c>
      <c r="AW433" s="51">
        <f t="shared" si="130"/>
        <v>1.8642974863629869E-2</v>
      </c>
      <c r="AX433" s="51">
        <f t="shared" si="130"/>
        <v>0</v>
      </c>
      <c r="BA433" s="51">
        <f t="shared" si="131"/>
        <v>1.8703846185603861</v>
      </c>
      <c r="BB433" s="51">
        <f t="shared" si="131"/>
        <v>6.2770570853681473</v>
      </c>
      <c r="BC433" s="51">
        <f t="shared" si="131"/>
        <v>2.0385609497055284</v>
      </c>
      <c r="BD433" s="51">
        <f t="shared" si="131"/>
        <v>2.3937542965035181</v>
      </c>
      <c r="BE433" s="51">
        <f t="shared" si="131"/>
        <v>4.1492144082891045</v>
      </c>
      <c r="BF433" s="51">
        <f t="shared" si="131"/>
        <v>11.683445240596756</v>
      </c>
      <c r="BG433" s="51">
        <f t="shared" si="131"/>
        <v>17.304608591431116</v>
      </c>
      <c r="BH433" s="51">
        <f t="shared" si="131"/>
        <v>0.75662376946180609</v>
      </c>
      <c r="BI433" s="51">
        <f t="shared" si="131"/>
        <v>1.1248281401083586</v>
      </c>
      <c r="BJ433" s="51">
        <f t="shared" si="131"/>
        <v>0</v>
      </c>
      <c r="BK433" s="43"/>
    </row>
    <row r="434" spans="4:63">
      <c r="D434" s="41">
        <f t="shared" si="115"/>
        <v>10.25</v>
      </c>
      <c r="E434" s="51">
        <f t="shared" si="121"/>
        <v>0.70177394869276044</v>
      </c>
      <c r="F434" s="51">
        <f t="shared" si="129"/>
        <v>2.4401201440526941</v>
      </c>
      <c r="G434" s="51">
        <f t="shared" si="129"/>
        <v>0.81485309474285983</v>
      </c>
      <c r="H434" s="51">
        <f t="shared" si="129"/>
        <v>1.0047743326092602</v>
      </c>
      <c r="I434" s="51">
        <f t="shared" si="129"/>
        <v>1.8016406861894418</v>
      </c>
      <c r="J434" s="51">
        <f t="shared" si="129"/>
        <v>5.2213013118050258</v>
      </c>
      <c r="K434" s="51">
        <f t="shared" si="129"/>
        <v>7.8878660383930708</v>
      </c>
      <c r="L434" s="51">
        <f t="shared" si="129"/>
        <v>0.35055740813122199</v>
      </c>
      <c r="M434" s="51">
        <f t="shared" si="129"/>
        <v>0.54765742468736034</v>
      </c>
      <c r="N434" s="51">
        <f t="shared" si="129"/>
        <v>0</v>
      </c>
      <c r="Q434" s="51">
        <f t="shared" si="127"/>
        <v>0.26472458205295507</v>
      </c>
      <c r="R434" s="51">
        <f t="shared" si="127"/>
        <v>1.0298045613301494</v>
      </c>
      <c r="S434" s="51">
        <f t="shared" si="127"/>
        <v>0.40669389121992378</v>
      </c>
      <c r="T434" s="51">
        <f t="shared" si="127"/>
        <v>0.62646127512127203</v>
      </c>
      <c r="U434" s="51">
        <f t="shared" si="127"/>
        <v>1.2928451386869326</v>
      </c>
      <c r="V434" s="51">
        <f t="shared" si="127"/>
        <v>4.4642809419847422</v>
      </c>
      <c r="W434" s="51">
        <f t="shared" si="127"/>
        <v>6.5612084773513626</v>
      </c>
      <c r="X434" s="51">
        <f t="shared" si="127"/>
        <v>0.30251338510833586</v>
      </c>
      <c r="Y434" s="51">
        <f t="shared" si="127"/>
        <v>0.52945153330913697</v>
      </c>
      <c r="Z434" s="51">
        <f t="shared" si="127"/>
        <v>0</v>
      </c>
      <c r="AA434" s="95"/>
      <c r="AB434" s="95"/>
      <c r="AC434" s="51">
        <f t="shared" si="128"/>
        <v>1.1388233153325684</v>
      </c>
      <c r="AD434" s="51">
        <f t="shared" si="128"/>
        <v>3.85043572677526</v>
      </c>
      <c r="AE434" s="51">
        <f t="shared" si="128"/>
        <v>1.2230122982657932</v>
      </c>
      <c r="AF434" s="51">
        <f t="shared" si="128"/>
        <v>1.3830873900972482</v>
      </c>
      <c r="AG434" s="51">
        <f t="shared" si="128"/>
        <v>2.3104362336919486</v>
      </c>
      <c r="AH434" s="51">
        <f t="shared" si="128"/>
        <v>5.9783216816253084</v>
      </c>
      <c r="AI434" s="51">
        <f t="shared" si="128"/>
        <v>9.214523599434802</v>
      </c>
      <c r="AJ434" s="51">
        <f t="shared" si="128"/>
        <v>0.39860143115410818</v>
      </c>
      <c r="AK434" s="51">
        <f t="shared" si="128"/>
        <v>0.56586331606558615</v>
      </c>
      <c r="AL434" s="51">
        <f t="shared" si="128"/>
        <v>0</v>
      </c>
      <c r="AO434" s="51">
        <f t="shared" si="130"/>
        <v>0.43704936663980537</v>
      </c>
      <c r="AP434" s="51">
        <f t="shared" si="130"/>
        <v>1.4103155827225446</v>
      </c>
      <c r="AQ434" s="51">
        <f t="shared" si="130"/>
        <v>0.40815920352293605</v>
      </c>
      <c r="AR434" s="51">
        <f t="shared" si="130"/>
        <v>0.37831305748798816</v>
      </c>
      <c r="AS434" s="51">
        <f t="shared" si="130"/>
        <v>0.50879554750250922</v>
      </c>
      <c r="AT434" s="51">
        <f t="shared" si="130"/>
        <v>0.75702036982028353</v>
      </c>
      <c r="AU434" s="51">
        <f t="shared" si="130"/>
        <v>1.3266575610417082</v>
      </c>
      <c r="AV434" s="51">
        <f t="shared" si="130"/>
        <v>4.8044023022886129E-2</v>
      </c>
      <c r="AW434" s="51">
        <f t="shared" si="130"/>
        <v>1.8205891378223371E-2</v>
      </c>
      <c r="AX434" s="51">
        <f t="shared" si="130"/>
        <v>0</v>
      </c>
      <c r="BA434" s="51">
        <f t="shared" si="131"/>
        <v>1.840597264025329</v>
      </c>
      <c r="BB434" s="51">
        <f t="shared" si="131"/>
        <v>6.2905558708279541</v>
      </c>
      <c r="BC434" s="51">
        <f t="shared" si="131"/>
        <v>2.0378653930086532</v>
      </c>
      <c r="BD434" s="51">
        <f t="shared" si="131"/>
        <v>2.3878617227065084</v>
      </c>
      <c r="BE434" s="51">
        <f t="shared" si="131"/>
        <v>4.1120769198813907</v>
      </c>
      <c r="BF434" s="51">
        <f t="shared" si="131"/>
        <v>11.199622993430335</v>
      </c>
      <c r="BG434" s="51">
        <f t="shared" si="131"/>
        <v>17.102389637827873</v>
      </c>
      <c r="BH434" s="51">
        <f t="shared" si="131"/>
        <v>0.74915883928533011</v>
      </c>
      <c r="BI434" s="51">
        <f t="shared" si="131"/>
        <v>1.1135207407529464</v>
      </c>
      <c r="BJ434" s="51">
        <f t="shared" si="131"/>
        <v>0</v>
      </c>
      <c r="BK434" s="43"/>
    </row>
    <row r="435" spans="4:63">
      <c r="D435" s="41">
        <f t="shared" si="115"/>
        <v>10.5</v>
      </c>
      <c r="E435" s="51">
        <f t="shared" si="121"/>
        <v>0.6896578280519623</v>
      </c>
      <c r="F435" s="51">
        <f t="shared" si="129"/>
        <v>2.3979914926565336</v>
      </c>
      <c r="G435" s="51">
        <f t="shared" si="129"/>
        <v>0.80078466370630852</v>
      </c>
      <c r="H435" s="51">
        <f t="shared" si="129"/>
        <v>0.98742691318260789</v>
      </c>
      <c r="I435" s="51">
        <f t="shared" si="129"/>
        <v>1.7705353766436775</v>
      </c>
      <c r="J435" s="51">
        <f t="shared" si="129"/>
        <v>5.1311555936380442</v>
      </c>
      <c r="K435" s="51">
        <f t="shared" si="129"/>
        <v>7.7516821052367471</v>
      </c>
      <c r="L435" s="51">
        <f t="shared" si="129"/>
        <v>0.344505037768436</v>
      </c>
      <c r="M435" s="51">
        <f t="shared" si="129"/>
        <v>0.53820212438773929</v>
      </c>
      <c r="N435" s="51">
        <f t="shared" si="129"/>
        <v>0</v>
      </c>
      <c r="Q435" s="51">
        <f t="shared" ref="Q435:Z450" si="132">((Q346)/($D346-$D345))/$R$192*100</f>
        <v>0.26015411462720756</v>
      </c>
      <c r="R435" s="51">
        <f t="shared" si="132"/>
        <v>1.0120249952394409</v>
      </c>
      <c r="S435" s="51">
        <f t="shared" si="132"/>
        <v>0.39967232500323108</v>
      </c>
      <c r="T435" s="51">
        <f t="shared" si="132"/>
        <v>0.61564542708317327</v>
      </c>
      <c r="U435" s="51">
        <f t="shared" si="132"/>
        <v>1.2705241794957582</v>
      </c>
      <c r="V435" s="51">
        <f t="shared" si="132"/>
        <v>4.387205173401056</v>
      </c>
      <c r="W435" s="51">
        <f t="shared" si="132"/>
        <v>6.4479292745409715</v>
      </c>
      <c r="X435" s="51">
        <f t="shared" si="132"/>
        <v>0.29729049435233623</v>
      </c>
      <c r="Y435" s="51">
        <f t="shared" si="132"/>
        <v>0.52031055755337041</v>
      </c>
      <c r="Z435" s="51">
        <f t="shared" si="132"/>
        <v>0</v>
      </c>
      <c r="AA435" s="95"/>
      <c r="AB435" s="95"/>
      <c r="AC435" s="51">
        <f t="shared" ref="AC435:AL450" si="133">((AC346)/($D346-$D345))/$R$192*100</f>
        <v>1.1191615414767191</v>
      </c>
      <c r="AD435" s="51">
        <f t="shared" si="133"/>
        <v>3.7839579900736475</v>
      </c>
      <c r="AE435" s="51">
        <f t="shared" si="133"/>
        <v>1.201897002409384</v>
      </c>
      <c r="AF435" s="51">
        <f t="shared" si="133"/>
        <v>1.3592083992820427</v>
      </c>
      <c r="AG435" s="51">
        <f t="shared" si="133"/>
        <v>2.2705465737915942</v>
      </c>
      <c r="AH435" s="51">
        <f t="shared" si="133"/>
        <v>5.8751060138750315</v>
      </c>
      <c r="AI435" s="51">
        <f t="shared" si="133"/>
        <v>9.0554349359325439</v>
      </c>
      <c r="AJ435" s="51">
        <f t="shared" si="133"/>
        <v>0.39171958118453565</v>
      </c>
      <c r="AK435" s="51">
        <f t="shared" si="133"/>
        <v>0.55609369122211061</v>
      </c>
      <c r="AL435" s="51">
        <f t="shared" si="133"/>
        <v>0</v>
      </c>
      <c r="AO435" s="51">
        <f t="shared" si="130"/>
        <v>0.42950371342475474</v>
      </c>
      <c r="AP435" s="51">
        <f t="shared" si="130"/>
        <v>1.3859664974170927</v>
      </c>
      <c r="AQ435" s="51">
        <f t="shared" si="130"/>
        <v>0.40111233870307744</v>
      </c>
      <c r="AR435" s="51">
        <f t="shared" si="130"/>
        <v>0.37178148609943462</v>
      </c>
      <c r="AS435" s="51">
        <f t="shared" si="130"/>
        <v>0.50001119714791931</v>
      </c>
      <c r="AT435" s="51">
        <f t="shared" si="130"/>
        <v>0.74395042023698821</v>
      </c>
      <c r="AU435" s="51">
        <f t="shared" si="130"/>
        <v>1.3037528306957755</v>
      </c>
      <c r="AV435" s="51">
        <f t="shared" si="130"/>
        <v>4.7214543416099763E-2</v>
      </c>
      <c r="AW435" s="51">
        <f t="shared" si="130"/>
        <v>1.7891566834368877E-2</v>
      </c>
      <c r="AX435" s="51">
        <f t="shared" si="130"/>
        <v>0</v>
      </c>
      <c r="BA435" s="51">
        <f t="shared" si="131"/>
        <v>1.8088193695286814</v>
      </c>
      <c r="BB435" s="51">
        <f t="shared" si="131"/>
        <v>6.1819494827301806</v>
      </c>
      <c r="BC435" s="51">
        <f t="shared" si="131"/>
        <v>2.0026816661156923</v>
      </c>
      <c r="BD435" s="51">
        <f t="shared" si="131"/>
        <v>2.3466353124646506</v>
      </c>
      <c r="BE435" s="51">
        <f t="shared" si="131"/>
        <v>4.041081950435272</v>
      </c>
      <c r="BF435" s="51">
        <f t="shared" si="131"/>
        <v>11.006261607513075</v>
      </c>
      <c r="BG435" s="51">
        <f t="shared" si="131"/>
        <v>16.807117041169292</v>
      </c>
      <c r="BH435" s="51">
        <f t="shared" si="131"/>
        <v>0.73622461895297164</v>
      </c>
      <c r="BI435" s="51">
        <f t="shared" si="131"/>
        <v>1.0942958156098499</v>
      </c>
      <c r="BJ435" s="51">
        <f t="shared" si="131"/>
        <v>0</v>
      </c>
      <c r="BK435" s="43"/>
    </row>
    <row r="436" spans="4:63">
      <c r="D436" s="41">
        <f t="shared" si="115"/>
        <v>10.75</v>
      </c>
      <c r="E436" s="51">
        <f t="shared" si="121"/>
        <v>0.67775088621086144</v>
      </c>
      <c r="F436" s="51">
        <f t="shared" si="129"/>
        <v>2.3565901714837314</v>
      </c>
      <c r="G436" s="51">
        <f t="shared" si="129"/>
        <v>0.78695911713790501</v>
      </c>
      <c r="H436" s="51">
        <f t="shared" si="129"/>
        <v>0.97037898832860714</v>
      </c>
      <c r="I436" s="51">
        <f t="shared" si="129"/>
        <v>1.7399670848041484</v>
      </c>
      <c r="J436" s="51">
        <f t="shared" si="129"/>
        <v>5.0425661964819737</v>
      </c>
      <c r="K436" s="51">
        <f t="shared" si="129"/>
        <v>7.6178493199866057</v>
      </c>
      <c r="L436" s="51">
        <f t="shared" si="129"/>
        <v>0.33855715857120894</v>
      </c>
      <c r="M436" s="51">
        <f t="shared" si="129"/>
        <v>0.52891006514737215</v>
      </c>
      <c r="N436" s="51">
        <f t="shared" si="129"/>
        <v>0</v>
      </c>
      <c r="Q436" s="51">
        <f t="shared" si="132"/>
        <v>0.25566255404949467</v>
      </c>
      <c r="R436" s="51">
        <f t="shared" si="132"/>
        <v>0.99455238451871042</v>
      </c>
      <c r="S436" s="51">
        <f t="shared" si="132"/>
        <v>0.39277198263670821</v>
      </c>
      <c r="T436" s="51">
        <f t="shared" si="132"/>
        <v>0.60501630928467731</v>
      </c>
      <c r="U436" s="51">
        <f t="shared" si="132"/>
        <v>1.2485885805688242</v>
      </c>
      <c r="V436" s="51">
        <f t="shared" si="132"/>
        <v>4.311460079646058</v>
      </c>
      <c r="W436" s="51">
        <f t="shared" si="132"/>
        <v>6.3366057808537422</v>
      </c>
      <c r="X436" s="51">
        <f t="shared" si="132"/>
        <v>0.29215777420883521</v>
      </c>
      <c r="Y436" s="51">
        <f t="shared" si="132"/>
        <v>0.51132739619986511</v>
      </c>
      <c r="Z436" s="51">
        <f t="shared" si="132"/>
        <v>0</v>
      </c>
      <c r="AA436" s="95"/>
      <c r="AB436" s="95"/>
      <c r="AC436" s="51">
        <f t="shared" si="133"/>
        <v>1.0998392183722303</v>
      </c>
      <c r="AD436" s="51">
        <f t="shared" si="133"/>
        <v>3.7186279584487738</v>
      </c>
      <c r="AE436" s="51">
        <f t="shared" si="133"/>
        <v>1.1811462516390996</v>
      </c>
      <c r="AF436" s="51">
        <f t="shared" si="133"/>
        <v>1.3357416673725373</v>
      </c>
      <c r="AG436" s="51">
        <f t="shared" si="133"/>
        <v>2.2313455890394707</v>
      </c>
      <c r="AH436" s="51">
        <f t="shared" si="133"/>
        <v>5.7736723133178902</v>
      </c>
      <c r="AI436" s="51">
        <f t="shared" si="133"/>
        <v>8.8990928591194933</v>
      </c>
      <c r="AJ436" s="51">
        <f t="shared" si="133"/>
        <v>0.38495654293358261</v>
      </c>
      <c r="AK436" s="51">
        <f t="shared" si="133"/>
        <v>0.54649273409488164</v>
      </c>
      <c r="AL436" s="51">
        <f t="shared" si="133"/>
        <v>0</v>
      </c>
      <c r="AO436" s="51">
        <f t="shared" si="130"/>
        <v>0.42208833216136676</v>
      </c>
      <c r="AP436" s="51">
        <f t="shared" si="130"/>
        <v>1.3620377869650211</v>
      </c>
      <c r="AQ436" s="51">
        <f t="shared" si="130"/>
        <v>0.3941871345011968</v>
      </c>
      <c r="AR436" s="51">
        <f t="shared" si="130"/>
        <v>0.36536267904392983</v>
      </c>
      <c r="AS436" s="51">
        <f t="shared" si="130"/>
        <v>0.49137850423532425</v>
      </c>
      <c r="AT436" s="51">
        <f t="shared" si="130"/>
        <v>0.73110611683591564</v>
      </c>
      <c r="AU436" s="51">
        <f t="shared" si="130"/>
        <v>1.2812435391328636</v>
      </c>
      <c r="AV436" s="51">
        <f t="shared" si="130"/>
        <v>4.639938436237373E-2</v>
      </c>
      <c r="AW436" s="51">
        <f t="shared" si="130"/>
        <v>1.7582668947507041E-2</v>
      </c>
      <c r="AX436" s="51">
        <f t="shared" si="130"/>
        <v>0</v>
      </c>
      <c r="BA436" s="51">
        <f t="shared" si="131"/>
        <v>1.7775901045830917</v>
      </c>
      <c r="BB436" s="51">
        <f t="shared" si="131"/>
        <v>6.0752181299325052</v>
      </c>
      <c r="BC436" s="51">
        <f t="shared" si="131"/>
        <v>1.9681053687770045</v>
      </c>
      <c r="BD436" s="51">
        <f t="shared" si="131"/>
        <v>2.3061206557011444</v>
      </c>
      <c r="BE436" s="51">
        <f t="shared" si="131"/>
        <v>3.9713126738436193</v>
      </c>
      <c r="BF436" s="51">
        <f t="shared" si="131"/>
        <v>10.816238509799863</v>
      </c>
      <c r="BG436" s="51">
        <f t="shared" si="131"/>
        <v>16.516942179106099</v>
      </c>
      <c r="BH436" s="51">
        <f t="shared" si="131"/>
        <v>0.72351370150479155</v>
      </c>
      <c r="BI436" s="51">
        <f t="shared" si="131"/>
        <v>1.0754027992422537</v>
      </c>
      <c r="BJ436" s="51">
        <f t="shared" si="131"/>
        <v>0</v>
      </c>
      <c r="BK436" s="43"/>
    </row>
    <row r="437" spans="4:63">
      <c r="D437" s="41">
        <f t="shared" si="115"/>
        <v>11</v>
      </c>
      <c r="E437" s="51">
        <f t="shared" si="121"/>
        <v>0.66604951771064835</v>
      </c>
      <c r="F437" s="51">
        <f t="shared" si="129"/>
        <v>2.3159036440862124</v>
      </c>
      <c r="G437" s="51">
        <f t="shared" si="129"/>
        <v>0.77337226861939501</v>
      </c>
      <c r="H437" s="51">
        <f t="shared" si="129"/>
        <v>0.95362539588289519</v>
      </c>
      <c r="I437" s="51">
        <f t="shared" si="129"/>
        <v>1.7099265544975601</v>
      </c>
      <c r="J437" s="51">
        <f t="shared" si="129"/>
        <v>4.9555062951934126</v>
      </c>
      <c r="K437" s="51">
        <f t="shared" si="129"/>
        <v>7.4863271576614254</v>
      </c>
      <c r="L437" s="51">
        <f t="shared" si="129"/>
        <v>0.33271196950332732</v>
      </c>
      <c r="M437" s="51">
        <f t="shared" si="129"/>
        <v>0.51977843330198703</v>
      </c>
      <c r="N437" s="51">
        <f t="shared" si="129"/>
        <v>0</v>
      </c>
      <c r="Q437" s="51">
        <f t="shared" si="132"/>
        <v>0.25124854026138438</v>
      </c>
      <c r="R437" s="51">
        <f t="shared" si="132"/>
        <v>0.97738143840740088</v>
      </c>
      <c r="S437" s="51">
        <f t="shared" si="132"/>
        <v>0.38599077467534898</v>
      </c>
      <c r="T437" s="51">
        <f t="shared" si="132"/>
        <v>0.59457070319604677</v>
      </c>
      <c r="U437" s="51">
        <f t="shared" si="132"/>
        <v>1.227031699738943</v>
      </c>
      <c r="V437" s="51">
        <f t="shared" si="132"/>
        <v>4.2370227248711361</v>
      </c>
      <c r="W437" s="51">
        <f t="shared" si="132"/>
        <v>6.2272042871915385</v>
      </c>
      <c r="X437" s="51">
        <f t="shared" si="132"/>
        <v>0.2871136704743017</v>
      </c>
      <c r="Y437" s="51">
        <f t="shared" si="132"/>
        <v>0.50249932911958461</v>
      </c>
      <c r="Z437" s="51">
        <f t="shared" si="132"/>
        <v>0</v>
      </c>
      <c r="AA437" s="95"/>
      <c r="AB437" s="95"/>
      <c r="AC437" s="51">
        <f t="shared" si="133"/>
        <v>1.0808504951599147</v>
      </c>
      <c r="AD437" s="51">
        <f t="shared" si="133"/>
        <v>3.6544258497650444</v>
      </c>
      <c r="AE437" s="51">
        <f t="shared" si="133"/>
        <v>1.1607537625634385</v>
      </c>
      <c r="AF437" s="51">
        <f t="shared" si="133"/>
        <v>1.3126800885697438</v>
      </c>
      <c r="AG437" s="51">
        <f t="shared" si="133"/>
        <v>2.1928214092561746</v>
      </c>
      <c r="AH437" s="51">
        <f t="shared" si="133"/>
        <v>5.6739898655156873</v>
      </c>
      <c r="AI437" s="51">
        <f t="shared" si="133"/>
        <v>8.7454500281313337</v>
      </c>
      <c r="AJ437" s="51">
        <f t="shared" si="133"/>
        <v>0.37831026853235294</v>
      </c>
      <c r="AK437" s="51">
        <f t="shared" si="133"/>
        <v>0.53705753748439189</v>
      </c>
      <c r="AL437" s="51">
        <f t="shared" si="133"/>
        <v>0</v>
      </c>
      <c r="AO437" s="51">
        <f t="shared" si="130"/>
        <v>0.41480097744926397</v>
      </c>
      <c r="AP437" s="51">
        <f t="shared" si="130"/>
        <v>1.3385222056788115</v>
      </c>
      <c r="AQ437" s="51">
        <f t="shared" si="130"/>
        <v>0.38738149394404603</v>
      </c>
      <c r="AR437" s="51">
        <f t="shared" si="130"/>
        <v>0.35905469268684842</v>
      </c>
      <c r="AS437" s="51">
        <f t="shared" si="130"/>
        <v>0.48289485475861715</v>
      </c>
      <c r="AT437" s="51">
        <f t="shared" si="130"/>
        <v>0.7184835703222765</v>
      </c>
      <c r="AU437" s="51">
        <f t="shared" si="130"/>
        <v>1.2591228704698869</v>
      </c>
      <c r="AV437" s="51">
        <f t="shared" si="130"/>
        <v>4.5598299029025624E-2</v>
      </c>
      <c r="AW437" s="51">
        <f t="shared" si="130"/>
        <v>1.7279104182402416E-2</v>
      </c>
      <c r="AX437" s="51">
        <f t="shared" si="130"/>
        <v>0</v>
      </c>
      <c r="BA437" s="51">
        <f t="shared" si="131"/>
        <v>1.746900012870563</v>
      </c>
      <c r="BB437" s="51">
        <f t="shared" si="131"/>
        <v>5.9703294938512563</v>
      </c>
      <c r="BC437" s="51">
        <f t="shared" si="131"/>
        <v>1.9341260311828337</v>
      </c>
      <c r="BD437" s="51">
        <f t="shared" si="131"/>
        <v>2.2663054844526389</v>
      </c>
      <c r="BE437" s="51">
        <f t="shared" si="131"/>
        <v>3.9027479637537348</v>
      </c>
      <c r="BF437" s="51">
        <f t="shared" si="131"/>
        <v>10.629496160709099</v>
      </c>
      <c r="BG437" s="51">
        <f t="shared" si="131"/>
        <v>16.231777185792758</v>
      </c>
      <c r="BH437" s="51">
        <f t="shared" si="131"/>
        <v>0.71102223803568032</v>
      </c>
      <c r="BI437" s="51">
        <f t="shared" si="131"/>
        <v>1.0568359707863788</v>
      </c>
      <c r="BJ437" s="51">
        <f t="shared" si="131"/>
        <v>0</v>
      </c>
      <c r="BK437" s="43"/>
    </row>
    <row r="438" spans="4:63">
      <c r="D438" s="41">
        <f t="shared" si="115"/>
        <v>12</v>
      </c>
      <c r="E438" s="51">
        <f t="shared" si="121"/>
        <v>0.638035011176457</v>
      </c>
      <c r="F438" s="51">
        <f t="shared" si="129"/>
        <v>2.2184951240818545</v>
      </c>
      <c r="G438" s="51">
        <f t="shared" si="129"/>
        <v>0.74084369244525428</v>
      </c>
      <c r="H438" s="51">
        <f t="shared" si="129"/>
        <v>0.91351524765253767</v>
      </c>
      <c r="I438" s="51">
        <f t="shared" si="129"/>
        <v>1.6380058528677304</v>
      </c>
      <c r="J438" s="51">
        <f t="shared" si="129"/>
        <v>4.7470742495339602</v>
      </c>
      <c r="K438" s="51">
        <f t="shared" si="129"/>
        <v>7.1714470241298054</v>
      </c>
      <c r="L438" s="51">
        <f t="shared" si="129"/>
        <v>0.3187178723741948</v>
      </c>
      <c r="M438" s="51">
        <f t="shared" si="129"/>
        <v>0.49791619043734142</v>
      </c>
      <c r="N438" s="51">
        <f t="shared" si="129"/>
        <v>0</v>
      </c>
      <c r="Q438" s="51">
        <f t="shared" si="132"/>
        <v>0.24068085169514719</v>
      </c>
      <c r="R438" s="51">
        <f t="shared" si="132"/>
        <v>0.93627209448538273</v>
      </c>
      <c r="S438" s="51">
        <f t="shared" si="132"/>
        <v>0.3697557338987294</v>
      </c>
      <c r="T438" s="51">
        <f t="shared" si="132"/>
        <v>0.56956264537629686</v>
      </c>
      <c r="U438" s="51">
        <f t="shared" si="132"/>
        <v>1.175421891975476</v>
      </c>
      <c r="V438" s="51">
        <f t="shared" si="132"/>
        <v>4.058810598512407</v>
      </c>
      <c r="W438" s="51">
        <f t="shared" si="132"/>
        <v>5.9652837384117721</v>
      </c>
      <c r="X438" s="51">
        <f t="shared" si="132"/>
        <v>0.27503746955578046</v>
      </c>
      <c r="Y438" s="51">
        <f t="shared" si="132"/>
        <v>0.48136385740956228</v>
      </c>
      <c r="Z438" s="51">
        <f t="shared" si="132"/>
        <v>0</v>
      </c>
      <c r="AA438" s="95"/>
      <c r="AB438" s="95"/>
      <c r="AC438" s="51">
        <f t="shared" si="133"/>
        <v>1.0353891706577685</v>
      </c>
      <c r="AD438" s="51">
        <f t="shared" si="133"/>
        <v>3.5007181536783456</v>
      </c>
      <c r="AE438" s="51">
        <f t="shared" si="133"/>
        <v>1.1119316509917769</v>
      </c>
      <c r="AF438" s="51">
        <f t="shared" si="133"/>
        <v>1.2574678499287786</v>
      </c>
      <c r="AG438" s="51">
        <f t="shared" si="133"/>
        <v>2.1005898137599828</v>
      </c>
      <c r="AH438" s="51">
        <f t="shared" si="133"/>
        <v>5.4353379005555098</v>
      </c>
      <c r="AI438" s="51">
        <f t="shared" si="133"/>
        <v>8.3776103098478583</v>
      </c>
      <c r="AJ438" s="51">
        <f t="shared" si="133"/>
        <v>0.36239827519260936</v>
      </c>
      <c r="AK438" s="51">
        <f t="shared" si="133"/>
        <v>0.51446852346512273</v>
      </c>
      <c r="AL438" s="51">
        <f t="shared" si="133"/>
        <v>0</v>
      </c>
      <c r="AO438" s="51">
        <f t="shared" si="130"/>
        <v>0.39735415948130981</v>
      </c>
      <c r="AP438" s="51">
        <f t="shared" si="130"/>
        <v>1.2822230295964716</v>
      </c>
      <c r="AQ438" s="51">
        <f t="shared" si="130"/>
        <v>0.37108795854652488</v>
      </c>
      <c r="AR438" s="51">
        <f t="shared" si="130"/>
        <v>0.3439526022762408</v>
      </c>
      <c r="AS438" s="51">
        <f t="shared" si="130"/>
        <v>0.4625839608922544</v>
      </c>
      <c r="AT438" s="51">
        <f t="shared" si="130"/>
        <v>0.68826365102155318</v>
      </c>
      <c r="AU438" s="51">
        <f t="shared" si="130"/>
        <v>1.2061632857180333</v>
      </c>
      <c r="AV438" s="51">
        <f t="shared" si="130"/>
        <v>4.3680402818414343E-2</v>
      </c>
      <c r="AW438" s="51">
        <f t="shared" si="130"/>
        <v>1.6552333027779143E-2</v>
      </c>
      <c r="AX438" s="51">
        <f t="shared" si="130"/>
        <v>0</v>
      </c>
      <c r="BA438" s="51">
        <f t="shared" si="131"/>
        <v>1.6734241818342255</v>
      </c>
      <c r="BB438" s="51">
        <f t="shared" si="131"/>
        <v>5.7192132777602005</v>
      </c>
      <c r="BC438" s="51">
        <f t="shared" si="131"/>
        <v>1.8527753434370311</v>
      </c>
      <c r="BD438" s="51">
        <f t="shared" si="131"/>
        <v>2.170983097581316</v>
      </c>
      <c r="BE438" s="51">
        <f t="shared" si="131"/>
        <v>3.7385956666277131</v>
      </c>
      <c r="BF438" s="51">
        <f t="shared" si="131"/>
        <v>10.182412150089469</v>
      </c>
      <c r="BG438" s="51">
        <f t="shared" si="131"/>
        <v>15.549057333977665</v>
      </c>
      <c r="BH438" s="51">
        <f t="shared" si="131"/>
        <v>0.68111614756680416</v>
      </c>
      <c r="BI438" s="51">
        <f t="shared" si="131"/>
        <v>1.0123847139024642</v>
      </c>
      <c r="BJ438" s="51">
        <f t="shared" si="131"/>
        <v>0</v>
      </c>
      <c r="BK438" s="43"/>
    </row>
    <row r="439" spans="4:63">
      <c r="D439" s="41">
        <f t="shared" si="115"/>
        <v>13</v>
      </c>
      <c r="E439" s="51">
        <f t="shared" si="121"/>
        <v>0.59510035130087835</v>
      </c>
      <c r="F439" s="51">
        <f t="shared" si="129"/>
        <v>2.0692081227111081</v>
      </c>
      <c r="G439" s="51">
        <f t="shared" si="129"/>
        <v>0.69099082951622026</v>
      </c>
      <c r="H439" s="51">
        <f t="shared" si="129"/>
        <v>0.85204296829157111</v>
      </c>
      <c r="I439" s="51">
        <f t="shared" si="129"/>
        <v>1.5277811427261847</v>
      </c>
      <c r="J439" s="51">
        <f t="shared" si="129"/>
        <v>4.427634070331175</v>
      </c>
      <c r="K439" s="51">
        <f t="shared" si="129"/>
        <v>6.688865922147631</v>
      </c>
      <c r="L439" s="51">
        <f t="shared" si="129"/>
        <v>0.29727070535835592</v>
      </c>
      <c r="M439" s="51">
        <f t="shared" si="129"/>
        <v>0.46441040798262484</v>
      </c>
      <c r="N439" s="51">
        <f t="shared" si="129"/>
        <v>0</v>
      </c>
      <c r="Q439" s="51">
        <f t="shared" si="132"/>
        <v>0.22448495284150605</v>
      </c>
      <c r="R439" s="51">
        <f t="shared" si="132"/>
        <v>0.87326846110544565</v>
      </c>
      <c r="S439" s="51">
        <f t="shared" si="132"/>
        <v>0.34487412647296334</v>
      </c>
      <c r="T439" s="51">
        <f t="shared" si="132"/>
        <v>0.53123562878832631</v>
      </c>
      <c r="U439" s="51">
        <f t="shared" si="132"/>
        <v>1.0963253874604304</v>
      </c>
      <c r="V439" s="51">
        <f t="shared" si="132"/>
        <v>3.7856850654398526</v>
      </c>
      <c r="W439" s="51">
        <f t="shared" si="132"/>
        <v>5.5638677911931698</v>
      </c>
      <c r="X439" s="51">
        <f t="shared" si="132"/>
        <v>0.25652964474747791</v>
      </c>
      <c r="Y439" s="51">
        <f t="shared" si="132"/>
        <v>0.44897191475398879</v>
      </c>
      <c r="Z439" s="51">
        <f t="shared" si="132"/>
        <v>0</v>
      </c>
      <c r="AA439" s="95"/>
      <c r="AB439" s="95"/>
      <c r="AC439" s="51">
        <f t="shared" si="133"/>
        <v>0.96571574976025265</v>
      </c>
      <c r="AD439" s="51">
        <f t="shared" si="133"/>
        <v>3.2651477843167895</v>
      </c>
      <c r="AE439" s="51">
        <f t="shared" si="133"/>
        <v>1.037107532559475</v>
      </c>
      <c r="AF439" s="51">
        <f t="shared" si="133"/>
        <v>1.172850307794816</v>
      </c>
      <c r="AG439" s="51">
        <f t="shared" si="133"/>
        <v>1.9592368979919377</v>
      </c>
      <c r="AH439" s="51">
        <f t="shared" si="133"/>
        <v>5.0695830752224982</v>
      </c>
      <c r="AI439" s="51">
        <f t="shared" si="133"/>
        <v>7.8138640531021126</v>
      </c>
      <c r="AJ439" s="51">
        <f t="shared" si="133"/>
        <v>0.3380117659692341</v>
      </c>
      <c r="AK439" s="51">
        <f t="shared" si="133"/>
        <v>0.479848901211263</v>
      </c>
      <c r="AL439" s="51">
        <f t="shared" si="133"/>
        <v>0</v>
      </c>
      <c r="AO439" s="51">
        <f t="shared" si="130"/>
        <v>0.3706153984593723</v>
      </c>
      <c r="AP439" s="51">
        <f t="shared" si="130"/>
        <v>1.1959396616056623</v>
      </c>
      <c r="AQ439" s="51">
        <f t="shared" si="130"/>
        <v>0.34611670304325692</v>
      </c>
      <c r="AR439" s="51">
        <f t="shared" si="130"/>
        <v>0.3208073395032448</v>
      </c>
      <c r="AS439" s="51">
        <f t="shared" si="130"/>
        <v>0.4314557552657543</v>
      </c>
      <c r="AT439" s="51">
        <f t="shared" si="130"/>
        <v>0.64194900489132234</v>
      </c>
      <c r="AU439" s="51">
        <f t="shared" si="130"/>
        <v>1.1249981309544612</v>
      </c>
      <c r="AV439" s="51">
        <f t="shared" si="130"/>
        <v>4.074106061087801E-2</v>
      </c>
      <c r="AW439" s="51">
        <f t="shared" si="130"/>
        <v>1.5438493228636052E-2</v>
      </c>
      <c r="AX439" s="51">
        <f t="shared" si="130"/>
        <v>0</v>
      </c>
      <c r="BA439" s="51">
        <f t="shared" si="131"/>
        <v>1.560816101061131</v>
      </c>
      <c r="BB439" s="51">
        <f t="shared" si="131"/>
        <v>5.3343559070278976</v>
      </c>
      <c r="BC439" s="51">
        <f t="shared" si="131"/>
        <v>1.7280983620756953</v>
      </c>
      <c r="BD439" s="51">
        <f t="shared" si="131"/>
        <v>2.0248932760863871</v>
      </c>
      <c r="BE439" s="51">
        <f t="shared" si="131"/>
        <v>3.4870180407181222</v>
      </c>
      <c r="BF439" s="51">
        <f t="shared" si="131"/>
        <v>9.4972171455536731</v>
      </c>
      <c r="BG439" s="51">
        <f t="shared" si="131"/>
        <v>14.502729975249743</v>
      </c>
      <c r="BH439" s="51">
        <f t="shared" si="131"/>
        <v>0.63528247132758997</v>
      </c>
      <c r="BI439" s="51">
        <f t="shared" si="131"/>
        <v>0.94425930919388779</v>
      </c>
      <c r="BJ439" s="51">
        <f t="shared" si="131"/>
        <v>0</v>
      </c>
      <c r="BK439" s="43"/>
    </row>
    <row r="440" spans="4:63">
      <c r="D440" s="41">
        <f t="shared" si="115"/>
        <v>14</v>
      </c>
      <c r="E440" s="51">
        <f t="shared" si="121"/>
        <v>0.55505485109887542</v>
      </c>
      <c r="F440" s="51">
        <f t="shared" ref="F440:N450" si="134">((F351)/($D351-$D350))/$R$192*100</f>
        <v>1.9299669441184923</v>
      </c>
      <c r="G440" s="51">
        <f t="shared" si="134"/>
        <v>0.6444926660678445</v>
      </c>
      <c r="H440" s="51">
        <f t="shared" si="134"/>
        <v>0.7947072823282737</v>
      </c>
      <c r="I440" s="51">
        <f t="shared" si="134"/>
        <v>1.4249736751689608</v>
      </c>
      <c r="J440" s="51">
        <f t="shared" si="134"/>
        <v>4.1296896636941218</v>
      </c>
      <c r="K440" s="51">
        <f t="shared" si="134"/>
        <v>6.2387586737633889</v>
      </c>
      <c r="L440" s="51">
        <f t="shared" si="134"/>
        <v>0.27726676137570683</v>
      </c>
      <c r="M440" s="51">
        <f t="shared" si="134"/>
        <v>0.43315929706321998</v>
      </c>
      <c r="N440" s="51">
        <f t="shared" si="134"/>
        <v>0</v>
      </c>
      <c r="Q440" s="51">
        <f t="shared" si="132"/>
        <v>0.20937890861768729</v>
      </c>
      <c r="R440" s="51">
        <f t="shared" si="132"/>
        <v>0.81450446901712625</v>
      </c>
      <c r="S440" s="51">
        <f t="shared" si="132"/>
        <v>0.32166685248774585</v>
      </c>
      <c r="T440" s="51">
        <f t="shared" si="132"/>
        <v>0.49548771428373839</v>
      </c>
      <c r="U440" s="51">
        <f t="shared" si="132"/>
        <v>1.0225514459242897</v>
      </c>
      <c r="V440" s="51">
        <f t="shared" si="132"/>
        <v>3.5309386991817968</v>
      </c>
      <c r="W440" s="51">
        <f t="shared" si="132"/>
        <v>5.189463930954993</v>
      </c>
      <c r="X440" s="51">
        <f t="shared" si="132"/>
        <v>0.23926724871948263</v>
      </c>
      <c r="Y440" s="51">
        <f t="shared" si="132"/>
        <v>0.41875969111192218</v>
      </c>
      <c r="Z440" s="51">
        <f t="shared" si="132"/>
        <v>0</v>
      </c>
      <c r="AA440" s="95"/>
      <c r="AB440" s="95"/>
      <c r="AC440" s="51">
        <f t="shared" si="133"/>
        <v>0.90073079358006547</v>
      </c>
      <c r="AD440" s="51">
        <f t="shared" si="133"/>
        <v>3.0454294192198756</v>
      </c>
      <c r="AE440" s="51">
        <f t="shared" si="133"/>
        <v>0.96731847964794115</v>
      </c>
      <c r="AF440" s="51">
        <f t="shared" si="133"/>
        <v>1.0939268503728086</v>
      </c>
      <c r="AG440" s="51">
        <f t="shared" si="133"/>
        <v>1.8273959044136301</v>
      </c>
      <c r="AH440" s="51">
        <f t="shared" si="133"/>
        <v>4.7284406282064468</v>
      </c>
      <c r="AI440" s="51">
        <f t="shared" si="133"/>
        <v>7.2880534165718043</v>
      </c>
      <c r="AJ440" s="51">
        <f t="shared" si="133"/>
        <v>0.31526627403193103</v>
      </c>
      <c r="AK440" s="51">
        <f t="shared" si="133"/>
        <v>0.44755890301452006</v>
      </c>
      <c r="AL440" s="51">
        <f t="shared" si="133"/>
        <v>0</v>
      </c>
      <c r="AO440" s="51">
        <f t="shared" si="130"/>
        <v>0.34567594248118816</v>
      </c>
      <c r="AP440" s="51">
        <f t="shared" si="130"/>
        <v>1.1154624751013662</v>
      </c>
      <c r="AQ440" s="51">
        <f t="shared" si="130"/>
        <v>0.32282581358009865</v>
      </c>
      <c r="AR440" s="51">
        <f t="shared" si="130"/>
        <v>0.29921956804453531</v>
      </c>
      <c r="AS440" s="51">
        <f t="shared" si="130"/>
        <v>0.40242222924467108</v>
      </c>
      <c r="AT440" s="51">
        <f t="shared" si="130"/>
        <v>0.59875096451232501</v>
      </c>
      <c r="AU440" s="51">
        <f t="shared" si="130"/>
        <v>1.0492947428083959</v>
      </c>
      <c r="AV440" s="51">
        <f t="shared" si="130"/>
        <v>3.7999512656224199E-2</v>
      </c>
      <c r="AW440" s="51">
        <f t="shared" si="130"/>
        <v>1.43996059512978E-2</v>
      </c>
      <c r="AX440" s="51">
        <f t="shared" si="130"/>
        <v>0</v>
      </c>
      <c r="BA440" s="51">
        <f t="shared" si="131"/>
        <v>1.455785644678941</v>
      </c>
      <c r="BB440" s="51">
        <f t="shared" si="131"/>
        <v>4.9753963633383682</v>
      </c>
      <c r="BC440" s="51">
        <f t="shared" si="131"/>
        <v>1.6118111457157855</v>
      </c>
      <c r="BD440" s="51">
        <f t="shared" si="131"/>
        <v>1.8886341327010823</v>
      </c>
      <c r="BE440" s="51">
        <f t="shared" si="131"/>
        <v>3.2523695795825907</v>
      </c>
      <c r="BF440" s="51">
        <f t="shared" si="131"/>
        <v>8.8581302919005687</v>
      </c>
      <c r="BG440" s="51">
        <f t="shared" si="131"/>
        <v>13.526812090335193</v>
      </c>
      <c r="BH440" s="51">
        <f t="shared" si="131"/>
        <v>0.59253303540763791</v>
      </c>
      <c r="BI440" s="51">
        <f t="shared" si="131"/>
        <v>0.88071820007774004</v>
      </c>
      <c r="BJ440" s="51">
        <f t="shared" si="131"/>
        <v>0</v>
      </c>
      <c r="BK440" s="43"/>
    </row>
    <row r="441" spans="4:63">
      <c r="D441" s="41">
        <f t="shared" si="115"/>
        <v>15</v>
      </c>
      <c r="E441" s="51">
        <f t="shared" si="121"/>
        <v>0.51770409331356981</v>
      </c>
      <c r="F441" s="51">
        <f t="shared" si="134"/>
        <v>1.8000955850614473</v>
      </c>
      <c r="G441" s="51">
        <f t="shared" si="134"/>
        <v>0.60112345775077702</v>
      </c>
      <c r="H441" s="51">
        <f t="shared" si="134"/>
        <v>0.74122983022836486</v>
      </c>
      <c r="I441" s="51">
        <f t="shared" si="134"/>
        <v>1.3290843293028678</v>
      </c>
      <c r="J441" s="51">
        <f t="shared" si="134"/>
        <v>3.8517945366598325</v>
      </c>
      <c r="K441" s="51">
        <f t="shared" si="134"/>
        <v>5.8189400492736043</v>
      </c>
      <c r="L441" s="51">
        <f t="shared" si="134"/>
        <v>0.25860892309980021</v>
      </c>
      <c r="M441" s="51">
        <f t="shared" si="134"/>
        <v>0.40401113638138575</v>
      </c>
      <c r="N441" s="51">
        <f t="shared" si="134"/>
        <v>0</v>
      </c>
      <c r="Q441" s="51">
        <f t="shared" si="132"/>
        <v>0.19528938055456291</v>
      </c>
      <c r="R441" s="51">
        <f t="shared" si="132"/>
        <v>0.75969482438997127</v>
      </c>
      <c r="S441" s="51">
        <f t="shared" si="132"/>
        <v>0.30002124274116737</v>
      </c>
      <c r="T441" s="51">
        <f t="shared" si="132"/>
        <v>0.46214534899287096</v>
      </c>
      <c r="U441" s="51">
        <f t="shared" si="132"/>
        <v>0.95374190159886085</v>
      </c>
      <c r="V441" s="51">
        <f t="shared" si="132"/>
        <v>3.2933347293276385</v>
      </c>
      <c r="W441" s="51">
        <f t="shared" si="132"/>
        <v>4.8402544610495539</v>
      </c>
      <c r="X441" s="51">
        <f t="shared" si="132"/>
        <v>0.22316647411101792</v>
      </c>
      <c r="Y441" s="51">
        <f t="shared" si="132"/>
        <v>0.39058050888875001</v>
      </c>
      <c r="Z441" s="51">
        <f t="shared" si="132"/>
        <v>0</v>
      </c>
      <c r="AA441" s="95"/>
      <c r="AB441" s="95"/>
      <c r="AC441" s="51">
        <f t="shared" si="133"/>
        <v>0.84011880607257827</v>
      </c>
      <c r="AD441" s="51">
        <f t="shared" si="133"/>
        <v>2.8404963457329395</v>
      </c>
      <c r="AE441" s="51">
        <f t="shared" si="133"/>
        <v>0.90222567276038479</v>
      </c>
      <c r="AF441" s="51">
        <f t="shared" si="133"/>
        <v>1.0203143114638589</v>
      </c>
      <c r="AG441" s="51">
        <f t="shared" si="133"/>
        <v>1.7044267570068727</v>
      </c>
      <c r="AH441" s="51">
        <f t="shared" si="133"/>
        <v>4.4102543439920288</v>
      </c>
      <c r="AI441" s="51">
        <f t="shared" si="133"/>
        <v>6.7976256374976742</v>
      </c>
      <c r="AJ441" s="51">
        <f t="shared" si="133"/>
        <v>0.29405137208858262</v>
      </c>
      <c r="AK441" s="51">
        <f t="shared" si="133"/>
        <v>0.41744176387402332</v>
      </c>
      <c r="AL441" s="51">
        <f t="shared" si="133"/>
        <v>0</v>
      </c>
      <c r="AO441" s="51">
        <f t="shared" si="130"/>
        <v>0.32241471275900691</v>
      </c>
      <c r="AP441" s="51">
        <f t="shared" si="130"/>
        <v>1.040400760671476</v>
      </c>
      <c r="AQ441" s="51">
        <f t="shared" si="130"/>
        <v>0.30110221500960965</v>
      </c>
      <c r="AR441" s="51">
        <f t="shared" si="130"/>
        <v>0.2790844812354939</v>
      </c>
      <c r="AS441" s="51">
        <f t="shared" si="130"/>
        <v>0.37534242770400694</v>
      </c>
      <c r="AT441" s="51">
        <f t="shared" si="130"/>
        <v>0.55845980733219402</v>
      </c>
      <c r="AU441" s="51">
        <f t="shared" si="130"/>
        <v>0.97868558822405038</v>
      </c>
      <c r="AV441" s="51">
        <f t="shared" si="130"/>
        <v>3.5442448988782294E-2</v>
      </c>
      <c r="AW441" s="51">
        <f t="shared" si="130"/>
        <v>1.3430627492635738E-2</v>
      </c>
      <c r="AX441" s="51">
        <f t="shared" si="130"/>
        <v>0</v>
      </c>
      <c r="BA441" s="51">
        <f t="shared" si="131"/>
        <v>1.3578228993861481</v>
      </c>
      <c r="BB441" s="51">
        <f t="shared" si="131"/>
        <v>4.640591930794387</v>
      </c>
      <c r="BC441" s="51">
        <f t="shared" si="131"/>
        <v>1.5033491305111619</v>
      </c>
      <c r="BD441" s="51">
        <f t="shared" si="131"/>
        <v>1.7615441416922237</v>
      </c>
      <c r="BE441" s="51">
        <f t="shared" si="131"/>
        <v>3.0335110863097405</v>
      </c>
      <c r="BF441" s="51">
        <f t="shared" si="131"/>
        <v>8.2620488806518608</v>
      </c>
      <c r="BG441" s="51">
        <f t="shared" si="131"/>
        <v>12.616565686771278</v>
      </c>
      <c r="BH441" s="51">
        <f t="shared" si="131"/>
        <v>0.55266029518838278</v>
      </c>
      <c r="BI441" s="51">
        <f t="shared" si="131"/>
        <v>0.82145290025540907</v>
      </c>
      <c r="BJ441" s="51">
        <f t="shared" si="131"/>
        <v>0</v>
      </c>
      <c r="BK441" s="43"/>
    </row>
    <row r="442" spans="4:63">
      <c r="D442" s="41">
        <f t="shared" si="115"/>
        <v>16</v>
      </c>
      <c r="E442" s="51">
        <f t="shared" si="121"/>
        <v>0.48302913350171145</v>
      </c>
      <c r="F442" s="51">
        <f t="shared" si="134"/>
        <v>1.6795281743036909</v>
      </c>
      <c r="G442" s="51">
        <f t="shared" si="134"/>
        <v>0.56086120754127666</v>
      </c>
      <c r="H442" s="51">
        <f t="shared" si="134"/>
        <v>0.69158348802926717</v>
      </c>
      <c r="I442" s="51">
        <f t="shared" si="134"/>
        <v>1.2400644696950867</v>
      </c>
      <c r="J442" s="51">
        <f t="shared" si="134"/>
        <v>3.5938077397864352</v>
      </c>
      <c r="K442" s="51">
        <f t="shared" si="134"/>
        <v>5.4291971151107044</v>
      </c>
      <c r="L442" s="51">
        <f t="shared" si="134"/>
        <v>0.24128772720567762</v>
      </c>
      <c r="M442" s="51">
        <f t="shared" si="134"/>
        <v>0.37695114188162709</v>
      </c>
      <c r="N442" s="51">
        <f t="shared" si="134"/>
        <v>0</v>
      </c>
      <c r="Q442" s="51">
        <f t="shared" si="132"/>
        <v>0.1822092223911029</v>
      </c>
      <c r="R442" s="51">
        <f t="shared" si="132"/>
        <v>0.70881172756839828</v>
      </c>
      <c r="S442" s="51">
        <f t="shared" si="132"/>
        <v>0.27992631849946825</v>
      </c>
      <c r="T442" s="51">
        <f t="shared" si="132"/>
        <v>0.43119162154405427</v>
      </c>
      <c r="U442" s="51">
        <f t="shared" si="132"/>
        <v>0.88986185402737117</v>
      </c>
      <c r="V442" s="51">
        <f t="shared" si="132"/>
        <v>3.0727526422602578</v>
      </c>
      <c r="W442" s="51">
        <f t="shared" si="132"/>
        <v>4.5160622611350671</v>
      </c>
      <c r="X442" s="51">
        <f t="shared" si="132"/>
        <v>0.20821915454932652</v>
      </c>
      <c r="Y442" s="51">
        <f t="shared" si="132"/>
        <v>0.36442007549845545</v>
      </c>
      <c r="Z442" s="51">
        <f t="shared" si="132"/>
        <v>0</v>
      </c>
      <c r="AA442" s="95"/>
      <c r="AB442" s="95"/>
      <c r="AC442" s="51">
        <f t="shared" si="133"/>
        <v>0.78384904461232163</v>
      </c>
      <c r="AD442" s="51">
        <f t="shared" si="133"/>
        <v>2.6502446210389983</v>
      </c>
      <c r="AE442" s="51">
        <f t="shared" si="133"/>
        <v>0.84179609658308363</v>
      </c>
      <c r="AF442" s="51">
        <f t="shared" si="133"/>
        <v>0.95197535451448034</v>
      </c>
      <c r="AG442" s="51">
        <f t="shared" si="133"/>
        <v>1.5902670853628003</v>
      </c>
      <c r="AH442" s="51">
        <f t="shared" si="133"/>
        <v>4.1148628373126117</v>
      </c>
      <c r="AI442" s="51">
        <f t="shared" si="133"/>
        <v>6.3423319690863584</v>
      </c>
      <c r="AJ442" s="51">
        <f t="shared" si="133"/>
        <v>0.27435629986202864</v>
      </c>
      <c r="AK442" s="51">
        <f t="shared" si="133"/>
        <v>0.38948220826480068</v>
      </c>
      <c r="AL442" s="51">
        <f t="shared" si="133"/>
        <v>0</v>
      </c>
      <c r="AO442" s="51">
        <f t="shared" si="130"/>
        <v>0.30081991111060857</v>
      </c>
      <c r="AP442" s="51">
        <f t="shared" si="130"/>
        <v>0.97071644673529267</v>
      </c>
      <c r="AQ442" s="51">
        <f t="shared" si="130"/>
        <v>0.28093488904180841</v>
      </c>
      <c r="AR442" s="51">
        <f t="shared" si="130"/>
        <v>0.2603918664852129</v>
      </c>
      <c r="AS442" s="51">
        <f t="shared" si="130"/>
        <v>0.35020261566771549</v>
      </c>
      <c r="AT442" s="51">
        <f t="shared" si="130"/>
        <v>0.5210550975261774</v>
      </c>
      <c r="AU442" s="51">
        <f t="shared" si="130"/>
        <v>0.91313485397563721</v>
      </c>
      <c r="AV442" s="51">
        <f t="shared" si="130"/>
        <v>3.3068572656351103E-2</v>
      </c>
      <c r="AW442" s="51">
        <f t="shared" si="130"/>
        <v>1.2531066383171641E-2</v>
      </c>
      <c r="AX442" s="51">
        <f t="shared" si="130"/>
        <v>0</v>
      </c>
      <c r="BA442" s="51">
        <f t="shared" si="131"/>
        <v>1.266878178114033</v>
      </c>
      <c r="BB442" s="51">
        <f t="shared" si="131"/>
        <v>4.3297727953426897</v>
      </c>
      <c r="BC442" s="51">
        <f t="shared" si="131"/>
        <v>1.4026573041243604</v>
      </c>
      <c r="BD442" s="51">
        <f t="shared" si="131"/>
        <v>1.6435588425437475</v>
      </c>
      <c r="BE442" s="51">
        <f t="shared" si="131"/>
        <v>2.8303315550578869</v>
      </c>
      <c r="BF442" s="51">
        <f t="shared" si="131"/>
        <v>7.7086705770990473</v>
      </c>
      <c r="BG442" s="51">
        <f t="shared" si="131"/>
        <v>11.771529084197063</v>
      </c>
      <c r="BH442" s="51">
        <f t="shared" si="131"/>
        <v>0.51564402706770629</v>
      </c>
      <c r="BI442" s="51">
        <f t="shared" si="131"/>
        <v>0.76643335014642777</v>
      </c>
      <c r="BJ442" s="51">
        <f t="shared" si="131"/>
        <v>0</v>
      </c>
      <c r="BK442" s="43"/>
    </row>
    <row r="443" spans="4:63">
      <c r="D443" s="41">
        <f t="shared" si="115"/>
        <v>17</v>
      </c>
      <c r="E443" s="51">
        <f t="shared" si="121"/>
        <v>0.45053605864245477</v>
      </c>
      <c r="F443" s="51">
        <f t="shared" si="134"/>
        <v>1.5665473395862186</v>
      </c>
      <c r="G443" s="51">
        <f t="shared" si="134"/>
        <v>0.52313241658786869</v>
      </c>
      <c r="H443" s="51">
        <f t="shared" si="134"/>
        <v>0.64506108909019533</v>
      </c>
      <c r="I443" s="51">
        <f t="shared" si="134"/>
        <v>1.1566460900375286</v>
      </c>
      <c r="J443" s="51">
        <f t="shared" si="134"/>
        <v>3.3520544876127891</v>
      </c>
      <c r="K443" s="51">
        <f t="shared" si="134"/>
        <v>5.0639783404002392</v>
      </c>
      <c r="L443" s="51">
        <f t="shared" si="134"/>
        <v>0.22505644913373865</v>
      </c>
      <c r="M443" s="51">
        <f t="shared" si="134"/>
        <v>0.35159386874439796</v>
      </c>
      <c r="N443" s="51">
        <f t="shared" si="134"/>
        <v>0</v>
      </c>
      <c r="Q443" s="51">
        <f t="shared" si="132"/>
        <v>0.16995211926301573</v>
      </c>
      <c r="R443" s="51">
        <f t="shared" si="132"/>
        <v>0.66113039547558483</v>
      </c>
      <c r="S443" s="51">
        <f t="shared" si="132"/>
        <v>0.26109584598502489</v>
      </c>
      <c r="T443" s="51">
        <f t="shared" si="132"/>
        <v>0.40218562446072181</v>
      </c>
      <c r="U443" s="51">
        <f t="shared" si="132"/>
        <v>0.8300013904820478</v>
      </c>
      <c r="V443" s="51">
        <f t="shared" si="132"/>
        <v>2.8660504483260527</v>
      </c>
      <c r="W443" s="51">
        <f t="shared" si="132"/>
        <v>4.2122695104652861</v>
      </c>
      <c r="X443" s="51">
        <f t="shared" si="132"/>
        <v>0.19421237916736411</v>
      </c>
      <c r="Y443" s="51">
        <f t="shared" si="132"/>
        <v>0.33990575954499475</v>
      </c>
      <c r="Z443" s="51">
        <f t="shared" si="132"/>
        <v>0</v>
      </c>
      <c r="AA443" s="95"/>
      <c r="AB443" s="95"/>
      <c r="AC443" s="51">
        <f t="shared" si="133"/>
        <v>0.7311199980218952</v>
      </c>
      <c r="AD443" s="51">
        <f t="shared" si="133"/>
        <v>2.4719642836968667</v>
      </c>
      <c r="AE443" s="51">
        <f t="shared" si="133"/>
        <v>0.78516898719071104</v>
      </c>
      <c r="AF443" s="51">
        <f t="shared" si="133"/>
        <v>0.88793655371966884</v>
      </c>
      <c r="AG443" s="51">
        <f t="shared" si="133"/>
        <v>1.4832907895930083</v>
      </c>
      <c r="AH443" s="51">
        <f t="shared" si="133"/>
        <v>3.8380585268995246</v>
      </c>
      <c r="AI443" s="51">
        <f t="shared" si="133"/>
        <v>5.9156871703352074</v>
      </c>
      <c r="AJ443" s="51">
        <f t="shared" si="133"/>
        <v>0.25590051910011319</v>
      </c>
      <c r="AK443" s="51">
        <f t="shared" si="133"/>
        <v>0.3632819779438029</v>
      </c>
      <c r="AL443" s="51">
        <f t="shared" si="133"/>
        <v>0</v>
      </c>
      <c r="AO443" s="51">
        <f t="shared" si="130"/>
        <v>0.28058393937943904</v>
      </c>
      <c r="AP443" s="51">
        <f t="shared" si="130"/>
        <v>0.90541694411063378</v>
      </c>
      <c r="AQ443" s="51">
        <f t="shared" si="130"/>
        <v>0.2620365706028438</v>
      </c>
      <c r="AR443" s="51">
        <f t="shared" si="130"/>
        <v>0.24287546462947351</v>
      </c>
      <c r="AS443" s="51">
        <f t="shared" si="130"/>
        <v>0.32664469955548081</v>
      </c>
      <c r="AT443" s="51">
        <f t="shared" si="130"/>
        <v>0.48600403928673641</v>
      </c>
      <c r="AU443" s="51">
        <f t="shared" si="130"/>
        <v>0.85170882993495312</v>
      </c>
      <c r="AV443" s="51">
        <f t="shared" si="130"/>
        <v>3.0844069966374538E-2</v>
      </c>
      <c r="AW443" s="51">
        <f t="shared" si="130"/>
        <v>1.1688109199403218E-2</v>
      </c>
      <c r="AX443" s="51">
        <f t="shared" si="130"/>
        <v>0</v>
      </c>
      <c r="BA443" s="51">
        <f t="shared" si="131"/>
        <v>1.1816560566643499</v>
      </c>
      <c r="BB443" s="51">
        <f t="shared" si="131"/>
        <v>4.0385116232830853</v>
      </c>
      <c r="BC443" s="51">
        <f t="shared" si="131"/>
        <v>1.3083014037785796</v>
      </c>
      <c r="BD443" s="51">
        <f t="shared" si="131"/>
        <v>1.5329976428098642</v>
      </c>
      <c r="BE443" s="51">
        <f t="shared" si="131"/>
        <v>2.6399368796305369</v>
      </c>
      <c r="BF443" s="51">
        <f t="shared" si="131"/>
        <v>7.1901130145123133</v>
      </c>
      <c r="BG443" s="51">
        <f t="shared" si="131"/>
        <v>10.979665510735447</v>
      </c>
      <c r="BH443" s="51">
        <f t="shared" si="131"/>
        <v>0.48095696823385181</v>
      </c>
      <c r="BI443" s="51">
        <f t="shared" si="131"/>
        <v>0.71487584668820081</v>
      </c>
      <c r="BJ443" s="51">
        <f t="shared" si="131"/>
        <v>0</v>
      </c>
      <c r="BK443" s="43"/>
    </row>
    <row r="444" spans="4:63">
      <c r="D444" s="41">
        <f t="shared" si="115"/>
        <v>18</v>
      </c>
      <c r="E444" s="51">
        <f t="shared" si="121"/>
        <v>0.42006711784517736</v>
      </c>
      <c r="F444" s="51">
        <f t="shared" si="134"/>
        <v>1.4606045693453484</v>
      </c>
      <c r="G444" s="51">
        <f t="shared" si="134"/>
        <v>0.4877539150797312</v>
      </c>
      <c r="H444" s="51">
        <f t="shared" si="134"/>
        <v>0.60143677144215102</v>
      </c>
      <c r="I444" s="51">
        <f t="shared" si="134"/>
        <v>1.0784242017674857</v>
      </c>
      <c r="J444" s="51">
        <f t="shared" si="134"/>
        <v>3.12536109032941</v>
      </c>
      <c r="K444" s="51">
        <f t="shared" si="134"/>
        <v>4.7215106215737714</v>
      </c>
      <c r="L444" s="51">
        <f t="shared" si="134"/>
        <v>0.20983628752145089</v>
      </c>
      <c r="M444" s="51">
        <f t="shared" si="134"/>
        <v>0.32781620974028181</v>
      </c>
      <c r="N444" s="51">
        <f t="shared" si="134"/>
        <v>0</v>
      </c>
      <c r="Q444" s="51">
        <f t="shared" si="132"/>
        <v>0.15845856406168587</v>
      </c>
      <c r="R444" s="51">
        <f t="shared" si="132"/>
        <v>0.61641933962863793</v>
      </c>
      <c r="S444" s="51">
        <f t="shared" si="132"/>
        <v>0.2434384049852889</v>
      </c>
      <c r="T444" s="51">
        <f t="shared" si="132"/>
        <v>0.37498653629420803</v>
      </c>
      <c r="U444" s="51">
        <f t="shared" si="132"/>
        <v>0.77386989391669747</v>
      </c>
      <c r="V444" s="51">
        <f t="shared" si="132"/>
        <v>2.6722246273802583</v>
      </c>
      <c r="W444" s="51">
        <f t="shared" si="132"/>
        <v>3.9274013231702125</v>
      </c>
      <c r="X444" s="51">
        <f t="shared" si="132"/>
        <v>0.18107814635860933</v>
      </c>
      <c r="Y444" s="51">
        <f t="shared" si="132"/>
        <v>0.31691854627856669</v>
      </c>
      <c r="Z444" s="51">
        <f t="shared" si="132"/>
        <v>0</v>
      </c>
      <c r="AA444" s="95"/>
      <c r="AB444" s="95"/>
      <c r="AC444" s="51">
        <f t="shared" si="133"/>
        <v>0.68167567162867027</v>
      </c>
      <c r="AD444" s="51">
        <f t="shared" si="133"/>
        <v>2.3047897990620734</v>
      </c>
      <c r="AE444" s="51">
        <f t="shared" si="133"/>
        <v>0.73206942517417239</v>
      </c>
      <c r="AF444" s="51">
        <f t="shared" si="133"/>
        <v>0.82788700659009418</v>
      </c>
      <c r="AG444" s="51">
        <f t="shared" si="133"/>
        <v>1.3829785096182723</v>
      </c>
      <c r="AH444" s="51">
        <f t="shared" si="133"/>
        <v>3.5784975532785612</v>
      </c>
      <c r="AI444" s="51">
        <f t="shared" si="133"/>
        <v>5.5156199199773432</v>
      </c>
      <c r="AJ444" s="51">
        <f t="shared" si="133"/>
        <v>0.2385944286842924</v>
      </c>
      <c r="AK444" s="51">
        <f t="shared" si="133"/>
        <v>0.33871387320199853</v>
      </c>
      <c r="AL444" s="51">
        <f t="shared" si="133"/>
        <v>0</v>
      </c>
      <c r="AO444" s="51">
        <f t="shared" si="130"/>
        <v>0.26160855378349146</v>
      </c>
      <c r="AP444" s="51">
        <f t="shared" si="130"/>
        <v>0.84418522971671051</v>
      </c>
      <c r="AQ444" s="51">
        <f t="shared" si="130"/>
        <v>0.2443155100944423</v>
      </c>
      <c r="AR444" s="51">
        <f t="shared" si="130"/>
        <v>0.22645023514794299</v>
      </c>
      <c r="AS444" s="51">
        <f t="shared" si="130"/>
        <v>0.30455430785078819</v>
      </c>
      <c r="AT444" s="51">
        <f t="shared" si="130"/>
        <v>0.45313646294915166</v>
      </c>
      <c r="AU444" s="51">
        <f t="shared" si="130"/>
        <v>0.79410929840355893</v>
      </c>
      <c r="AV444" s="51">
        <f t="shared" si="130"/>
        <v>2.8758141162841561E-2</v>
      </c>
      <c r="AW444" s="51">
        <f t="shared" si="130"/>
        <v>1.0897663461715112E-2</v>
      </c>
      <c r="AX444" s="51">
        <f t="shared" si="130"/>
        <v>0</v>
      </c>
      <c r="BA444" s="51">
        <f t="shared" si="131"/>
        <v>1.1017427894738476</v>
      </c>
      <c r="BB444" s="51">
        <f t="shared" si="131"/>
        <v>3.7653943684074216</v>
      </c>
      <c r="BC444" s="51">
        <f t="shared" si="131"/>
        <v>1.2198233402539036</v>
      </c>
      <c r="BD444" s="51">
        <f t="shared" si="131"/>
        <v>1.4293237780322452</v>
      </c>
      <c r="BE444" s="51">
        <f t="shared" si="131"/>
        <v>2.4614027113857579</v>
      </c>
      <c r="BF444" s="51">
        <f t="shared" si="131"/>
        <v>6.7038586436079708</v>
      </c>
      <c r="BG444" s="51">
        <f t="shared" si="131"/>
        <v>10.237130541551114</v>
      </c>
      <c r="BH444" s="51">
        <f t="shared" si="131"/>
        <v>0.44843071620574326</v>
      </c>
      <c r="BI444" s="51">
        <f t="shared" si="131"/>
        <v>0.66653008294228033</v>
      </c>
      <c r="BJ444" s="51">
        <f t="shared" si="131"/>
        <v>0</v>
      </c>
      <c r="BK444" s="43"/>
    </row>
    <row r="445" spans="4:63">
      <c r="D445" s="41">
        <f t="shared" si="115"/>
        <v>19</v>
      </c>
      <c r="E445" s="51">
        <f t="shared" si="121"/>
        <v>0.391799956193779</v>
      </c>
      <c r="F445" s="51">
        <f t="shared" si="134"/>
        <v>1.3623175487324353</v>
      </c>
      <c r="G445" s="51">
        <f t="shared" si="134"/>
        <v>0.45493197263780266</v>
      </c>
      <c r="H445" s="51">
        <f t="shared" si="134"/>
        <v>0.56096488083414486</v>
      </c>
      <c r="I445" s="51">
        <f t="shared" si="134"/>
        <v>1.005854867141829</v>
      </c>
      <c r="J445" s="51">
        <f t="shared" si="134"/>
        <v>2.915049253467441</v>
      </c>
      <c r="K445" s="51">
        <f t="shared" si="134"/>
        <v>4.4037906708586316</v>
      </c>
      <c r="L445" s="51">
        <f t="shared" si="134"/>
        <v>0.19571598148529901</v>
      </c>
      <c r="M445" s="51">
        <f t="shared" si="134"/>
        <v>0.30575679732968575</v>
      </c>
      <c r="N445" s="51">
        <f t="shared" si="134"/>
        <v>0</v>
      </c>
      <c r="Q445" s="51">
        <f t="shared" si="132"/>
        <v>0.14779556842337691</v>
      </c>
      <c r="R445" s="51">
        <f t="shared" si="132"/>
        <v>0.5749392418582786</v>
      </c>
      <c r="S445" s="51">
        <f t="shared" si="132"/>
        <v>0.22705694484821151</v>
      </c>
      <c r="T445" s="51">
        <f t="shared" si="132"/>
        <v>0.34975293769001281</v>
      </c>
      <c r="U445" s="51">
        <f t="shared" si="132"/>
        <v>0.72179463151409184</v>
      </c>
      <c r="V445" s="51">
        <f t="shared" si="132"/>
        <v>2.4924052549464326</v>
      </c>
      <c r="W445" s="51">
        <f t="shared" si="132"/>
        <v>3.6631185851128971</v>
      </c>
      <c r="X445" s="51">
        <f t="shared" si="132"/>
        <v>0.16889303351066456</v>
      </c>
      <c r="Y445" s="51">
        <f t="shared" si="132"/>
        <v>0.29559245957143188</v>
      </c>
      <c r="Z445" s="51">
        <f t="shared" si="132"/>
        <v>0</v>
      </c>
      <c r="AA445" s="95"/>
      <c r="AB445" s="95"/>
      <c r="AC445" s="51">
        <f t="shared" si="133"/>
        <v>0.63580434396418239</v>
      </c>
      <c r="AD445" s="51">
        <f t="shared" si="133"/>
        <v>2.1496958556066037</v>
      </c>
      <c r="AE445" s="51">
        <f t="shared" si="133"/>
        <v>0.68280700042739262</v>
      </c>
      <c r="AF445" s="51">
        <f t="shared" si="133"/>
        <v>0.77217682397827681</v>
      </c>
      <c r="AG445" s="51">
        <f t="shared" si="133"/>
        <v>1.2899151027695646</v>
      </c>
      <c r="AH445" s="51">
        <f t="shared" si="133"/>
        <v>3.3376932519884503</v>
      </c>
      <c r="AI445" s="51">
        <f t="shared" si="133"/>
        <v>5.1444627566043799</v>
      </c>
      <c r="AJ445" s="51">
        <f t="shared" si="133"/>
        <v>0.22253892945993345</v>
      </c>
      <c r="AK445" s="51">
        <f t="shared" si="133"/>
        <v>0.31592113508794079</v>
      </c>
      <c r="AL445" s="51">
        <f t="shared" si="133"/>
        <v>0</v>
      </c>
      <c r="AO445" s="51">
        <f t="shared" si="130"/>
        <v>0.24400438777040209</v>
      </c>
      <c r="AP445" s="51">
        <f t="shared" si="130"/>
        <v>0.78737830687415666</v>
      </c>
      <c r="AQ445" s="51">
        <f t="shared" si="130"/>
        <v>0.22787502778959115</v>
      </c>
      <c r="AR445" s="51">
        <f t="shared" si="130"/>
        <v>0.21121194314413205</v>
      </c>
      <c r="AS445" s="51">
        <f t="shared" si="130"/>
        <v>0.28406023562773719</v>
      </c>
      <c r="AT445" s="51">
        <f t="shared" si="130"/>
        <v>0.42264399852100842</v>
      </c>
      <c r="AU445" s="51">
        <f t="shared" si="130"/>
        <v>0.74067208574573451</v>
      </c>
      <c r="AV445" s="51">
        <f t="shared" si="130"/>
        <v>2.6822947974634442E-2</v>
      </c>
      <c r="AW445" s="51">
        <f t="shared" si="130"/>
        <v>1.0164337758253872E-2</v>
      </c>
      <c r="AX445" s="51">
        <f t="shared" si="130"/>
        <v>0</v>
      </c>
      <c r="BA445" s="51">
        <f t="shared" si="131"/>
        <v>1.0276043001579613</v>
      </c>
      <c r="BB445" s="51">
        <f t="shared" si="131"/>
        <v>3.5120134043390392</v>
      </c>
      <c r="BC445" s="51">
        <f t="shared" si="131"/>
        <v>1.1377389730651952</v>
      </c>
      <c r="BD445" s="51">
        <f t="shared" si="131"/>
        <v>1.3331417048124217</v>
      </c>
      <c r="BE445" s="51">
        <f t="shared" si="131"/>
        <v>2.2957699699113938</v>
      </c>
      <c r="BF445" s="51">
        <f t="shared" si="131"/>
        <v>6.2527425054558918</v>
      </c>
      <c r="BG445" s="51">
        <f t="shared" si="131"/>
        <v>9.5482534274630115</v>
      </c>
      <c r="BH445" s="51">
        <f t="shared" si="131"/>
        <v>0.41825491094523248</v>
      </c>
      <c r="BI445" s="51">
        <f t="shared" si="131"/>
        <v>0.62167793241762648</v>
      </c>
      <c r="BJ445" s="51">
        <f t="shared" si="131"/>
        <v>0</v>
      </c>
      <c r="BK445" s="43"/>
    </row>
    <row r="446" spans="4:63">
      <c r="D446" s="41">
        <f t="shared" si="115"/>
        <v>20</v>
      </c>
      <c r="E446" s="51">
        <f t="shared" si="121"/>
        <v>0.36531213671539142</v>
      </c>
      <c r="F446" s="51">
        <f t="shared" si="134"/>
        <v>1.2702174330161968</v>
      </c>
      <c r="G446" s="51">
        <f t="shared" si="134"/>
        <v>0.42417608362944093</v>
      </c>
      <c r="H446" s="51">
        <f t="shared" si="134"/>
        <v>0.52304058742278703</v>
      </c>
      <c r="I446" s="51">
        <f t="shared" si="134"/>
        <v>0.93785357790959378</v>
      </c>
      <c r="J446" s="51">
        <f t="shared" si="134"/>
        <v>2.7179759838669071</v>
      </c>
      <c r="K446" s="51">
        <f t="shared" si="134"/>
        <v>4.106070340709798</v>
      </c>
      <c r="L446" s="51">
        <f t="shared" si="134"/>
        <v>0.18248451092317863</v>
      </c>
      <c r="M446" s="51">
        <f t="shared" si="134"/>
        <v>0.28508596589152929</v>
      </c>
      <c r="N446" s="51">
        <f t="shared" si="134"/>
        <v>0</v>
      </c>
      <c r="Q446" s="51">
        <f t="shared" si="132"/>
        <v>0.13780377982254335</v>
      </c>
      <c r="R446" s="51">
        <f t="shared" si="132"/>
        <v>0.53607020522711812</v>
      </c>
      <c r="S446" s="51">
        <f t="shared" si="132"/>
        <v>0.21170665378416886</v>
      </c>
      <c r="T446" s="51">
        <f t="shared" si="132"/>
        <v>0.3261077265838972</v>
      </c>
      <c r="U446" s="51">
        <f t="shared" si="132"/>
        <v>0.67299736750786865</v>
      </c>
      <c r="V446" s="51">
        <f t="shared" si="132"/>
        <v>2.3239050307469333</v>
      </c>
      <c r="W446" s="51">
        <f t="shared" si="132"/>
        <v>3.4154717381020001</v>
      </c>
      <c r="X446" s="51">
        <f t="shared" si="132"/>
        <v>0.15747494090481662</v>
      </c>
      <c r="Y446" s="51">
        <f t="shared" si="132"/>
        <v>0.27560879294634366</v>
      </c>
      <c r="Z446" s="51">
        <f t="shared" si="132"/>
        <v>0</v>
      </c>
      <c r="AA446" s="95"/>
      <c r="AB446" s="95"/>
      <c r="AC446" s="51">
        <f t="shared" si="133"/>
        <v>0.59282049360824074</v>
      </c>
      <c r="AD446" s="51">
        <f t="shared" si="133"/>
        <v>2.0043646608052863</v>
      </c>
      <c r="AE446" s="51">
        <f t="shared" si="133"/>
        <v>0.63664551347471177</v>
      </c>
      <c r="AF446" s="51">
        <f t="shared" si="133"/>
        <v>0.71997344826167686</v>
      </c>
      <c r="AG446" s="51">
        <f t="shared" si="133"/>
        <v>1.2027097883113174</v>
      </c>
      <c r="AH446" s="51">
        <f t="shared" si="133"/>
        <v>3.1120469369868804</v>
      </c>
      <c r="AI446" s="51">
        <f t="shared" si="133"/>
        <v>4.7966689433176066</v>
      </c>
      <c r="AJ446" s="51">
        <f t="shared" si="133"/>
        <v>0.20749408094154062</v>
      </c>
      <c r="AK446" s="51">
        <f t="shared" si="133"/>
        <v>0.29456313883671625</v>
      </c>
      <c r="AL446" s="51">
        <f t="shared" si="133"/>
        <v>0</v>
      </c>
      <c r="AO446" s="51">
        <f t="shared" si="130"/>
        <v>0.22750835689284807</v>
      </c>
      <c r="AP446" s="51">
        <f t="shared" si="130"/>
        <v>0.7341472277890787</v>
      </c>
      <c r="AQ446" s="51">
        <f t="shared" si="130"/>
        <v>0.21246942984527206</v>
      </c>
      <c r="AR446" s="51">
        <f t="shared" si="130"/>
        <v>0.19693286083888983</v>
      </c>
      <c r="AS446" s="51">
        <f t="shared" si="130"/>
        <v>0.26485621040172513</v>
      </c>
      <c r="AT446" s="51">
        <f t="shared" si="130"/>
        <v>0.39407095311997375</v>
      </c>
      <c r="AU446" s="51">
        <f t="shared" si="130"/>
        <v>0.69059860260779793</v>
      </c>
      <c r="AV446" s="51">
        <f t="shared" si="130"/>
        <v>2.5009570018362015E-2</v>
      </c>
      <c r="AW446" s="51">
        <f t="shared" si="130"/>
        <v>9.4771729451856301E-3</v>
      </c>
      <c r="AX446" s="51">
        <f t="shared" si="130"/>
        <v>0</v>
      </c>
      <c r="BA446" s="51">
        <f t="shared" si="131"/>
        <v>0.95813263032363216</v>
      </c>
      <c r="BB446" s="51">
        <f t="shared" si="131"/>
        <v>3.2745820938214831</v>
      </c>
      <c r="BC446" s="51">
        <f t="shared" si="131"/>
        <v>1.0608215971041526</v>
      </c>
      <c r="BD446" s="51">
        <f t="shared" si="131"/>
        <v>1.2430140356844639</v>
      </c>
      <c r="BE446" s="51">
        <f t="shared" si="131"/>
        <v>2.1405633662209111</v>
      </c>
      <c r="BF446" s="51">
        <f t="shared" si="131"/>
        <v>5.8300229208537875</v>
      </c>
      <c r="BG446" s="51">
        <f t="shared" si="131"/>
        <v>8.9027392840274047</v>
      </c>
      <c r="BH446" s="51">
        <f t="shared" si="131"/>
        <v>0.38997859186471928</v>
      </c>
      <c r="BI446" s="51">
        <f t="shared" si="131"/>
        <v>0.57964910472824549</v>
      </c>
      <c r="BJ446" s="51">
        <f t="shared" si="131"/>
        <v>0</v>
      </c>
      <c r="BK446" s="43"/>
    </row>
    <row r="447" spans="4:63">
      <c r="D447" s="41">
        <f t="shared" si="115"/>
        <v>25</v>
      </c>
      <c r="E447" s="51">
        <f t="shared" si="121"/>
        <v>0.30063149511320136</v>
      </c>
      <c r="F447" s="51">
        <f t="shared" si="134"/>
        <v>1.0453180379934062</v>
      </c>
      <c r="G447" s="51">
        <f t="shared" si="134"/>
        <v>0.34907323736722823</v>
      </c>
      <c r="H447" s="51">
        <f t="shared" si="134"/>
        <v>0.43043320491786602</v>
      </c>
      <c r="I447" s="51">
        <f t="shared" si="134"/>
        <v>0.77180113931962679</v>
      </c>
      <c r="J447" s="51">
        <f t="shared" si="134"/>
        <v>2.2367425048028964</v>
      </c>
      <c r="K447" s="51">
        <f t="shared" si="134"/>
        <v>3.3790666706736596</v>
      </c>
      <c r="L447" s="51">
        <f t="shared" si="134"/>
        <v>0.15017456536511811</v>
      </c>
      <c r="M447" s="51">
        <f t="shared" si="134"/>
        <v>0.23460983511898359</v>
      </c>
      <c r="N447" s="51">
        <f t="shared" si="134"/>
        <v>0</v>
      </c>
      <c r="Q447" s="51">
        <f t="shared" si="132"/>
        <v>0.11340481795319489</v>
      </c>
      <c r="R447" s="51">
        <f t="shared" si="132"/>
        <v>0.44115585299764071</v>
      </c>
      <c r="S447" s="51">
        <f t="shared" si="132"/>
        <v>0.17422275762530406</v>
      </c>
      <c r="T447" s="51">
        <f t="shared" si="132"/>
        <v>0.26836845414545879</v>
      </c>
      <c r="U447" s="51">
        <f t="shared" si="132"/>
        <v>0.55383926365076297</v>
      </c>
      <c r="V447" s="51">
        <f t="shared" si="132"/>
        <v>1.9124441092381192</v>
      </c>
      <c r="W447" s="51">
        <f t="shared" si="132"/>
        <v>2.8107425731175479</v>
      </c>
      <c r="X447" s="51">
        <f t="shared" si="132"/>
        <v>0.12959308538922526</v>
      </c>
      <c r="Y447" s="51">
        <f t="shared" si="132"/>
        <v>0.2268106508444758</v>
      </c>
      <c r="Z447" s="51">
        <f t="shared" si="132"/>
        <v>0</v>
      </c>
      <c r="AA447" s="95"/>
      <c r="AB447" s="95"/>
      <c r="AC447" s="51">
        <f t="shared" si="133"/>
        <v>0.48785817227320882</v>
      </c>
      <c r="AD447" s="51">
        <f t="shared" si="133"/>
        <v>1.649480222989181</v>
      </c>
      <c r="AE447" s="51">
        <f t="shared" si="133"/>
        <v>0.52392371710915142</v>
      </c>
      <c r="AF447" s="51">
        <f t="shared" si="133"/>
        <v>0.5924979556902733</v>
      </c>
      <c r="AG447" s="51">
        <f t="shared" si="133"/>
        <v>0.98976301498848973</v>
      </c>
      <c r="AH447" s="51">
        <f t="shared" si="133"/>
        <v>2.5610409003676735</v>
      </c>
      <c r="AI447" s="51">
        <f t="shared" si="133"/>
        <v>3.9473907682297811</v>
      </c>
      <c r="AJ447" s="51">
        <f t="shared" si="133"/>
        <v>0.17075604534101096</v>
      </c>
      <c r="AK447" s="51">
        <f t="shared" si="133"/>
        <v>0.24240901939349252</v>
      </c>
      <c r="AL447" s="51">
        <f t="shared" si="133"/>
        <v>0</v>
      </c>
      <c r="AO447" s="51">
        <f t="shared" si="130"/>
        <v>0.18722667716000646</v>
      </c>
      <c r="AP447" s="51">
        <f t="shared" si="130"/>
        <v>0.60416218499576546</v>
      </c>
      <c r="AQ447" s="51">
        <f t="shared" si="130"/>
        <v>0.17485047974192416</v>
      </c>
      <c r="AR447" s="51">
        <f t="shared" si="130"/>
        <v>0.16206475077240723</v>
      </c>
      <c r="AS447" s="51">
        <f t="shared" si="130"/>
        <v>0.21796187566886382</v>
      </c>
      <c r="AT447" s="51">
        <f t="shared" si="130"/>
        <v>0.32429839556477713</v>
      </c>
      <c r="AU447" s="51">
        <f t="shared" si="130"/>
        <v>0.56832409755611168</v>
      </c>
      <c r="AV447" s="51">
        <f t="shared" si="130"/>
        <v>2.0581479975892852E-2</v>
      </c>
      <c r="AW447" s="51">
        <f t="shared" si="130"/>
        <v>7.7991842745077922E-3</v>
      </c>
      <c r="AX447" s="51">
        <f t="shared" si="130"/>
        <v>0</v>
      </c>
      <c r="BA447" s="51">
        <f t="shared" si="131"/>
        <v>0.78848966738641013</v>
      </c>
      <c r="BB447" s="51">
        <f t="shared" si="131"/>
        <v>2.6947982609825871</v>
      </c>
      <c r="BC447" s="51">
        <f t="shared" si="131"/>
        <v>0.87299695447637959</v>
      </c>
      <c r="BD447" s="51">
        <f t="shared" si="131"/>
        <v>1.0229311606081393</v>
      </c>
      <c r="BE447" s="51">
        <f t="shared" si="131"/>
        <v>1.7615641543081164</v>
      </c>
      <c r="BF447" s="51">
        <f t="shared" si="131"/>
        <v>4.7977834051705699</v>
      </c>
      <c r="BG447" s="51">
        <f t="shared" si="131"/>
        <v>7.3264574389034411</v>
      </c>
      <c r="BH447" s="51">
        <f t="shared" si="131"/>
        <v>0.32093061070612905</v>
      </c>
      <c r="BI447" s="51">
        <f t="shared" si="131"/>
        <v>0.47701885451247611</v>
      </c>
      <c r="BJ447" s="51">
        <f t="shared" si="131"/>
        <v>0</v>
      </c>
      <c r="BK447" s="43"/>
    </row>
    <row r="448" spans="4:63">
      <c r="D448" s="41">
        <f t="shared" si="115"/>
        <v>30</v>
      </c>
      <c r="E448" s="51">
        <f t="shared" si="121"/>
        <v>0.21226978112962952</v>
      </c>
      <c r="F448" s="51">
        <f t="shared" si="134"/>
        <v>0.73807779538255847</v>
      </c>
      <c r="G448" s="51">
        <f t="shared" si="134"/>
        <v>0.24647350959104142</v>
      </c>
      <c r="H448" s="51">
        <f t="shared" si="134"/>
        <v>0.30392012707928762</v>
      </c>
      <c r="I448" s="51">
        <f t="shared" si="134"/>
        <v>0.54495307904212253</v>
      </c>
      <c r="J448" s="51">
        <f t="shared" si="134"/>
        <v>1.5793183670229534</v>
      </c>
      <c r="K448" s="51">
        <f t="shared" si="134"/>
        <v>2.3858902153157224</v>
      </c>
      <c r="L448" s="51">
        <f t="shared" si="134"/>
        <v>0.10603520469233449</v>
      </c>
      <c r="M448" s="51">
        <f t="shared" si="134"/>
        <v>0.16565323048675568</v>
      </c>
      <c r="N448" s="51">
        <f t="shared" si="134"/>
        <v>0</v>
      </c>
      <c r="Q448" s="51">
        <f t="shared" si="132"/>
        <v>8.0072834274751606E-2</v>
      </c>
      <c r="R448" s="51">
        <f t="shared" si="132"/>
        <v>0.31149117069255489</v>
      </c>
      <c r="S448" s="51">
        <f t="shared" si="132"/>
        <v>0.12301514388902698</v>
      </c>
      <c r="T448" s="51">
        <f t="shared" si="132"/>
        <v>0.18948950442502069</v>
      </c>
      <c r="U448" s="51">
        <f t="shared" si="132"/>
        <v>0.39105463395268925</v>
      </c>
      <c r="V448" s="51">
        <f t="shared" si="132"/>
        <v>1.3503378690837593</v>
      </c>
      <c r="W448" s="51">
        <f t="shared" si="132"/>
        <v>1.9846081348952924</v>
      </c>
      <c r="X448" s="51">
        <f t="shared" si="132"/>
        <v>9.1503040495228088E-2</v>
      </c>
      <c r="Y448" s="51">
        <f t="shared" si="132"/>
        <v>0.1601463851766326</v>
      </c>
      <c r="Z448" s="51">
        <f t="shared" si="132"/>
        <v>0</v>
      </c>
      <c r="AA448" s="95"/>
      <c r="AB448" s="95"/>
      <c r="AC448" s="51">
        <f t="shared" si="133"/>
        <v>0.34446672798450811</v>
      </c>
      <c r="AD448" s="51">
        <f t="shared" si="133"/>
        <v>1.1646644200725687</v>
      </c>
      <c r="AE448" s="51">
        <f t="shared" si="133"/>
        <v>0.3699318752930551</v>
      </c>
      <c r="AF448" s="51">
        <f t="shared" si="133"/>
        <v>0.41835074973355463</v>
      </c>
      <c r="AG448" s="51">
        <f t="shared" si="133"/>
        <v>0.69885152413155516</v>
      </c>
      <c r="AH448" s="51">
        <f t="shared" si="133"/>
        <v>1.8082988649621476</v>
      </c>
      <c r="AI448" s="51">
        <f t="shared" si="133"/>
        <v>2.78717229573616</v>
      </c>
      <c r="AJ448" s="51">
        <f t="shared" si="133"/>
        <v>0.12056736888944089</v>
      </c>
      <c r="AK448" s="51">
        <f t="shared" si="133"/>
        <v>0.17116007579687958</v>
      </c>
      <c r="AL448" s="51">
        <f t="shared" si="133"/>
        <v>0</v>
      </c>
      <c r="AO448" s="51">
        <f t="shared" si="130"/>
        <v>0.13219694685487793</v>
      </c>
      <c r="AP448" s="51">
        <f t="shared" si="130"/>
        <v>0.42658662469000358</v>
      </c>
      <c r="AQ448" s="51">
        <f t="shared" si="130"/>
        <v>0.12345836570201443</v>
      </c>
      <c r="AR448" s="51">
        <f t="shared" si="130"/>
        <v>0.11443062265426693</v>
      </c>
      <c r="AS448" s="51">
        <f t="shared" si="130"/>
        <v>0.15389844508943329</v>
      </c>
      <c r="AT448" s="51">
        <f t="shared" si="130"/>
        <v>0.22898049793919406</v>
      </c>
      <c r="AU448" s="51">
        <f t="shared" si="130"/>
        <v>0.40128208042043001</v>
      </c>
      <c r="AV448" s="51">
        <f t="shared" si="130"/>
        <v>1.4532164197106401E-2</v>
      </c>
      <c r="AW448" s="51">
        <f t="shared" si="130"/>
        <v>5.5068453101230763E-3</v>
      </c>
      <c r="AX448" s="51">
        <f t="shared" si="130"/>
        <v>0</v>
      </c>
      <c r="BA448" s="51">
        <f t="shared" si="131"/>
        <v>0.55673650911413763</v>
      </c>
      <c r="BB448" s="51">
        <f t="shared" si="131"/>
        <v>1.902742215455127</v>
      </c>
      <c r="BC448" s="51">
        <f t="shared" si="131"/>
        <v>0.61640538488409646</v>
      </c>
      <c r="BD448" s="51">
        <f t="shared" si="131"/>
        <v>0.7222708768128423</v>
      </c>
      <c r="BE448" s="51">
        <f t="shared" si="131"/>
        <v>1.2438046031736776</v>
      </c>
      <c r="BF448" s="51">
        <f t="shared" si="131"/>
        <v>3.387617231985101</v>
      </c>
      <c r="BG448" s="51">
        <f t="shared" si="131"/>
        <v>5.1730625110518824</v>
      </c>
      <c r="BH448" s="51">
        <f t="shared" si="131"/>
        <v>0.22660257358177538</v>
      </c>
      <c r="BI448" s="51">
        <f t="shared" si="131"/>
        <v>0.33681330628363526</v>
      </c>
      <c r="BJ448" s="51">
        <f t="shared" si="131"/>
        <v>0</v>
      </c>
      <c r="BK448" s="43"/>
    </row>
    <row r="449" spans="4:63">
      <c r="D449" s="41">
        <f t="shared" si="115"/>
        <v>40</v>
      </c>
      <c r="E449" s="51">
        <f t="shared" si="121"/>
        <v>0.13159302112148455</v>
      </c>
      <c r="F449" s="51">
        <f t="shared" si="134"/>
        <v>0.4575587085462845</v>
      </c>
      <c r="G449" s="51">
        <f t="shared" si="134"/>
        <v>0.15279703771726849</v>
      </c>
      <c r="H449" s="51">
        <f t="shared" si="134"/>
        <v>0.18841008592535108</v>
      </c>
      <c r="I449" s="51">
        <f t="shared" si="134"/>
        <v>0.33783434297138487</v>
      </c>
      <c r="J449" s="51">
        <f t="shared" si="134"/>
        <v>0.9790714162101265</v>
      </c>
      <c r="K449" s="51">
        <f t="shared" si="134"/>
        <v>1.4790918416496188</v>
      </c>
      <c r="L449" s="51">
        <f t="shared" si="134"/>
        <v>6.573471200866858E-2</v>
      </c>
      <c r="M449" s="51">
        <f t="shared" si="134"/>
        <v>0.10269388766634489</v>
      </c>
      <c r="N449" s="51">
        <f t="shared" si="134"/>
        <v>0</v>
      </c>
      <c r="Q449" s="51">
        <f t="shared" si="132"/>
        <v>4.9639784409725919E-2</v>
      </c>
      <c r="R449" s="51">
        <f t="shared" si="132"/>
        <v>0.19310362495295261</v>
      </c>
      <c r="S449" s="51">
        <f t="shared" si="132"/>
        <v>7.6261134966571137E-2</v>
      </c>
      <c r="T449" s="51">
        <f t="shared" si="132"/>
        <v>0.11747077810794794</v>
      </c>
      <c r="U449" s="51">
        <f t="shared" si="132"/>
        <v>0.24242763351211469</v>
      </c>
      <c r="V449" s="51">
        <f t="shared" si="132"/>
        <v>0.83711887194609313</v>
      </c>
      <c r="W449" s="51">
        <f t="shared" si="132"/>
        <v>1.230323877583215</v>
      </c>
      <c r="X449" s="51">
        <f t="shared" si="132"/>
        <v>5.6725745306230257E-2</v>
      </c>
      <c r="Y449" s="51">
        <f t="shared" si="132"/>
        <v>9.928001308018683E-2</v>
      </c>
      <c r="Z449" s="51">
        <f t="shared" si="132"/>
        <v>0</v>
      </c>
      <c r="AA449" s="95"/>
      <c r="AB449" s="95"/>
      <c r="AC449" s="51">
        <f t="shared" si="133"/>
        <v>0.21354625783324357</v>
      </c>
      <c r="AD449" s="51">
        <f t="shared" si="133"/>
        <v>0.72201379213962069</v>
      </c>
      <c r="AE449" s="51">
        <f t="shared" si="133"/>
        <v>0.2293329404679654</v>
      </c>
      <c r="AF449" s="51">
        <f t="shared" si="133"/>
        <v>0.25934939374275418</v>
      </c>
      <c r="AG449" s="51">
        <f t="shared" si="133"/>
        <v>0.43324105243065464</v>
      </c>
      <c r="AH449" s="51">
        <f t="shared" si="133"/>
        <v>1.1210239604741599</v>
      </c>
      <c r="AI449" s="51">
        <f t="shared" si="133"/>
        <v>1.7278598057160262</v>
      </c>
      <c r="AJ449" s="51">
        <f t="shared" si="133"/>
        <v>7.4743678711106917E-2</v>
      </c>
      <c r="AK449" s="51">
        <f t="shared" si="133"/>
        <v>0.10610776225250344</v>
      </c>
      <c r="AL449" s="51">
        <f t="shared" si="133"/>
        <v>0</v>
      </c>
      <c r="AO449" s="51">
        <f t="shared" si="130"/>
        <v>8.1953236711758637E-2</v>
      </c>
      <c r="AP449" s="51">
        <f t="shared" si="130"/>
        <v>0.26445508359333192</v>
      </c>
      <c r="AQ449" s="51">
        <f t="shared" si="130"/>
        <v>7.6535902750697354E-2</v>
      </c>
      <c r="AR449" s="51">
        <f t="shared" si="130"/>
        <v>7.0939307817403138E-2</v>
      </c>
      <c r="AS449" s="51">
        <f t="shared" si="130"/>
        <v>9.5406709459270184E-2</v>
      </c>
      <c r="AT449" s="51">
        <f t="shared" si="130"/>
        <v>0.14195254426403336</v>
      </c>
      <c r="AU449" s="51">
        <f t="shared" si="130"/>
        <v>0.24876796406640378</v>
      </c>
      <c r="AV449" s="51">
        <f t="shared" si="130"/>
        <v>9.008966702438323E-3</v>
      </c>
      <c r="AW449" s="51">
        <f t="shared" si="130"/>
        <v>3.4138745861580638E-3</v>
      </c>
      <c r="AX449" s="51">
        <f t="shared" si="130"/>
        <v>0</v>
      </c>
      <c r="BA449" s="51">
        <f t="shared" si="131"/>
        <v>0.34513927895472812</v>
      </c>
      <c r="BB449" s="51">
        <f t="shared" si="131"/>
        <v>1.1795725006859052</v>
      </c>
      <c r="BC449" s="51">
        <f t="shared" si="131"/>
        <v>0.38212997818523387</v>
      </c>
      <c r="BD449" s="51">
        <f t="shared" si="131"/>
        <v>0.44775947966810525</v>
      </c>
      <c r="BE449" s="51">
        <f t="shared" si="131"/>
        <v>0.77107539540203951</v>
      </c>
      <c r="BF449" s="51">
        <f t="shared" si="131"/>
        <v>2.1000953766842865</v>
      </c>
      <c r="BG449" s="51">
        <f t="shared" si="131"/>
        <v>3.2069516473656448</v>
      </c>
      <c r="BH449" s="51">
        <f t="shared" si="131"/>
        <v>0.1404783907197755</v>
      </c>
      <c r="BI449" s="51">
        <f t="shared" si="131"/>
        <v>0.20880164991884834</v>
      </c>
      <c r="BJ449" s="51">
        <f t="shared" si="131"/>
        <v>0</v>
      </c>
      <c r="BK449" s="43"/>
    </row>
    <row r="450" spans="4:63">
      <c r="D450" s="41">
        <f t="shared" ref="D450:D466" si="135">D361</f>
        <v>50</v>
      </c>
      <c r="E450" s="51">
        <f t="shared" si="121"/>
        <v>6.5506721664344125E-2</v>
      </c>
      <c r="F450" s="51">
        <f t="shared" si="134"/>
        <v>0.22777173675621798</v>
      </c>
      <c r="G450" s="51">
        <f t="shared" si="134"/>
        <v>7.6062035323598495E-2</v>
      </c>
      <c r="H450" s="51">
        <f t="shared" si="134"/>
        <v>9.3790133794960762E-2</v>
      </c>
      <c r="I450" s="51">
        <f t="shared" si="134"/>
        <v>0.16817320618585568</v>
      </c>
      <c r="J450" s="51">
        <f t="shared" si="134"/>
        <v>0.48737963612814161</v>
      </c>
      <c r="K450" s="51">
        <f t="shared" si="134"/>
        <v>0.73628872383358412</v>
      </c>
      <c r="L450" s="51">
        <f t="shared" si="134"/>
        <v>3.2722597646438881E-2</v>
      </c>
      <c r="M450" s="51">
        <f t="shared" si="134"/>
        <v>5.1120795454481519E-2</v>
      </c>
      <c r="N450" s="51">
        <f t="shared" si="134"/>
        <v>0</v>
      </c>
      <c r="Q450" s="51">
        <f t="shared" si="132"/>
        <v>2.4710577453830259E-2</v>
      </c>
      <c r="R450" s="51">
        <f t="shared" si="132"/>
        <v>9.6126567384535358E-2</v>
      </c>
      <c r="S450" s="51">
        <f t="shared" si="132"/>
        <v>3.7962628257088835E-2</v>
      </c>
      <c r="T450" s="51">
        <f t="shared" si="132"/>
        <v>5.8476699597216922E-2</v>
      </c>
      <c r="U450" s="51">
        <f t="shared" si="132"/>
        <v>0.12067995230205235</v>
      </c>
      <c r="V450" s="51">
        <f t="shared" si="132"/>
        <v>0.41671596622071549</v>
      </c>
      <c r="W450" s="51">
        <f t="shared" si="132"/>
        <v>0.61245256867715459</v>
      </c>
      <c r="X450" s="51">
        <f t="shared" si="132"/>
        <v>2.8237953481949678E-2</v>
      </c>
      <c r="Y450" s="51">
        <f t="shared" si="132"/>
        <v>4.9421376059694759E-2</v>
      </c>
      <c r="Z450" s="51">
        <f t="shared" si="132"/>
        <v>0</v>
      </c>
      <c r="AA450" s="95"/>
      <c r="AB450" s="95"/>
      <c r="AC450" s="51">
        <f t="shared" si="133"/>
        <v>0.10630286587485818</v>
      </c>
      <c r="AD450" s="51">
        <f t="shared" si="133"/>
        <v>0.35941690612790278</v>
      </c>
      <c r="AE450" s="51">
        <f t="shared" si="133"/>
        <v>0.11416144239010793</v>
      </c>
      <c r="AF450" s="51">
        <f t="shared" si="133"/>
        <v>0.12910356799270459</v>
      </c>
      <c r="AG450" s="51">
        <f t="shared" si="133"/>
        <v>0.21566646006965884</v>
      </c>
      <c r="AH450" s="51">
        <f t="shared" si="133"/>
        <v>0.55804330603556751</v>
      </c>
      <c r="AI450" s="51">
        <f t="shared" si="133"/>
        <v>0.86012487899001577</v>
      </c>
      <c r="AJ450" s="51">
        <f t="shared" si="133"/>
        <v>3.7207241810928104E-2</v>
      </c>
      <c r="AK450" s="51">
        <f t="shared" si="133"/>
        <v>5.2820214849268521E-2</v>
      </c>
      <c r="AL450" s="51">
        <f t="shared" si="133"/>
        <v>0</v>
      </c>
      <c r="AO450" s="51">
        <f t="shared" si="130"/>
        <v>4.0796144210513863E-2</v>
      </c>
      <c r="AP450" s="51">
        <f t="shared" si="130"/>
        <v>0.13164516937168264</v>
      </c>
      <c r="AQ450" s="51">
        <f t="shared" si="130"/>
        <v>3.8099407066509661E-2</v>
      </c>
      <c r="AR450" s="51">
        <f t="shared" si="130"/>
        <v>3.531343419774384E-2</v>
      </c>
      <c r="AS450" s="51">
        <f t="shared" si="130"/>
        <v>4.7493253883803335E-2</v>
      </c>
      <c r="AT450" s="51">
        <f t="shared" ref="AT450:AX466" si="136">J450-V450</f>
        <v>7.0663669907426119E-2</v>
      </c>
      <c r="AU450" s="51">
        <f t="shared" si="136"/>
        <v>0.12383615515642954</v>
      </c>
      <c r="AV450" s="51">
        <f t="shared" si="136"/>
        <v>4.4846441644892029E-3</v>
      </c>
      <c r="AW450" s="51">
        <f t="shared" si="136"/>
        <v>1.6994193947867595E-3</v>
      </c>
      <c r="AX450" s="51">
        <f t="shared" si="136"/>
        <v>0</v>
      </c>
      <c r="BA450" s="51">
        <f t="shared" si="131"/>
        <v>0.17180958753920231</v>
      </c>
      <c r="BB450" s="51">
        <f t="shared" si="131"/>
        <v>0.58718864288412076</v>
      </c>
      <c r="BC450" s="51">
        <f t="shared" si="131"/>
        <v>0.19022347771370643</v>
      </c>
      <c r="BD450" s="51">
        <f t="shared" si="131"/>
        <v>0.22289370178766535</v>
      </c>
      <c r="BE450" s="51">
        <f t="shared" si="131"/>
        <v>0.38383966625551452</v>
      </c>
      <c r="BF450" s="51">
        <f t="shared" ref="BF450:BJ466" si="137">J450+AH450</f>
        <v>1.0454229421637091</v>
      </c>
      <c r="BG450" s="51">
        <f t="shared" si="137"/>
        <v>1.5964136028236</v>
      </c>
      <c r="BH450" s="51">
        <f t="shared" si="137"/>
        <v>6.9929839457366985E-2</v>
      </c>
      <c r="BI450" s="51">
        <f t="shared" si="137"/>
        <v>0.10394101030375004</v>
      </c>
      <c r="BJ450" s="51">
        <f t="shared" si="137"/>
        <v>0</v>
      </c>
      <c r="BK450" s="43"/>
    </row>
    <row r="451" spans="4:63">
      <c r="D451" s="41">
        <f t="shared" si="135"/>
        <v>60</v>
      </c>
      <c r="E451" s="51">
        <f t="shared" ref="E451:N466" si="138">((E362)/($D362-$D361))/$R$192*100</f>
        <v>3.2647013202994936E-2</v>
      </c>
      <c r="F451" s="51">
        <f t="shared" si="138"/>
        <v>0.11351608977246147</v>
      </c>
      <c r="G451" s="51">
        <f t="shared" si="138"/>
        <v>3.790753388911864E-2</v>
      </c>
      <c r="H451" s="51">
        <f t="shared" si="138"/>
        <v>4.6742802242558265E-2</v>
      </c>
      <c r="I451" s="51">
        <f t="shared" si="138"/>
        <v>8.3813580396713189E-2</v>
      </c>
      <c r="J451" s="51">
        <f t="shared" si="138"/>
        <v>0.2428985760740193</v>
      </c>
      <c r="K451" s="51">
        <f t="shared" si="138"/>
        <v>0.36694902564930515</v>
      </c>
      <c r="L451" s="51">
        <f t="shared" si="138"/>
        <v>1.6308174951473155E-2</v>
      </c>
      <c r="M451" s="51">
        <f t="shared" si="138"/>
        <v>2.5477405092895689E-2</v>
      </c>
      <c r="N451" s="51">
        <f t="shared" si="138"/>
        <v>0</v>
      </c>
      <c r="Q451" s="51">
        <f t="shared" ref="Q451:Z451" si="139">((Q362)/($D362-$D361))/$R$192*100</f>
        <v>1.2315172060090033E-2</v>
      </c>
      <c r="R451" s="51">
        <f t="shared" si="139"/>
        <v>4.7907225927773467E-2</v>
      </c>
      <c r="S451" s="51">
        <f t="shared" si="139"/>
        <v>1.891968326975773E-2</v>
      </c>
      <c r="T451" s="51">
        <f t="shared" si="139"/>
        <v>2.9143415138374162E-2</v>
      </c>
      <c r="U451" s="51">
        <f t="shared" si="139"/>
        <v>6.0144056915710238E-2</v>
      </c>
      <c r="V451" s="51">
        <f t="shared" si="139"/>
        <v>0.20768146085551323</v>
      </c>
      <c r="W451" s="51">
        <f t="shared" si="139"/>
        <v>0.3052319912796756</v>
      </c>
      <c r="X451" s="51">
        <f t="shared" si="139"/>
        <v>1.4073133515587873E-2</v>
      </c>
      <c r="Y451" s="51">
        <f t="shared" si="139"/>
        <v>2.4630454337165413E-2</v>
      </c>
      <c r="Z451" s="51">
        <f t="shared" si="139"/>
        <v>0</v>
      </c>
      <c r="AA451" s="95"/>
      <c r="AB451" s="95"/>
      <c r="AC451" s="51">
        <f t="shared" ref="AC451:AL451" si="140">((AC362)/($D362-$D361))/$R$192*100</f>
        <v>5.2978854345899919E-2</v>
      </c>
      <c r="AD451" s="51">
        <f t="shared" si="140"/>
        <v>0.17912495361715053</v>
      </c>
      <c r="AE451" s="51">
        <f t="shared" si="140"/>
        <v>5.6895384508479432E-2</v>
      </c>
      <c r="AF451" s="51">
        <f t="shared" si="140"/>
        <v>6.4342189346742351E-2</v>
      </c>
      <c r="AG451" s="51">
        <f t="shared" si="140"/>
        <v>0.10748310387771599</v>
      </c>
      <c r="AH451" s="51">
        <f t="shared" si="140"/>
        <v>0.27811569129252534</v>
      </c>
      <c r="AI451" s="51">
        <f t="shared" si="140"/>
        <v>0.4286660600189357</v>
      </c>
      <c r="AJ451" s="51">
        <f t="shared" si="140"/>
        <v>1.8543216387358449E-2</v>
      </c>
      <c r="AK451" s="51">
        <f t="shared" si="140"/>
        <v>2.632435584862608E-2</v>
      </c>
      <c r="AL451" s="51">
        <f t="shared" si="140"/>
        <v>0</v>
      </c>
      <c r="AO451" s="51">
        <f t="shared" ref="AO451:AS466" si="141">E451-Q451</f>
        <v>2.0331841142904903E-2</v>
      </c>
      <c r="AP451" s="51">
        <f t="shared" si="141"/>
        <v>6.5608863844688003E-2</v>
      </c>
      <c r="AQ451" s="51">
        <f t="shared" si="141"/>
        <v>1.898785061936091E-2</v>
      </c>
      <c r="AR451" s="51">
        <f t="shared" si="141"/>
        <v>1.7599387104184103E-2</v>
      </c>
      <c r="AS451" s="51">
        <f t="shared" si="141"/>
        <v>2.3669523481002951E-2</v>
      </c>
      <c r="AT451" s="51">
        <f t="shared" si="136"/>
        <v>3.5217115218506068E-2</v>
      </c>
      <c r="AU451" s="51">
        <f t="shared" si="136"/>
        <v>6.1717034369629553E-2</v>
      </c>
      <c r="AV451" s="51">
        <f t="shared" si="136"/>
        <v>2.2350414358852828E-3</v>
      </c>
      <c r="AW451" s="51">
        <f t="shared" si="136"/>
        <v>8.4695075573027606E-4</v>
      </c>
      <c r="AX451" s="51">
        <f t="shared" si="136"/>
        <v>0</v>
      </c>
      <c r="BA451" s="51">
        <f t="shared" ref="BA451:BE466" si="142">E451+AC451</f>
        <v>8.5625867548894855E-2</v>
      </c>
      <c r="BB451" s="51">
        <f t="shared" si="142"/>
        <v>0.292641043389612</v>
      </c>
      <c r="BC451" s="51">
        <f t="shared" si="142"/>
        <v>9.4802918397598079E-2</v>
      </c>
      <c r="BD451" s="51">
        <f t="shared" si="142"/>
        <v>0.11108499158930062</v>
      </c>
      <c r="BE451" s="51">
        <f t="shared" si="142"/>
        <v>0.1912966842744292</v>
      </c>
      <c r="BF451" s="51">
        <f t="shared" si="137"/>
        <v>0.52101426736654466</v>
      </c>
      <c r="BG451" s="51">
        <f t="shared" si="137"/>
        <v>0.79561508566824091</v>
      </c>
      <c r="BH451" s="51">
        <f t="shared" si="137"/>
        <v>3.4851391338831604E-2</v>
      </c>
      <c r="BI451" s="51">
        <f t="shared" si="137"/>
        <v>5.1801760941521766E-2</v>
      </c>
      <c r="BJ451" s="51">
        <f t="shared" si="137"/>
        <v>0</v>
      </c>
      <c r="BK451" s="43"/>
    </row>
    <row r="452" spans="4:63">
      <c r="D452" s="41">
        <f t="shared" si="135"/>
        <v>75</v>
      </c>
      <c r="E452" s="51">
        <f t="shared" si="138"/>
        <v>1.468834996203771E-2</v>
      </c>
      <c r="F452" s="51">
        <f t="shared" si="138"/>
        <v>5.1072483799131908E-2</v>
      </c>
      <c r="G452" s="51">
        <f t="shared" si="138"/>
        <v>1.7055132134112045E-2</v>
      </c>
      <c r="H452" s="51">
        <f t="shared" si="138"/>
        <v>2.1030243510362923E-2</v>
      </c>
      <c r="I452" s="51">
        <f t="shared" si="138"/>
        <v>3.770890748209E-2</v>
      </c>
      <c r="J452" s="51">
        <f t="shared" si="138"/>
        <v>0.10928348233487217</v>
      </c>
      <c r="K452" s="51">
        <f t="shared" si="138"/>
        <v>0.16509552262720614</v>
      </c>
      <c r="L452" s="51">
        <f t="shared" si="138"/>
        <v>7.3372770562484552E-3</v>
      </c>
      <c r="M452" s="51">
        <f t="shared" si="138"/>
        <v>1.1462642533397937E-2</v>
      </c>
      <c r="N452" s="51">
        <f t="shared" si="138"/>
        <v>0</v>
      </c>
      <c r="Q452" s="51">
        <f t="shared" ref="Q452:Z452" si="143">((Q363)/($D363-$D362))/$R$192*100</f>
        <v>5.5407689498749337E-3</v>
      </c>
      <c r="R452" s="51">
        <f t="shared" si="143"/>
        <v>2.1554134087616632E-2</v>
      </c>
      <c r="S452" s="51">
        <f t="shared" si="143"/>
        <v>8.5122313428542956E-3</v>
      </c>
      <c r="T452" s="51">
        <f t="shared" si="143"/>
        <v>1.3112031963834219E-2</v>
      </c>
      <c r="U452" s="51">
        <f t="shared" si="143"/>
        <v>2.7059656288362228E-2</v>
      </c>
      <c r="V452" s="51">
        <f t="shared" si="143"/>
        <v>9.3438807363644877E-2</v>
      </c>
      <c r="W452" s="51">
        <f t="shared" si="143"/>
        <v>0.13732816168047587</v>
      </c>
      <c r="X452" s="51">
        <f t="shared" si="143"/>
        <v>6.3317005097566995E-3</v>
      </c>
      <c r="Y452" s="51">
        <f t="shared" si="143"/>
        <v>1.1081587487920231E-2</v>
      </c>
      <c r="Z452" s="51">
        <f t="shared" si="143"/>
        <v>0</v>
      </c>
      <c r="AA452" s="95"/>
      <c r="AB452" s="95"/>
      <c r="AC452" s="51">
        <f t="shared" ref="AC452:AL452" si="144">((AC363)/($D363-$D362))/$R$192*100</f>
        <v>2.3835930974200528E-2</v>
      </c>
      <c r="AD452" s="51">
        <f t="shared" si="144"/>
        <v>8.0590833510647622E-2</v>
      </c>
      <c r="AE452" s="51">
        <f t="shared" si="144"/>
        <v>2.5598032925369732E-2</v>
      </c>
      <c r="AF452" s="51">
        <f t="shared" si="144"/>
        <v>2.8948455056891632E-2</v>
      </c>
      <c r="AG452" s="51">
        <f t="shared" si="144"/>
        <v>4.8358158675817726E-2</v>
      </c>
      <c r="AH452" s="51">
        <f t="shared" si="144"/>
        <v>0.12512815730609947</v>
      </c>
      <c r="AI452" s="51">
        <f t="shared" si="144"/>
        <v>0.19286288357393683</v>
      </c>
      <c r="AJ452" s="51">
        <f t="shared" si="144"/>
        <v>8.3428536027402109E-3</v>
      </c>
      <c r="AK452" s="51">
        <f t="shared" si="144"/>
        <v>1.1843697578875698E-2</v>
      </c>
      <c r="AL452" s="51">
        <f t="shared" si="144"/>
        <v>0</v>
      </c>
      <c r="AO452" s="51">
        <f t="shared" si="141"/>
        <v>9.1475810121627761E-3</v>
      </c>
      <c r="AP452" s="51">
        <f t="shared" si="141"/>
        <v>2.9518349711515277E-2</v>
      </c>
      <c r="AQ452" s="51">
        <f t="shared" si="141"/>
        <v>8.5429007912577494E-3</v>
      </c>
      <c r="AR452" s="51">
        <f t="shared" si="141"/>
        <v>7.9182115465287039E-3</v>
      </c>
      <c r="AS452" s="51">
        <f t="shared" si="141"/>
        <v>1.0649251193727772E-2</v>
      </c>
      <c r="AT452" s="51">
        <f t="shared" si="136"/>
        <v>1.5844674971227296E-2</v>
      </c>
      <c r="AU452" s="51">
        <f t="shared" si="136"/>
        <v>2.7767360946730268E-2</v>
      </c>
      <c r="AV452" s="51">
        <f t="shared" si="136"/>
        <v>1.0055765464917557E-3</v>
      </c>
      <c r="AW452" s="51">
        <f t="shared" si="136"/>
        <v>3.8105504547770661E-4</v>
      </c>
      <c r="AX452" s="51">
        <f t="shared" si="136"/>
        <v>0</v>
      </c>
      <c r="BA452" s="51">
        <f t="shared" si="142"/>
        <v>3.8524280936238234E-2</v>
      </c>
      <c r="BB452" s="51">
        <f t="shared" si="142"/>
        <v>0.13166331730977954</v>
      </c>
      <c r="BC452" s="51">
        <f t="shared" si="142"/>
        <v>4.2653165059481774E-2</v>
      </c>
      <c r="BD452" s="51">
        <f t="shared" si="142"/>
        <v>4.9978698567254551E-2</v>
      </c>
      <c r="BE452" s="51">
        <f t="shared" si="142"/>
        <v>8.6067066157907726E-2</v>
      </c>
      <c r="BF452" s="51">
        <f t="shared" si="137"/>
        <v>0.23441163964097164</v>
      </c>
      <c r="BG452" s="51">
        <f t="shared" si="137"/>
        <v>0.35795840620114294</v>
      </c>
      <c r="BH452" s="51">
        <f t="shared" si="137"/>
        <v>1.5680130658988666E-2</v>
      </c>
      <c r="BI452" s="51">
        <f t="shared" si="137"/>
        <v>2.3306340112273637E-2</v>
      </c>
      <c r="BJ452" s="51">
        <f t="shared" si="137"/>
        <v>0</v>
      </c>
      <c r="BK452" s="43"/>
    </row>
    <row r="453" spans="4:63">
      <c r="D453" s="41">
        <f t="shared" si="135"/>
        <v>100</v>
      </c>
      <c r="E453" s="51">
        <f t="shared" si="138"/>
        <v>4.4957528806769112E-3</v>
      </c>
      <c r="F453" s="51">
        <f t="shared" si="138"/>
        <v>1.5632066689362737E-2</v>
      </c>
      <c r="G453" s="51">
        <f t="shared" si="138"/>
        <v>5.2201683388827958E-3</v>
      </c>
      <c r="H453" s="51">
        <f t="shared" si="138"/>
        <v>6.4368549283894223E-3</v>
      </c>
      <c r="I453" s="51">
        <f t="shared" si="138"/>
        <v>1.1541795360128147E-2</v>
      </c>
      <c r="J453" s="51">
        <f t="shared" si="138"/>
        <v>3.3449062133405656E-2</v>
      </c>
      <c r="K453" s="51">
        <f t="shared" si="138"/>
        <v>5.0531793792796653E-2</v>
      </c>
      <c r="L453" s="51">
        <f t="shared" si="138"/>
        <v>2.2457651504224777E-3</v>
      </c>
      <c r="M453" s="51">
        <f t="shared" si="138"/>
        <v>3.5084409292318011E-3</v>
      </c>
      <c r="N453" s="51">
        <f t="shared" si="138"/>
        <v>0</v>
      </c>
      <c r="Q453" s="51">
        <f t="shared" ref="Q453:Z453" si="145">((Q364)/($D364-$D363))/$R$192*100</f>
        <v>1.695896954521478E-3</v>
      </c>
      <c r="R453" s="51">
        <f t="shared" si="145"/>
        <v>6.5972053134180442E-3</v>
      </c>
      <c r="S453" s="51">
        <f t="shared" si="145"/>
        <v>2.6053905768539071E-3</v>
      </c>
      <c r="T453" s="51">
        <f t="shared" si="145"/>
        <v>4.0132796144760115E-3</v>
      </c>
      <c r="U453" s="51">
        <f t="shared" si="145"/>
        <v>8.2823140804070671E-3</v>
      </c>
      <c r="V453" s="51">
        <f t="shared" si="145"/>
        <v>2.8599385802885936E-2</v>
      </c>
      <c r="W453" s="51">
        <f t="shared" si="145"/>
        <v>4.2032868230177517E-2</v>
      </c>
      <c r="X453" s="51">
        <f t="shared" si="145"/>
        <v>1.9379822022141627E-3</v>
      </c>
      <c r="Y453" s="51">
        <f t="shared" si="145"/>
        <v>3.3918090867967768E-3</v>
      </c>
      <c r="Z453" s="51">
        <f t="shared" si="145"/>
        <v>0</v>
      </c>
      <c r="AA453" s="95"/>
      <c r="AB453" s="95"/>
      <c r="AC453" s="51">
        <f t="shared" ref="AC453:AL453" si="146">((AC364)/($D364-$D363))/$R$192*100</f>
        <v>7.2956088068323573E-3</v>
      </c>
      <c r="AD453" s="51">
        <f t="shared" si="146"/>
        <v>2.4666928065307573E-2</v>
      </c>
      <c r="AE453" s="51">
        <f t="shared" si="146"/>
        <v>7.8349461009116685E-3</v>
      </c>
      <c r="AF453" s="51">
        <f t="shared" si="146"/>
        <v>8.8604302423028383E-3</v>
      </c>
      <c r="AG453" s="51">
        <f t="shared" si="146"/>
        <v>1.4801276639849205E-2</v>
      </c>
      <c r="AH453" s="51">
        <f t="shared" si="146"/>
        <v>3.8298738463925376E-2</v>
      </c>
      <c r="AI453" s="51">
        <f t="shared" si="146"/>
        <v>5.9030719355415935E-2</v>
      </c>
      <c r="AJ453" s="51">
        <f t="shared" si="146"/>
        <v>2.5535480986307911E-3</v>
      </c>
      <c r="AK453" s="51">
        <f t="shared" si="146"/>
        <v>3.625072771666842E-3</v>
      </c>
      <c r="AL453" s="51">
        <f t="shared" si="146"/>
        <v>0</v>
      </c>
      <c r="AO453" s="51">
        <f t="shared" si="141"/>
        <v>2.7998559261554331E-3</v>
      </c>
      <c r="AP453" s="51">
        <f t="shared" si="141"/>
        <v>9.0348613759446937E-3</v>
      </c>
      <c r="AQ453" s="51">
        <f t="shared" si="141"/>
        <v>2.6147777620288888E-3</v>
      </c>
      <c r="AR453" s="51">
        <f t="shared" si="141"/>
        <v>2.4235753139134108E-3</v>
      </c>
      <c r="AS453" s="51">
        <f t="shared" si="141"/>
        <v>3.2594812797210795E-3</v>
      </c>
      <c r="AT453" s="51">
        <f t="shared" si="136"/>
        <v>4.8496763305197199E-3</v>
      </c>
      <c r="AU453" s="51">
        <f t="shared" si="136"/>
        <v>8.4989255626191362E-3</v>
      </c>
      <c r="AV453" s="51">
        <f t="shared" si="136"/>
        <v>3.0778294820831497E-4</v>
      </c>
      <c r="AW453" s="51">
        <f t="shared" si="136"/>
        <v>1.1663184243502437E-4</v>
      </c>
      <c r="AX453" s="51">
        <f t="shared" si="136"/>
        <v>0</v>
      </c>
      <c r="BA453" s="51">
        <f t="shared" si="142"/>
        <v>1.1791361687509268E-2</v>
      </c>
      <c r="BB453" s="51">
        <f t="shared" si="142"/>
        <v>4.029899475467031E-2</v>
      </c>
      <c r="BC453" s="51">
        <f t="shared" si="142"/>
        <v>1.3055114439794464E-2</v>
      </c>
      <c r="BD453" s="51">
        <f t="shared" si="142"/>
        <v>1.529728517069226E-2</v>
      </c>
      <c r="BE453" s="51">
        <f t="shared" si="142"/>
        <v>2.6343071999977354E-2</v>
      </c>
      <c r="BF453" s="51">
        <f t="shared" si="137"/>
        <v>7.1747800597331032E-2</v>
      </c>
      <c r="BG453" s="51">
        <f t="shared" si="137"/>
        <v>0.10956251314821258</v>
      </c>
      <c r="BH453" s="51">
        <f t="shared" si="137"/>
        <v>4.7993132490532688E-3</v>
      </c>
      <c r="BI453" s="51">
        <f t="shared" si="137"/>
        <v>7.1335137008986431E-3</v>
      </c>
      <c r="BJ453" s="51">
        <f t="shared" si="137"/>
        <v>0</v>
      </c>
      <c r="BK453" s="43"/>
    </row>
    <row r="454" spans="4:63">
      <c r="D454" s="41">
        <f t="shared" si="135"/>
        <v>125</v>
      </c>
      <c r="E454" s="51">
        <f t="shared" si="138"/>
        <v>7.8717564261910863E-4</v>
      </c>
      <c r="F454" s="51">
        <f t="shared" si="138"/>
        <v>2.7370681770682928E-3</v>
      </c>
      <c r="G454" s="51">
        <f t="shared" si="138"/>
        <v>9.1401584468790524E-4</v>
      </c>
      <c r="H454" s="51">
        <f t="shared" si="138"/>
        <v>1.127049361738497E-3</v>
      </c>
      <c r="I454" s="51">
        <f t="shared" si="138"/>
        <v>2.020889586399855E-3</v>
      </c>
      <c r="J454" s="51">
        <f t="shared" si="138"/>
        <v>5.8567024653511709E-3</v>
      </c>
      <c r="K454" s="51">
        <f t="shared" si="138"/>
        <v>8.8477721768265502E-3</v>
      </c>
      <c r="L454" s="51">
        <f t="shared" si="138"/>
        <v>3.9321814885635766E-4</v>
      </c>
      <c r="M454" s="51">
        <f t="shared" si="138"/>
        <v>6.1430405904414325E-4</v>
      </c>
      <c r="N454" s="51">
        <f t="shared" si="138"/>
        <v>0</v>
      </c>
      <c r="Q454" s="51">
        <f t="shared" ref="Q454:Z454" si="147">((Q365)/($D365-$D364))/$R$192*100</f>
        <v>2.9693998100496836E-4</v>
      </c>
      <c r="R454" s="51">
        <f t="shared" si="147"/>
        <v>1.1551256196488562E-3</v>
      </c>
      <c r="S454" s="51">
        <f t="shared" si="147"/>
        <v>4.5618610631907044E-4</v>
      </c>
      <c r="T454" s="51">
        <f t="shared" si="147"/>
        <v>7.026978669387317E-4</v>
      </c>
      <c r="U454" s="51">
        <f t="shared" si="147"/>
        <v>1.450176662654128E-3</v>
      </c>
      <c r="V454" s="51">
        <f t="shared" si="147"/>
        <v>5.0075572424498737E-3</v>
      </c>
      <c r="W454" s="51">
        <f t="shared" si="147"/>
        <v>7.3596683221682051E-3</v>
      </c>
      <c r="X454" s="51">
        <f t="shared" si="147"/>
        <v>3.3932745546784475E-4</v>
      </c>
      <c r="Y454" s="51">
        <f t="shared" si="147"/>
        <v>5.9388261953103151E-4</v>
      </c>
      <c r="Z454" s="51">
        <f t="shared" si="147"/>
        <v>0</v>
      </c>
      <c r="AA454" s="95"/>
      <c r="AB454" s="95"/>
      <c r="AC454" s="51">
        <f t="shared" ref="AC454:AL454" si="148">((AC365)/($D365-$D364))/$R$192*100</f>
        <v>1.2774113042332519E-3</v>
      </c>
      <c r="AD454" s="51">
        <f t="shared" si="148"/>
        <v>4.3190107344877543E-3</v>
      </c>
      <c r="AE454" s="51">
        <f t="shared" si="148"/>
        <v>1.3718455830567374E-3</v>
      </c>
      <c r="AF454" s="51">
        <f t="shared" si="148"/>
        <v>1.5514008565382627E-3</v>
      </c>
      <c r="AG454" s="51">
        <f t="shared" si="148"/>
        <v>2.5916025101455787E-3</v>
      </c>
      <c r="AH454" s="51">
        <f t="shared" si="148"/>
        <v>6.7058476882524663E-3</v>
      </c>
      <c r="AI454" s="51">
        <f t="shared" si="148"/>
        <v>1.0335876031484925E-2</v>
      </c>
      <c r="AJ454" s="51">
        <f t="shared" si="148"/>
        <v>4.4710884224487079E-4</v>
      </c>
      <c r="AK454" s="51">
        <f t="shared" si="148"/>
        <v>6.3472549855725759E-4</v>
      </c>
      <c r="AL454" s="51">
        <f t="shared" si="148"/>
        <v>0</v>
      </c>
      <c r="AO454" s="51">
        <f t="shared" si="141"/>
        <v>4.9023566161414032E-4</v>
      </c>
      <c r="AP454" s="51">
        <f t="shared" si="141"/>
        <v>1.5819425574194366E-3</v>
      </c>
      <c r="AQ454" s="51">
        <f t="shared" si="141"/>
        <v>4.5782973836883481E-4</v>
      </c>
      <c r="AR454" s="51">
        <f t="shared" si="141"/>
        <v>4.2435149479976529E-4</v>
      </c>
      <c r="AS454" s="51">
        <f t="shared" si="141"/>
        <v>5.7071292374572696E-4</v>
      </c>
      <c r="AT454" s="51">
        <f t="shared" si="136"/>
        <v>8.4914522290129718E-4</v>
      </c>
      <c r="AU454" s="51">
        <f t="shared" si="136"/>
        <v>1.4881038546583451E-3</v>
      </c>
      <c r="AV454" s="51">
        <f t="shared" si="136"/>
        <v>5.3890693388512908E-5</v>
      </c>
      <c r="AW454" s="51">
        <f t="shared" si="136"/>
        <v>2.0421439513111737E-5</v>
      </c>
      <c r="AX454" s="51">
        <f t="shared" si="136"/>
        <v>0</v>
      </c>
      <c r="BA454" s="51">
        <f t="shared" si="142"/>
        <v>2.0645869468523606E-3</v>
      </c>
      <c r="BB454" s="51">
        <f t="shared" si="142"/>
        <v>7.0560789115560471E-3</v>
      </c>
      <c r="BC454" s="51">
        <f t="shared" si="142"/>
        <v>2.2858614277446428E-3</v>
      </c>
      <c r="BD454" s="51">
        <f t="shared" si="142"/>
        <v>2.6784502182767597E-3</v>
      </c>
      <c r="BE454" s="51">
        <f t="shared" si="142"/>
        <v>4.6124920965454341E-3</v>
      </c>
      <c r="BF454" s="51">
        <f t="shared" si="137"/>
        <v>1.2562550153603637E-2</v>
      </c>
      <c r="BG454" s="51">
        <f t="shared" si="137"/>
        <v>1.9183648208311477E-2</v>
      </c>
      <c r="BH454" s="51">
        <f t="shared" si="137"/>
        <v>8.4032699110122839E-4</v>
      </c>
      <c r="BI454" s="51">
        <f t="shared" si="137"/>
        <v>1.2490295576014008E-3</v>
      </c>
      <c r="BJ454" s="51">
        <f t="shared" si="137"/>
        <v>0</v>
      </c>
      <c r="BK454" s="43"/>
    </row>
    <row r="455" spans="4:63">
      <c r="D455" s="41">
        <f t="shared" si="135"/>
        <v>150</v>
      </c>
      <c r="E455" s="51">
        <f t="shared" si="138"/>
        <v>1.3831993129665603E-4</v>
      </c>
      <c r="F455" s="51">
        <f t="shared" si="138"/>
        <v>4.8094867486841053E-4</v>
      </c>
      <c r="G455" s="51">
        <f t="shared" si="138"/>
        <v>1.6060787706875251E-4</v>
      </c>
      <c r="H455" s="51">
        <f t="shared" si="138"/>
        <v>1.9804143045498327E-4</v>
      </c>
      <c r="I455" s="51">
        <f t="shared" si="138"/>
        <v>3.5510411351004129E-4</v>
      </c>
      <c r="J455" s="51">
        <f t="shared" si="138"/>
        <v>1.0291206165080914E-3</v>
      </c>
      <c r="K455" s="51">
        <f t="shared" si="138"/>
        <v>1.5547016108821414E-3</v>
      </c>
      <c r="L455" s="51">
        <f t="shared" si="138"/>
        <v>6.9095008013004975E-5</v>
      </c>
      <c r="M455" s="51">
        <f t="shared" si="138"/>
        <v>1.0794350160470801E-4</v>
      </c>
      <c r="N455" s="51">
        <f t="shared" si="138"/>
        <v>0</v>
      </c>
      <c r="Q455" s="51">
        <f t="shared" ref="Q455:Z455" si="149">((Q366)/($D366-$D365))/$R$192*100</f>
        <v>5.2177323011646407E-5</v>
      </c>
      <c r="R455" s="51">
        <f t="shared" si="149"/>
        <v>2.0297489873698804E-4</v>
      </c>
      <c r="S455" s="51">
        <f t="shared" si="149"/>
        <v>8.0159531708319032E-5</v>
      </c>
      <c r="T455" s="51">
        <f t="shared" si="149"/>
        <v>1.2347577264189177E-4</v>
      </c>
      <c r="U455" s="51">
        <f t="shared" si="149"/>
        <v>2.5482030373669959E-4</v>
      </c>
      <c r="V455" s="51">
        <f t="shared" si="149"/>
        <v>8.7991159309141575E-4</v>
      </c>
      <c r="W455" s="51">
        <f t="shared" si="149"/>
        <v>1.2932168649189984E-3</v>
      </c>
      <c r="X455" s="51">
        <f t="shared" si="149"/>
        <v>5.9625511494760812E-5</v>
      </c>
      <c r="Y455" s="51">
        <f t="shared" si="149"/>
        <v>1.0435511299421437E-4</v>
      </c>
      <c r="Z455" s="51">
        <f t="shared" si="149"/>
        <v>0</v>
      </c>
      <c r="AA455" s="95"/>
      <c r="AB455" s="95"/>
      <c r="AC455" s="51">
        <f t="shared" ref="AC455:AL455" si="150">((AC366)/($D366-$D365))/$R$192*100</f>
        <v>2.2446253958166614E-4</v>
      </c>
      <c r="AD455" s="51">
        <f t="shared" si="150"/>
        <v>7.589224509998375E-4</v>
      </c>
      <c r="AE455" s="51">
        <f t="shared" si="150"/>
        <v>2.4105622242918555E-4</v>
      </c>
      <c r="AF455" s="51">
        <f t="shared" si="150"/>
        <v>2.7260708826807472E-4</v>
      </c>
      <c r="AG455" s="51">
        <f t="shared" si="150"/>
        <v>4.5538792328338223E-4</v>
      </c>
      <c r="AH455" s="51">
        <f t="shared" si="150"/>
        <v>1.1783296399247663E-3</v>
      </c>
      <c r="AI455" s="51">
        <f t="shared" si="150"/>
        <v>1.8161863568452892E-3</v>
      </c>
      <c r="AJ455" s="51">
        <f t="shared" si="150"/>
        <v>7.8564504531249179E-5</v>
      </c>
      <c r="AK455" s="51">
        <f t="shared" si="150"/>
        <v>1.1153189021520212E-4</v>
      </c>
      <c r="AL455" s="51">
        <f t="shared" si="150"/>
        <v>0</v>
      </c>
      <c r="AO455" s="51">
        <f t="shared" si="141"/>
        <v>8.6142608285009618E-5</v>
      </c>
      <c r="AP455" s="51">
        <f t="shared" si="141"/>
        <v>2.7797377613142252E-4</v>
      </c>
      <c r="AQ455" s="51">
        <f t="shared" si="141"/>
        <v>8.0448345360433475E-5</v>
      </c>
      <c r="AR455" s="51">
        <f t="shared" si="141"/>
        <v>7.4565657813091503E-5</v>
      </c>
      <c r="AS455" s="51">
        <f t="shared" si="141"/>
        <v>1.002838097733417E-4</v>
      </c>
      <c r="AT455" s="51">
        <f t="shared" si="136"/>
        <v>1.4920902341667569E-4</v>
      </c>
      <c r="AU455" s="51">
        <f t="shared" si="136"/>
        <v>2.6148474596314301E-4</v>
      </c>
      <c r="AV455" s="51">
        <f t="shared" si="136"/>
        <v>9.4694965182441632E-6</v>
      </c>
      <c r="AW455" s="51">
        <f t="shared" si="136"/>
        <v>3.5883886104936451E-6</v>
      </c>
      <c r="AX455" s="51">
        <f t="shared" si="136"/>
        <v>0</v>
      </c>
      <c r="BA455" s="51">
        <f t="shared" si="142"/>
        <v>3.627824708783222E-4</v>
      </c>
      <c r="BB455" s="51">
        <f t="shared" si="142"/>
        <v>1.2398711258682481E-3</v>
      </c>
      <c r="BC455" s="51">
        <f t="shared" si="142"/>
        <v>4.0166409949793803E-4</v>
      </c>
      <c r="BD455" s="51">
        <f t="shared" si="142"/>
        <v>4.7064851872305799E-4</v>
      </c>
      <c r="BE455" s="51">
        <f t="shared" si="142"/>
        <v>8.1049203679342346E-4</v>
      </c>
      <c r="BF455" s="51">
        <f t="shared" si="137"/>
        <v>2.2074502564328577E-3</v>
      </c>
      <c r="BG455" s="51">
        <f t="shared" si="137"/>
        <v>3.3708879677274307E-3</v>
      </c>
      <c r="BH455" s="51">
        <f t="shared" si="137"/>
        <v>1.4765951254425415E-4</v>
      </c>
      <c r="BI455" s="51">
        <f t="shared" si="137"/>
        <v>2.1947539181991013E-4</v>
      </c>
      <c r="BJ455" s="51">
        <f t="shared" si="137"/>
        <v>0</v>
      </c>
      <c r="BK455" s="43"/>
    </row>
    <row r="456" spans="4:63">
      <c r="D456" s="41">
        <f t="shared" si="135"/>
        <v>175</v>
      </c>
      <c r="E456" s="51">
        <f t="shared" si="138"/>
        <v>2.426737910362244E-5</v>
      </c>
      <c r="F456" s="51">
        <f t="shared" si="138"/>
        <v>8.4379479609376627E-5</v>
      </c>
      <c r="G456" s="51">
        <f t="shared" si="138"/>
        <v>2.8177661768037851E-5</v>
      </c>
      <c r="H456" s="51">
        <f t="shared" si="138"/>
        <v>3.4745147904732529E-5</v>
      </c>
      <c r="I456" s="51">
        <f t="shared" si="138"/>
        <v>6.2300827241751767E-5</v>
      </c>
      <c r="J456" s="51">
        <f t="shared" si="138"/>
        <v>1.8055286689373342E-4</v>
      </c>
      <c r="K456" s="51">
        <f t="shared" si="138"/>
        <v>2.7276281176985762E-4</v>
      </c>
      <c r="L456" s="51">
        <f t="shared" si="138"/>
        <v>1.2122293135204578E-5</v>
      </c>
      <c r="M456" s="51">
        <f t="shared" si="138"/>
        <v>1.8938021806820066E-5</v>
      </c>
      <c r="N456" s="51">
        <f t="shared" si="138"/>
        <v>0</v>
      </c>
      <c r="Q456" s="51">
        <f t="shared" ref="Q456:Z456" si="151">((Q367)/($D367-$D366))/$R$192*100</f>
        <v>9.1541896114750136E-6</v>
      </c>
      <c r="R456" s="51">
        <f t="shared" si="151"/>
        <v>3.5610694496411619E-5</v>
      </c>
      <c r="S456" s="51">
        <f t="shared" si="151"/>
        <v>1.4063495596759658E-5</v>
      </c>
      <c r="T456" s="51">
        <f t="shared" si="151"/>
        <v>2.166306299261384E-5</v>
      </c>
      <c r="U456" s="51">
        <f t="shared" si="151"/>
        <v>4.4706651139207177E-5</v>
      </c>
      <c r="V456" s="51">
        <f t="shared" si="151"/>
        <v>1.5437506371677889E-4</v>
      </c>
      <c r="W456" s="51">
        <f t="shared" si="151"/>
        <v>2.2688692533312532E-4</v>
      </c>
      <c r="X456" s="51">
        <f t="shared" si="151"/>
        <v>1.0460928357370714E-5</v>
      </c>
      <c r="Y456" s="51">
        <f t="shared" si="151"/>
        <v>1.8308461150119001E-5</v>
      </c>
      <c r="Z456" s="51">
        <f t="shared" si="151"/>
        <v>0</v>
      </c>
      <c r="AA456" s="95"/>
      <c r="AB456" s="95"/>
      <c r="AC456" s="51">
        <f t="shared" ref="AC456:AL456" si="152">((AC367)/($D367-$D366))/$R$192*100</f>
        <v>3.9380568595769934E-5</v>
      </c>
      <c r="AD456" s="51">
        <f t="shared" si="152"/>
        <v>1.3314826472234241E-4</v>
      </c>
      <c r="AE456" s="51">
        <f t="shared" si="152"/>
        <v>4.2291827939315955E-5</v>
      </c>
      <c r="AF456" s="51">
        <f t="shared" si="152"/>
        <v>4.7827232816851214E-5</v>
      </c>
      <c r="AG456" s="51">
        <f t="shared" si="152"/>
        <v>7.9895003344296282E-5</v>
      </c>
      <c r="AH456" s="51">
        <f t="shared" si="152"/>
        <v>2.0673067007068798E-4</v>
      </c>
      <c r="AI456" s="51">
        <f t="shared" si="152"/>
        <v>3.1863869820659063E-4</v>
      </c>
      <c r="AJ456" s="51">
        <f t="shared" si="152"/>
        <v>1.3783657913038439E-5</v>
      </c>
      <c r="AK456" s="51">
        <f t="shared" si="152"/>
        <v>1.9567582463521226E-5</v>
      </c>
      <c r="AL456" s="51">
        <f t="shared" si="152"/>
        <v>0</v>
      </c>
      <c r="AO456" s="51">
        <f t="shared" si="141"/>
        <v>1.5113189492147426E-5</v>
      </c>
      <c r="AP456" s="51">
        <f t="shared" si="141"/>
        <v>4.8768785112965008E-5</v>
      </c>
      <c r="AQ456" s="51">
        <f t="shared" si="141"/>
        <v>1.4114166171278193E-5</v>
      </c>
      <c r="AR456" s="51">
        <f t="shared" si="141"/>
        <v>1.3082084912118689E-5</v>
      </c>
      <c r="AS456" s="51">
        <f t="shared" si="141"/>
        <v>1.759417610254459E-5</v>
      </c>
      <c r="AT456" s="51">
        <f t="shared" si="136"/>
        <v>2.6177803176954527E-5</v>
      </c>
      <c r="AU456" s="51">
        <f t="shared" si="136"/>
        <v>4.5875886436732303E-5</v>
      </c>
      <c r="AV456" s="51">
        <f t="shared" si="136"/>
        <v>1.6613647778338645E-6</v>
      </c>
      <c r="AW456" s="51">
        <f t="shared" si="136"/>
        <v>6.295606567010649E-7</v>
      </c>
      <c r="AX456" s="51">
        <f t="shared" si="136"/>
        <v>0</v>
      </c>
      <c r="BA456" s="51">
        <f t="shared" si="142"/>
        <v>6.3647947699392373E-5</v>
      </c>
      <c r="BB456" s="51">
        <f t="shared" si="142"/>
        <v>2.1752774433171906E-4</v>
      </c>
      <c r="BC456" s="51">
        <f t="shared" si="142"/>
        <v>7.0469489707353802E-5</v>
      </c>
      <c r="BD456" s="51">
        <f t="shared" si="142"/>
        <v>8.2572380721583744E-5</v>
      </c>
      <c r="BE456" s="51">
        <f t="shared" si="142"/>
        <v>1.4219583058604804E-4</v>
      </c>
      <c r="BF456" s="51">
        <f t="shared" si="137"/>
        <v>3.8728353696442137E-4</v>
      </c>
      <c r="BG456" s="51">
        <f t="shared" si="137"/>
        <v>5.914015099764483E-4</v>
      </c>
      <c r="BH456" s="51">
        <f t="shared" si="137"/>
        <v>2.5905951048243017E-5</v>
      </c>
      <c r="BI456" s="51">
        <f t="shared" si="137"/>
        <v>3.8505604270341296E-5</v>
      </c>
      <c r="BJ456" s="51">
        <f t="shared" si="137"/>
        <v>0</v>
      </c>
      <c r="BK456" s="43"/>
    </row>
    <row r="457" spans="4:63">
      <c r="D457" s="41">
        <f t="shared" si="135"/>
        <v>200</v>
      </c>
      <c r="E457" s="51">
        <f t="shared" si="138"/>
        <v>4.2277584003548851E-6</v>
      </c>
      <c r="F457" s="51">
        <f t="shared" si="138"/>
        <v>1.4700229975921263E-5</v>
      </c>
      <c r="G457" s="51">
        <f t="shared" si="138"/>
        <v>4.9089910259158627E-6</v>
      </c>
      <c r="H457" s="51">
        <f t="shared" si="138"/>
        <v>6.0531502103529065E-6</v>
      </c>
      <c r="I457" s="51">
        <f t="shared" si="138"/>
        <v>1.085378213261841E-5</v>
      </c>
      <c r="J457" s="51">
        <f t="shared" si="138"/>
        <v>3.1455143815023471E-5</v>
      </c>
      <c r="K457" s="51">
        <f t="shared" si="138"/>
        <v>4.7519563766665564E-5</v>
      </c>
      <c r="L457" s="51">
        <f t="shared" si="138"/>
        <v>2.1118937654983643E-6</v>
      </c>
      <c r="M457" s="51">
        <f t="shared" si="138"/>
        <v>3.2993006965443592E-6</v>
      </c>
      <c r="N457" s="51">
        <f t="shared" si="138"/>
        <v>0</v>
      </c>
      <c r="Q457" s="51">
        <f t="shared" ref="Q457:Z457" si="153">((Q368)/($D368-$D367))/$R$192*100</f>
        <v>1.594803537007333E-6</v>
      </c>
      <c r="R457" s="51">
        <f t="shared" si="153"/>
        <v>6.203942014372798E-6</v>
      </c>
      <c r="S457" s="51">
        <f t="shared" si="153"/>
        <v>2.4500817081923499E-6</v>
      </c>
      <c r="T457" s="51">
        <f t="shared" si="153"/>
        <v>3.7740456500623488E-6</v>
      </c>
      <c r="U457" s="51">
        <f t="shared" si="153"/>
        <v>7.7886004540681849E-6</v>
      </c>
      <c r="V457" s="51">
        <f t="shared" si="153"/>
        <v>2.6894559550376357E-5</v>
      </c>
      <c r="W457" s="51">
        <f t="shared" si="153"/>
        <v>3.9527264168573812E-5</v>
      </c>
      <c r="X457" s="51">
        <f t="shared" si="153"/>
        <v>1.8224579403295727E-6</v>
      </c>
      <c r="Y457" s="51">
        <f t="shared" si="153"/>
        <v>3.1896213470136317E-6</v>
      </c>
      <c r="Z457" s="51">
        <f t="shared" si="153"/>
        <v>0</v>
      </c>
      <c r="AA457" s="95"/>
      <c r="AB457" s="95"/>
      <c r="AC457" s="51">
        <f t="shared" ref="AC457:AL457" si="154">((AC368)/($D368-$D367))/$R$192*100</f>
        <v>6.8607132637024501E-6</v>
      </c>
      <c r="AD457" s="51">
        <f t="shared" si="154"/>
        <v>2.3196517937469866E-5</v>
      </c>
      <c r="AE457" s="51">
        <f t="shared" si="154"/>
        <v>7.3679003436393619E-6</v>
      </c>
      <c r="AF457" s="51">
        <f t="shared" si="154"/>
        <v>8.3322547706434612E-6</v>
      </c>
      <c r="AG457" s="51">
        <f t="shared" si="154"/>
        <v>1.3918963811168624E-5</v>
      </c>
      <c r="AH457" s="51">
        <f t="shared" si="154"/>
        <v>3.6015728079670575E-5</v>
      </c>
      <c r="AI457" s="51">
        <f t="shared" si="154"/>
        <v>5.5511863364757451E-5</v>
      </c>
      <c r="AJ457" s="51">
        <f t="shared" si="154"/>
        <v>2.4013295906671555E-6</v>
      </c>
      <c r="AK457" s="51">
        <f t="shared" si="154"/>
        <v>3.4089800460751036E-6</v>
      </c>
      <c r="AL457" s="51">
        <f t="shared" si="154"/>
        <v>0</v>
      </c>
      <c r="AO457" s="51">
        <f t="shared" si="141"/>
        <v>2.6329548633475523E-6</v>
      </c>
      <c r="AP457" s="51">
        <f t="shared" si="141"/>
        <v>8.4962879615484641E-6</v>
      </c>
      <c r="AQ457" s="51">
        <f t="shared" si="141"/>
        <v>2.4589093177235128E-6</v>
      </c>
      <c r="AR457" s="51">
        <f t="shared" si="141"/>
        <v>2.2791045602905577E-6</v>
      </c>
      <c r="AS457" s="51">
        <f t="shared" si="141"/>
        <v>3.0651816785502255E-6</v>
      </c>
      <c r="AT457" s="51">
        <f t="shared" si="136"/>
        <v>4.5605842646471142E-6</v>
      </c>
      <c r="AU457" s="51">
        <f t="shared" si="136"/>
        <v>7.9922995980917516E-6</v>
      </c>
      <c r="AV457" s="51">
        <f t="shared" si="136"/>
        <v>2.8943582516879162E-7</v>
      </c>
      <c r="AW457" s="51">
        <f t="shared" si="136"/>
        <v>1.0967934953072748E-7</v>
      </c>
      <c r="AX457" s="51">
        <f t="shared" si="136"/>
        <v>0</v>
      </c>
      <c r="BA457" s="51">
        <f t="shared" si="142"/>
        <v>1.1088471664057335E-5</v>
      </c>
      <c r="BB457" s="51">
        <f t="shared" si="142"/>
        <v>3.7896747913391129E-5</v>
      </c>
      <c r="BC457" s="51">
        <f t="shared" si="142"/>
        <v>1.2276891369555225E-5</v>
      </c>
      <c r="BD457" s="51">
        <f t="shared" si="142"/>
        <v>1.4385404980996368E-5</v>
      </c>
      <c r="BE457" s="51">
        <f t="shared" si="142"/>
        <v>2.4772745943787035E-5</v>
      </c>
      <c r="BF457" s="51">
        <f t="shared" si="137"/>
        <v>6.7470871894694047E-5</v>
      </c>
      <c r="BG457" s="51">
        <f t="shared" si="137"/>
        <v>1.0303142713142301E-4</v>
      </c>
      <c r="BH457" s="51">
        <f t="shared" si="137"/>
        <v>4.5132233561655203E-6</v>
      </c>
      <c r="BI457" s="51">
        <f t="shared" si="137"/>
        <v>6.7082807426194627E-6</v>
      </c>
      <c r="BJ457" s="51">
        <f t="shared" si="137"/>
        <v>0</v>
      </c>
      <c r="BK457" s="43"/>
    </row>
    <row r="458" spans="4:63">
      <c r="D458" s="41">
        <f t="shared" si="135"/>
        <v>225</v>
      </c>
      <c r="E458" s="51">
        <f t="shared" si="138"/>
        <v>7.432065269467662E-7</v>
      </c>
      <c r="F458" s="51">
        <f t="shared" si="138"/>
        <v>2.5841842960577176E-6</v>
      </c>
      <c r="G458" s="51">
        <f t="shared" si="138"/>
        <v>8.6296184069494574E-7</v>
      </c>
      <c r="H458" s="51">
        <f t="shared" si="138"/>
        <v>1.0640959863141283E-6</v>
      </c>
      <c r="I458" s="51">
        <f t="shared" si="138"/>
        <v>1.9080091526382092E-6</v>
      </c>
      <c r="J458" s="51">
        <f t="shared" si="138"/>
        <v>5.5295657829956145E-6</v>
      </c>
      <c r="K458" s="51">
        <f t="shared" si="138"/>
        <v>8.353563899508625E-6</v>
      </c>
      <c r="L458" s="51">
        <f t="shared" si="138"/>
        <v>3.7125423974199071E-7</v>
      </c>
      <c r="M458" s="51">
        <f t="shared" si="138"/>
        <v>5.7999099755226094E-7</v>
      </c>
      <c r="N458" s="51">
        <f t="shared" si="138"/>
        <v>0</v>
      </c>
      <c r="Q458" s="51">
        <f t="shared" ref="Q458:Z458" si="155">((Q369)/($D369-$D368))/$R$192*100</f>
        <v>2.8035386265264008E-7</v>
      </c>
      <c r="R458" s="51">
        <f t="shared" si="155"/>
        <v>1.0906039941861608E-6</v>
      </c>
      <c r="S458" s="51">
        <f t="shared" si="155"/>
        <v>4.3070500833930956E-7</v>
      </c>
      <c r="T458" s="51">
        <f t="shared" si="155"/>
        <v>6.6344740983447431E-7</v>
      </c>
      <c r="U458" s="51">
        <f t="shared" si="155"/>
        <v>1.3691744288789357E-6</v>
      </c>
      <c r="V458" s="51">
        <f t="shared" si="155"/>
        <v>4.7278510984734503E-6</v>
      </c>
      <c r="W458" s="51">
        <f t="shared" si="155"/>
        <v>6.948580770359813E-6</v>
      </c>
      <c r="X458" s="51">
        <f t="shared" si="155"/>
        <v>3.203737082575966E-7</v>
      </c>
      <c r="Y458" s="51">
        <f t="shared" si="155"/>
        <v>5.607102343857397E-7</v>
      </c>
      <c r="Z458" s="51">
        <f t="shared" si="155"/>
        <v>0</v>
      </c>
      <c r="AA458" s="95"/>
      <c r="AB458" s="95"/>
      <c r="AC458" s="51">
        <f t="shared" ref="AC458:AL458" si="156">((AC369)/($D369-$D368))/$R$192*100</f>
        <v>1.206059191240895E-6</v>
      </c>
      <c r="AD458" s="51">
        <f t="shared" si="156"/>
        <v>4.0777645979292972E-6</v>
      </c>
      <c r="AE458" s="51">
        <f t="shared" si="156"/>
        <v>1.2952186730505797E-6</v>
      </c>
      <c r="AF458" s="51">
        <f t="shared" si="156"/>
        <v>1.4647445627937821E-6</v>
      </c>
      <c r="AG458" s="51">
        <f t="shared" si="156"/>
        <v>2.4468438763974799E-6</v>
      </c>
      <c r="AH458" s="51">
        <f t="shared" si="156"/>
        <v>6.3312804675177779E-6</v>
      </c>
      <c r="AI458" s="51">
        <f t="shared" si="156"/>
        <v>9.7585470286574693E-6</v>
      </c>
      <c r="AJ458" s="51">
        <f t="shared" si="156"/>
        <v>4.2213477122638494E-7</v>
      </c>
      <c r="AK458" s="51">
        <f t="shared" si="156"/>
        <v>5.9927176071878493E-7</v>
      </c>
      <c r="AL458" s="51">
        <f t="shared" si="156"/>
        <v>0</v>
      </c>
      <c r="AO458" s="51">
        <f t="shared" si="141"/>
        <v>4.6285266429412612E-7</v>
      </c>
      <c r="AP458" s="51">
        <f t="shared" si="141"/>
        <v>1.4935803018715569E-6</v>
      </c>
      <c r="AQ458" s="51">
        <f t="shared" si="141"/>
        <v>4.3225683235563618E-7</v>
      </c>
      <c r="AR458" s="51">
        <f t="shared" si="141"/>
        <v>4.0064857647965395E-7</v>
      </c>
      <c r="AS458" s="51">
        <f t="shared" si="141"/>
        <v>5.3883472375927345E-7</v>
      </c>
      <c r="AT458" s="51">
        <f t="shared" si="136"/>
        <v>8.0171468452216425E-7</v>
      </c>
      <c r="AU458" s="51">
        <f t="shared" si="136"/>
        <v>1.404983129148812E-6</v>
      </c>
      <c r="AV458" s="51">
        <f t="shared" si="136"/>
        <v>5.0880531484394118E-8</v>
      </c>
      <c r="AW458" s="51">
        <f t="shared" si="136"/>
        <v>1.9280763166521238E-8</v>
      </c>
      <c r="AX458" s="51">
        <f t="shared" si="136"/>
        <v>0</v>
      </c>
      <c r="BA458" s="51">
        <f t="shared" si="142"/>
        <v>1.9492657181876611E-6</v>
      </c>
      <c r="BB458" s="51">
        <f t="shared" si="142"/>
        <v>6.6619488939870152E-6</v>
      </c>
      <c r="BC458" s="51">
        <f t="shared" si="142"/>
        <v>2.1581805137455252E-6</v>
      </c>
      <c r="BD458" s="51">
        <f t="shared" si="142"/>
        <v>2.5288405491079102E-6</v>
      </c>
      <c r="BE458" s="51">
        <f t="shared" si="142"/>
        <v>4.3548530290356891E-6</v>
      </c>
      <c r="BF458" s="51">
        <f t="shared" si="137"/>
        <v>1.1860846250513392E-5</v>
      </c>
      <c r="BG458" s="51">
        <f t="shared" si="137"/>
        <v>1.8112110928166093E-5</v>
      </c>
      <c r="BH458" s="51">
        <f t="shared" si="137"/>
        <v>7.9338901096837565E-7</v>
      </c>
      <c r="BI458" s="51">
        <f t="shared" si="137"/>
        <v>1.179262758271046E-6</v>
      </c>
      <c r="BJ458" s="51">
        <f t="shared" si="137"/>
        <v>0</v>
      </c>
      <c r="BK458" s="43"/>
    </row>
    <row r="459" spans="4:63">
      <c r="D459" s="41">
        <f t="shared" si="135"/>
        <v>250</v>
      </c>
      <c r="E459" s="51">
        <f t="shared" si="138"/>
        <v>1.2979481083020217E-7</v>
      </c>
      <c r="F459" s="51">
        <f t="shared" si="138"/>
        <v>4.5130619780094478E-7</v>
      </c>
      <c r="G459" s="51">
        <f t="shared" si="138"/>
        <v>1.5070907588343391E-7</v>
      </c>
      <c r="H459" s="51">
        <f t="shared" si="138"/>
        <v>1.8583547404544305E-7</v>
      </c>
      <c r="I459" s="51">
        <f t="shared" si="138"/>
        <v>3.3321785809169722E-7</v>
      </c>
      <c r="J459" s="51">
        <f t="shared" si="138"/>
        <v>9.656924673758711E-7</v>
      </c>
      <c r="K459" s="51">
        <f t="shared" si="138"/>
        <v>1.4588801454005394E-6</v>
      </c>
      <c r="L459" s="51">
        <f t="shared" si="138"/>
        <v>6.4836451336323769E-8</v>
      </c>
      <c r="M459" s="51">
        <f t="shared" si="138"/>
        <v>1.0129058220166576E-7</v>
      </c>
      <c r="N459" s="51">
        <f t="shared" si="138"/>
        <v>0</v>
      </c>
      <c r="Q459" s="51">
        <f t="shared" ref="Q459:Z459" si="157">((Q370)/($D370-$D369))/$R$192*100</f>
        <v>4.8961459902682338E-8</v>
      </c>
      <c r="R459" s="51">
        <f t="shared" si="157"/>
        <v>1.9046487615977948E-7</v>
      </c>
      <c r="S459" s="51">
        <f t="shared" si="157"/>
        <v>7.5219031391829421E-8</v>
      </c>
      <c r="T459" s="51">
        <f t="shared" si="157"/>
        <v>1.158655473721656E-7</v>
      </c>
      <c r="U459" s="51">
        <f t="shared" si="157"/>
        <v>2.391148752688773E-7</v>
      </c>
      <c r="V459" s="51">
        <f t="shared" si="157"/>
        <v>8.2567969563012065E-7</v>
      </c>
      <c r="W459" s="51">
        <f t="shared" si="157"/>
        <v>1.2135115797924523E-6</v>
      </c>
      <c r="X459" s="51">
        <f t="shared" si="157"/>
        <v>5.595059159275062E-8</v>
      </c>
      <c r="Y459" s="51">
        <f t="shared" si="157"/>
        <v>9.7923357995304894E-8</v>
      </c>
      <c r="Z459" s="51">
        <f t="shared" si="157"/>
        <v>0</v>
      </c>
      <c r="AA459" s="95"/>
      <c r="AB459" s="95"/>
      <c r="AC459" s="51">
        <f t="shared" ref="AC459:AL459" si="158">((AC370)/($D370-$D369))/$R$192*100</f>
        <v>2.106281617577224E-7</v>
      </c>
      <c r="AD459" s="51">
        <f t="shared" si="158"/>
        <v>7.1214751944211407E-7</v>
      </c>
      <c r="AE459" s="51">
        <f t="shared" si="158"/>
        <v>2.261991203750379E-7</v>
      </c>
      <c r="AF459" s="51">
        <f t="shared" si="158"/>
        <v>2.5580540071872053E-7</v>
      </c>
      <c r="AG459" s="51">
        <f t="shared" si="158"/>
        <v>4.2732084091451666E-7</v>
      </c>
      <c r="AH459" s="51">
        <f t="shared" si="158"/>
        <v>1.1057052391216209E-6</v>
      </c>
      <c r="AI459" s="51">
        <f t="shared" si="158"/>
        <v>1.704248711008631E-6</v>
      </c>
      <c r="AJ459" s="51">
        <f t="shared" si="158"/>
        <v>7.3722311079896945E-8</v>
      </c>
      <c r="AK459" s="51">
        <f t="shared" si="158"/>
        <v>1.0465780640802712E-7</v>
      </c>
      <c r="AL459" s="51">
        <f t="shared" si="158"/>
        <v>0</v>
      </c>
      <c r="AO459" s="51">
        <f t="shared" si="141"/>
        <v>8.0833350927519837E-8</v>
      </c>
      <c r="AP459" s="51">
        <f t="shared" si="141"/>
        <v>2.6084132164116527E-7</v>
      </c>
      <c r="AQ459" s="51">
        <f t="shared" si="141"/>
        <v>7.5490044491604486E-8</v>
      </c>
      <c r="AR459" s="51">
        <f t="shared" si="141"/>
        <v>6.9969926673277446E-8</v>
      </c>
      <c r="AS459" s="51">
        <f t="shared" si="141"/>
        <v>9.4102982822819921E-8</v>
      </c>
      <c r="AT459" s="51">
        <f t="shared" si="136"/>
        <v>1.4001277174575045E-7</v>
      </c>
      <c r="AU459" s="51">
        <f t="shared" si="136"/>
        <v>2.4536856560808709E-7</v>
      </c>
      <c r="AV459" s="51">
        <f t="shared" si="136"/>
        <v>8.8858597435731492E-9</v>
      </c>
      <c r="AW459" s="51">
        <f t="shared" si="136"/>
        <v>3.3672242063608617E-9</v>
      </c>
      <c r="AX459" s="51">
        <f t="shared" si="136"/>
        <v>0</v>
      </c>
      <c r="BA459" s="51">
        <f t="shared" si="142"/>
        <v>3.4042297258792457E-7</v>
      </c>
      <c r="BB459" s="51">
        <f t="shared" si="142"/>
        <v>1.1634537172430587E-6</v>
      </c>
      <c r="BC459" s="51">
        <f t="shared" si="142"/>
        <v>3.7690819625847181E-7</v>
      </c>
      <c r="BD459" s="51">
        <f t="shared" si="142"/>
        <v>4.4164087476416356E-7</v>
      </c>
      <c r="BE459" s="51">
        <f t="shared" si="142"/>
        <v>7.6053869900621389E-7</v>
      </c>
      <c r="BF459" s="51">
        <f t="shared" si="137"/>
        <v>2.0713977064974922E-6</v>
      </c>
      <c r="BG459" s="51">
        <f t="shared" si="137"/>
        <v>3.1631288564091702E-6</v>
      </c>
      <c r="BH459" s="51">
        <f t="shared" si="137"/>
        <v>1.3855876241622071E-7</v>
      </c>
      <c r="BI459" s="51">
        <f t="shared" si="137"/>
        <v>2.0594838860969288E-7</v>
      </c>
      <c r="BJ459" s="51">
        <f t="shared" si="137"/>
        <v>0</v>
      </c>
      <c r="BK459" s="43"/>
    </row>
    <row r="460" spans="4:63">
      <c r="D460" s="41">
        <f t="shared" si="135"/>
        <v>300</v>
      </c>
      <c r="E460" s="51">
        <f t="shared" si="138"/>
        <v>2.0176600353337184E-8</v>
      </c>
      <c r="F460" s="51">
        <f t="shared" si="138"/>
        <v>7.0155538050947683E-8</v>
      </c>
      <c r="G460" s="51">
        <f t="shared" si="138"/>
        <v>2.3427722374038441E-8</v>
      </c>
      <c r="H460" s="51">
        <f t="shared" si="138"/>
        <v>2.8888120159079473E-8</v>
      </c>
      <c r="I460" s="51">
        <f t="shared" si="138"/>
        <v>5.1798708363668771E-8</v>
      </c>
      <c r="J460" s="51">
        <f t="shared" si="138"/>
        <v>1.5011687180591972E-7</v>
      </c>
      <c r="K460" s="51">
        <f t="shared" si="138"/>
        <v>2.267828849927781E-7</v>
      </c>
      <c r="L460" s="51">
        <f t="shared" si="138"/>
        <v>1.007882486652692E-8</v>
      </c>
      <c r="M460" s="51">
        <f t="shared" si="138"/>
        <v>1.5745618669712699E-8</v>
      </c>
      <c r="N460" s="51">
        <f t="shared" si="138"/>
        <v>0</v>
      </c>
      <c r="Q460" s="51">
        <f t="shared" ref="Q460:Z460" si="159">((Q371)/($D371-$D370))/$R$192*100</f>
        <v>7.6110578138960103E-9</v>
      </c>
      <c r="R460" s="51">
        <f t="shared" si="159"/>
        <v>2.9607760611100733E-8</v>
      </c>
      <c r="S460" s="51">
        <f t="shared" si="159"/>
        <v>1.1692796696961004E-8</v>
      </c>
      <c r="T460" s="51">
        <f t="shared" si="159"/>
        <v>1.8011296669688296E-8</v>
      </c>
      <c r="U460" s="51">
        <f t="shared" si="159"/>
        <v>3.7170401851809479E-8</v>
      </c>
      <c r="V460" s="51">
        <f t="shared" si="159"/>
        <v>1.2835188966366231E-7</v>
      </c>
      <c r="W460" s="51">
        <f t="shared" si="159"/>
        <v>1.8864034712181119E-7</v>
      </c>
      <c r="X460" s="51">
        <f t="shared" si="159"/>
        <v>8.6975181741012461E-9</v>
      </c>
      <c r="Y460" s="51">
        <f t="shared" si="159"/>
        <v>1.5222183744408137E-8</v>
      </c>
      <c r="Z460" s="51">
        <f t="shared" si="159"/>
        <v>0</v>
      </c>
      <c r="AA460" s="95"/>
      <c r="AB460" s="95"/>
      <c r="AC460" s="51">
        <f t="shared" ref="AC460:AL460" si="160">((AC371)/($D371-$D370))/$R$192*100</f>
        <v>3.2742142892778433E-8</v>
      </c>
      <c r="AD460" s="51">
        <f t="shared" si="160"/>
        <v>1.1070331549079529E-7</v>
      </c>
      <c r="AE460" s="51">
        <f t="shared" si="160"/>
        <v>3.5162648051115794E-8</v>
      </c>
      <c r="AF460" s="51">
        <f t="shared" si="160"/>
        <v>3.9764943648470634E-8</v>
      </c>
      <c r="AG460" s="51">
        <f t="shared" si="160"/>
        <v>6.642701487552797E-8</v>
      </c>
      <c r="AH460" s="51">
        <f t="shared" si="160"/>
        <v>1.7188185394817705E-7</v>
      </c>
      <c r="AI460" s="51">
        <f t="shared" si="160"/>
        <v>2.6492542286374564E-7</v>
      </c>
      <c r="AJ460" s="51">
        <f t="shared" si="160"/>
        <v>1.14601315589526E-8</v>
      </c>
      <c r="AK460" s="51">
        <f t="shared" si="160"/>
        <v>1.6269053595017324E-8</v>
      </c>
      <c r="AL460" s="51">
        <f t="shared" si="160"/>
        <v>0</v>
      </c>
      <c r="AO460" s="51">
        <f t="shared" si="141"/>
        <v>1.2565542539441174E-8</v>
      </c>
      <c r="AP460" s="51">
        <f t="shared" si="141"/>
        <v>4.054777743984695E-8</v>
      </c>
      <c r="AQ460" s="51">
        <f t="shared" si="141"/>
        <v>1.1734925677077437E-8</v>
      </c>
      <c r="AR460" s="51">
        <f t="shared" si="141"/>
        <v>1.0876823489391177E-8</v>
      </c>
      <c r="AS460" s="51">
        <f t="shared" si="141"/>
        <v>1.4628306511859292E-8</v>
      </c>
      <c r="AT460" s="51">
        <f t="shared" si="136"/>
        <v>2.1764982142257408E-8</v>
      </c>
      <c r="AU460" s="51">
        <f t="shared" si="136"/>
        <v>3.814253787096691E-8</v>
      </c>
      <c r="AV460" s="51">
        <f t="shared" si="136"/>
        <v>1.3813066924256736E-9</v>
      </c>
      <c r="AW460" s="51">
        <f t="shared" si="136"/>
        <v>5.2343492530456215E-10</v>
      </c>
      <c r="AX460" s="51">
        <f t="shared" si="136"/>
        <v>0</v>
      </c>
      <c r="BA460" s="51">
        <f t="shared" si="142"/>
        <v>5.291874324611562E-8</v>
      </c>
      <c r="BB460" s="51">
        <f t="shared" si="142"/>
        <v>1.8085885354174296E-7</v>
      </c>
      <c r="BC460" s="51">
        <f t="shared" si="142"/>
        <v>5.8590370425154234E-8</v>
      </c>
      <c r="BD460" s="51">
        <f t="shared" si="142"/>
        <v>6.8653063807550111E-8</v>
      </c>
      <c r="BE460" s="51">
        <f t="shared" si="142"/>
        <v>1.1822572323919675E-7</v>
      </c>
      <c r="BF460" s="51">
        <f t="shared" si="137"/>
        <v>3.2199872575409679E-7</v>
      </c>
      <c r="BG460" s="51">
        <f t="shared" si="137"/>
        <v>4.9170830785652379E-7</v>
      </c>
      <c r="BH460" s="51">
        <f t="shared" si="137"/>
        <v>2.153895642547952E-8</v>
      </c>
      <c r="BI460" s="51">
        <f t="shared" si="137"/>
        <v>3.2014672264730023E-8</v>
      </c>
      <c r="BJ460" s="51">
        <f t="shared" si="137"/>
        <v>0</v>
      </c>
      <c r="BK460" s="43"/>
    </row>
    <row r="461" spans="4:63">
      <c r="D461" s="41">
        <f t="shared" si="135"/>
        <v>365</v>
      </c>
      <c r="E461" s="51">
        <f t="shared" si="138"/>
        <v>6.1153984820888958E-10</v>
      </c>
      <c r="F461" s="51">
        <f t="shared" si="138"/>
        <v>2.126369474508298E-9</v>
      </c>
      <c r="G461" s="51">
        <f t="shared" si="138"/>
        <v>7.1007927666713203E-10</v>
      </c>
      <c r="H461" s="51">
        <f t="shared" si="138"/>
        <v>8.7558044010132982E-10</v>
      </c>
      <c r="I461" s="51">
        <f t="shared" si="138"/>
        <v>1.5699857109423887E-9</v>
      </c>
      <c r="J461" s="51">
        <f t="shared" si="138"/>
        <v>4.5499463432947198E-9</v>
      </c>
      <c r="K461" s="51">
        <f t="shared" si="138"/>
        <v>6.8736441539279903E-9</v>
      </c>
      <c r="L461" s="51">
        <f t="shared" si="138"/>
        <v>3.0548273351612499E-10</v>
      </c>
      <c r="M461" s="51">
        <f t="shared" si="138"/>
        <v>4.772396282131109E-10</v>
      </c>
      <c r="N461" s="51">
        <f t="shared" si="138"/>
        <v>0</v>
      </c>
      <c r="Q461" s="51">
        <f t="shared" ref="Q461:Z461" si="161">((Q372)/($D372-$D371))/$R$192*100</f>
        <v>2.3068629296853801E-10</v>
      </c>
      <c r="R461" s="51">
        <f t="shared" si="161"/>
        <v>8.9739228179354373E-10</v>
      </c>
      <c r="S461" s="51">
        <f t="shared" si="161"/>
        <v>3.5440118711645279E-10</v>
      </c>
      <c r="T461" s="51">
        <f t="shared" si="161"/>
        <v>5.4591087886640204E-10</v>
      </c>
      <c r="U461" s="51">
        <f t="shared" si="161"/>
        <v>1.126611099404528E-9</v>
      </c>
      <c r="V461" s="51">
        <f t="shared" si="161"/>
        <v>3.8902636592718982E-9</v>
      </c>
      <c r="W461" s="51">
        <f t="shared" si="161"/>
        <v>5.7175682337319075E-9</v>
      </c>
      <c r="X461" s="51">
        <f t="shared" si="161"/>
        <v>2.6361621139530556E-10</v>
      </c>
      <c r="Y461" s="51">
        <f t="shared" si="161"/>
        <v>4.6137465050813091E-10</v>
      </c>
      <c r="Z461" s="51">
        <f t="shared" si="161"/>
        <v>0</v>
      </c>
      <c r="AA461" s="95"/>
      <c r="AB461" s="95"/>
      <c r="AC461" s="51">
        <f t="shared" ref="AC461:AL461" si="162">((AC372)/($D372-$D371))/$R$192*100</f>
        <v>9.9239340344924304E-10</v>
      </c>
      <c r="AD461" s="51">
        <f t="shared" si="162"/>
        <v>3.3553466672230718E-9</v>
      </c>
      <c r="AE461" s="51">
        <f t="shared" si="162"/>
        <v>1.0657573662178092E-9</v>
      </c>
      <c r="AF461" s="51">
        <f t="shared" si="162"/>
        <v>1.2052500013362577E-9</v>
      </c>
      <c r="AG461" s="51">
        <f t="shared" si="162"/>
        <v>2.0133603224802477E-9</v>
      </c>
      <c r="AH461" s="51">
        <f t="shared" si="162"/>
        <v>5.2096290273175421E-9</v>
      </c>
      <c r="AI461" s="51">
        <f t="shared" si="162"/>
        <v>8.0297200741240946E-9</v>
      </c>
      <c r="AJ461" s="51">
        <f t="shared" si="162"/>
        <v>3.4734925563694426E-10</v>
      </c>
      <c r="AK461" s="51">
        <f t="shared" si="162"/>
        <v>4.9310460591809296E-10</v>
      </c>
      <c r="AL461" s="51">
        <f t="shared" si="162"/>
        <v>0</v>
      </c>
      <c r="AO461" s="51">
        <f t="shared" si="141"/>
        <v>3.8085355524035159E-10</v>
      </c>
      <c r="AP461" s="51">
        <f t="shared" si="141"/>
        <v>1.2289771927147544E-9</v>
      </c>
      <c r="AQ461" s="51">
        <f t="shared" si="141"/>
        <v>3.5567808955067924E-10</v>
      </c>
      <c r="AR461" s="51">
        <f t="shared" si="141"/>
        <v>3.2966956123492778E-10</v>
      </c>
      <c r="AS461" s="51">
        <f t="shared" si="141"/>
        <v>4.4337461153786064E-10</v>
      </c>
      <c r="AT461" s="51">
        <f t="shared" si="136"/>
        <v>6.5968268402282157E-10</v>
      </c>
      <c r="AU461" s="51">
        <f t="shared" si="136"/>
        <v>1.1560759201960828E-9</v>
      </c>
      <c r="AV461" s="51">
        <f t="shared" si="136"/>
        <v>4.1866522120819424E-11</v>
      </c>
      <c r="AW461" s="51">
        <f t="shared" si="136"/>
        <v>1.5864977704979988E-11</v>
      </c>
      <c r="AX461" s="51">
        <f t="shared" si="136"/>
        <v>0</v>
      </c>
      <c r="BA461" s="51">
        <f t="shared" si="142"/>
        <v>1.6039332516581326E-9</v>
      </c>
      <c r="BB461" s="51">
        <f t="shared" si="142"/>
        <v>5.4817161417313698E-9</v>
      </c>
      <c r="BC461" s="51">
        <f t="shared" si="142"/>
        <v>1.7758366428849411E-9</v>
      </c>
      <c r="BD461" s="51">
        <f t="shared" si="142"/>
        <v>2.0808304414375874E-9</v>
      </c>
      <c r="BE461" s="51">
        <f t="shared" si="142"/>
        <v>3.5833460334226363E-9</v>
      </c>
      <c r="BF461" s="51">
        <f t="shared" si="137"/>
        <v>9.7595753706122611E-9</v>
      </c>
      <c r="BG461" s="51">
        <f t="shared" si="137"/>
        <v>1.4903364228052085E-8</v>
      </c>
      <c r="BH461" s="51">
        <f t="shared" si="137"/>
        <v>6.5283198915306929E-10</v>
      </c>
      <c r="BI461" s="51">
        <f t="shared" si="137"/>
        <v>9.7034423413120386E-10</v>
      </c>
      <c r="BJ461" s="51">
        <f t="shared" si="137"/>
        <v>0</v>
      </c>
      <c r="BK461" s="43"/>
    </row>
    <row r="462" spans="4:63">
      <c r="D462" s="41">
        <f t="shared" si="135"/>
        <v>730</v>
      </c>
      <c r="E462" s="51">
        <f t="shared" si="138"/>
        <v>6.4019018257841231E-12</v>
      </c>
      <c r="F462" s="51">
        <f t="shared" si="138"/>
        <v>2.2259888151223853E-11</v>
      </c>
      <c r="G462" s="51">
        <f t="shared" si="138"/>
        <v>7.4334613370836475E-12</v>
      </c>
      <c r="H462" s="51">
        <f t="shared" si="138"/>
        <v>9.1660094342550299E-12</v>
      </c>
      <c r="I462" s="51">
        <f t="shared" si="138"/>
        <v>1.6435387520166767E-11</v>
      </c>
      <c r="J462" s="51">
        <f t="shared" si="138"/>
        <v>4.7631090414910497E-11</v>
      </c>
      <c r="K462" s="51">
        <f t="shared" si="138"/>
        <v>7.195670926057294E-11</v>
      </c>
      <c r="L462" s="51">
        <f t="shared" si="138"/>
        <v>3.1979444596624023E-12</v>
      </c>
      <c r="M462" s="51">
        <f t="shared" si="138"/>
        <v>4.9959806481006974E-12</v>
      </c>
      <c r="N462" s="51">
        <f t="shared" si="138"/>
        <v>0</v>
      </c>
      <c r="Q462" s="51">
        <f t="shared" ref="Q462:Z462" si="163">((Q373)/($D373-$D372))/$R$192*100</f>
        <v>2.4149382979115358E-12</v>
      </c>
      <c r="R462" s="51">
        <f t="shared" si="163"/>
        <v>9.3943465893268945E-12</v>
      </c>
      <c r="S462" s="51">
        <f t="shared" si="163"/>
        <v>3.7100470451859896E-12</v>
      </c>
      <c r="T462" s="51">
        <f t="shared" si="163"/>
        <v>5.7148652902442734E-12</v>
      </c>
      <c r="U462" s="51">
        <f t="shared" si="163"/>
        <v>1.1793922628837225E-11</v>
      </c>
      <c r="V462" s="51">
        <f t="shared" si="163"/>
        <v>4.0725205554499401E-11</v>
      </c>
      <c r="W462" s="51">
        <f t="shared" si="163"/>
        <v>5.9854334303446167E-11</v>
      </c>
      <c r="X462" s="51">
        <f t="shared" si="163"/>
        <v>2.7596649833706918E-12</v>
      </c>
      <c r="Y462" s="51">
        <f t="shared" si="163"/>
        <v>4.8298982087747776E-12</v>
      </c>
      <c r="Z462" s="51">
        <f t="shared" si="163"/>
        <v>0</v>
      </c>
      <c r="AA462" s="95"/>
      <c r="AB462" s="95"/>
      <c r="AC462" s="51">
        <f t="shared" ref="AC462:AL462" si="164">((AC373)/($D373-$D372))/$R$192*100</f>
        <v>1.0388865353656731E-11</v>
      </c>
      <c r="AD462" s="51">
        <f t="shared" si="164"/>
        <v>3.5125429713121017E-11</v>
      </c>
      <c r="AE462" s="51">
        <f t="shared" si="164"/>
        <v>1.1156875628981282E-11</v>
      </c>
      <c r="AF462" s="51">
        <f t="shared" si="164"/>
        <v>1.2617153578265786E-11</v>
      </c>
      <c r="AG462" s="51">
        <f t="shared" si="164"/>
        <v>2.1076852411496291E-11</v>
      </c>
      <c r="AH462" s="51">
        <f t="shared" si="164"/>
        <v>5.4536975275321585E-11</v>
      </c>
      <c r="AI462" s="51">
        <f t="shared" si="164"/>
        <v>8.405908421769992E-11</v>
      </c>
      <c r="AJ462" s="51">
        <f t="shared" si="164"/>
        <v>3.636223935954114E-12</v>
      </c>
      <c r="AK462" s="51">
        <f t="shared" si="164"/>
        <v>5.1620630874266407E-12</v>
      </c>
      <c r="AL462" s="51">
        <f t="shared" si="164"/>
        <v>0</v>
      </c>
      <c r="AO462" s="51">
        <f t="shared" si="141"/>
        <v>3.9869635278725873E-12</v>
      </c>
      <c r="AP462" s="51">
        <f t="shared" si="141"/>
        <v>1.2865541561896959E-11</v>
      </c>
      <c r="AQ462" s="51">
        <f t="shared" si="141"/>
        <v>3.7234142918976579E-12</v>
      </c>
      <c r="AR462" s="51">
        <f t="shared" si="141"/>
        <v>3.4511441440107565E-12</v>
      </c>
      <c r="AS462" s="51">
        <f t="shared" si="141"/>
        <v>4.6414648913295416E-12</v>
      </c>
      <c r="AT462" s="51">
        <f t="shared" si="136"/>
        <v>6.9058848604110951E-12</v>
      </c>
      <c r="AU462" s="51">
        <f t="shared" si="136"/>
        <v>1.2102374957126773E-11</v>
      </c>
      <c r="AV462" s="51">
        <f t="shared" si="136"/>
        <v>4.3827947629171051E-13</v>
      </c>
      <c r="AW462" s="51">
        <f t="shared" si="136"/>
        <v>1.6608243932591985E-13</v>
      </c>
      <c r="AX462" s="51">
        <f t="shared" si="136"/>
        <v>0</v>
      </c>
      <c r="BA462" s="51">
        <f t="shared" si="142"/>
        <v>1.6790767179440854E-11</v>
      </c>
      <c r="BB462" s="51">
        <f t="shared" si="142"/>
        <v>5.7385317864344868E-11</v>
      </c>
      <c r="BC462" s="51">
        <f t="shared" si="142"/>
        <v>1.859033696606493E-11</v>
      </c>
      <c r="BD462" s="51">
        <f t="shared" si="142"/>
        <v>2.1783163012520818E-11</v>
      </c>
      <c r="BE462" s="51">
        <f t="shared" si="142"/>
        <v>3.7512239931663057E-11</v>
      </c>
      <c r="BF462" s="51">
        <f t="shared" si="137"/>
        <v>1.0216806569023208E-10</v>
      </c>
      <c r="BG462" s="51">
        <f t="shared" si="137"/>
        <v>1.5601579347827287E-10</v>
      </c>
      <c r="BH462" s="51">
        <f t="shared" si="137"/>
        <v>6.8341683956165159E-12</v>
      </c>
      <c r="BI462" s="51">
        <f t="shared" si="137"/>
        <v>1.0158043735527338E-11</v>
      </c>
      <c r="BJ462" s="51">
        <f t="shared" si="137"/>
        <v>0</v>
      </c>
      <c r="BK462" s="43"/>
    </row>
    <row r="463" spans="4:63">
      <c r="D463" s="41">
        <f t="shared" si="135"/>
        <v>1460</v>
      </c>
      <c r="E463" s="51">
        <f t="shared" si="138"/>
        <v>5.7927168231428374E-23</v>
      </c>
      <c r="F463" s="51">
        <f t="shared" si="138"/>
        <v>2.0141706649660903E-22</v>
      </c>
      <c r="G463" s="51">
        <f t="shared" si="138"/>
        <v>6.7261163500007566E-23</v>
      </c>
      <c r="H463" s="51">
        <f t="shared" si="138"/>
        <v>8.2938005761110984E-23</v>
      </c>
      <c r="I463" s="51">
        <f t="shared" si="138"/>
        <v>1.4871447325151823E-22</v>
      </c>
      <c r="J463" s="51">
        <f t="shared" si="138"/>
        <v>4.3098664468709645E-22</v>
      </c>
      <c r="K463" s="51">
        <f t="shared" si="138"/>
        <v>6.5109533325382551E-22</v>
      </c>
      <c r="L463" s="51">
        <f t="shared" si="138"/>
        <v>2.8936380430504119E-23</v>
      </c>
      <c r="M463" s="51">
        <f t="shared" si="138"/>
        <v>4.5205787179974874E-23</v>
      </c>
      <c r="N463" s="51">
        <f t="shared" si="138"/>
        <v>0</v>
      </c>
      <c r="Q463" s="51">
        <f t="shared" ref="Q463:Z463" si="165">((Q374)/($D374-$D373))/$R$192*100</f>
        <v>2.185140304529844E-23</v>
      </c>
      <c r="R463" s="51">
        <f t="shared" si="165"/>
        <v>8.5004098799598625E-23</v>
      </c>
      <c r="S463" s="51">
        <f t="shared" si="165"/>
        <v>3.3570105443889627E-23</v>
      </c>
      <c r="T463" s="51">
        <f t="shared" si="165"/>
        <v>5.1710565406457669E-23</v>
      </c>
      <c r="U463" s="51">
        <f t="shared" si="165"/>
        <v>1.0671649750664912E-22</v>
      </c>
      <c r="V463" s="51">
        <f t="shared" si="165"/>
        <v>3.6849922063996021E-22</v>
      </c>
      <c r="W463" s="51">
        <f t="shared" si="165"/>
        <v>5.4158782607560676E-22</v>
      </c>
      <c r="X463" s="51">
        <f t="shared" si="165"/>
        <v>2.4970638742107851E-23</v>
      </c>
      <c r="Y463" s="51">
        <f t="shared" si="165"/>
        <v>4.3703001653903473E-23</v>
      </c>
      <c r="Z463" s="51">
        <f t="shared" si="165"/>
        <v>0</v>
      </c>
      <c r="AA463" s="95"/>
      <c r="AB463" s="95"/>
      <c r="AC463" s="51">
        <f t="shared" ref="AC463:AL463" si="166">((AC374)/($D374-$D373))/$R$192*100</f>
        <v>9.4002933417558496E-23</v>
      </c>
      <c r="AD463" s="51">
        <f t="shared" si="166"/>
        <v>3.1783003419362128E-22</v>
      </c>
      <c r="AE463" s="51">
        <f t="shared" si="166"/>
        <v>1.0095222155612532E-22</v>
      </c>
      <c r="AF463" s="51">
        <f t="shared" si="166"/>
        <v>1.1416544611576432E-22</v>
      </c>
      <c r="AG463" s="51">
        <f t="shared" si="166"/>
        <v>1.9071244899638711E-22</v>
      </c>
      <c r="AH463" s="51">
        <f t="shared" si="166"/>
        <v>4.9347406873423246E-22</v>
      </c>
      <c r="AI463" s="51">
        <f t="shared" si="166"/>
        <v>7.6060284043204633E-22</v>
      </c>
      <c r="AJ463" s="51">
        <f t="shared" si="166"/>
        <v>3.2902122118900385E-23</v>
      </c>
      <c r="AK463" s="51">
        <f t="shared" si="166"/>
        <v>4.6708572706046492E-23</v>
      </c>
      <c r="AL463" s="51">
        <f t="shared" si="166"/>
        <v>0</v>
      </c>
      <c r="AO463" s="51">
        <f t="shared" si="141"/>
        <v>3.6075765186129934E-23</v>
      </c>
      <c r="AP463" s="51">
        <f t="shared" si="141"/>
        <v>1.1641296769701042E-22</v>
      </c>
      <c r="AQ463" s="51">
        <f t="shared" si="141"/>
        <v>3.3691058056117938E-23</v>
      </c>
      <c r="AR463" s="51">
        <f t="shared" si="141"/>
        <v>3.1227440354653315E-23</v>
      </c>
      <c r="AS463" s="51">
        <f t="shared" si="141"/>
        <v>4.1997975744869109E-23</v>
      </c>
      <c r="AT463" s="51">
        <f t="shared" si="136"/>
        <v>6.2487424047136241E-23</v>
      </c>
      <c r="AU463" s="51">
        <f t="shared" si="136"/>
        <v>1.0950750717821875E-22</v>
      </c>
      <c r="AV463" s="51">
        <f t="shared" si="136"/>
        <v>3.9657416883962684E-24</v>
      </c>
      <c r="AW463" s="51">
        <f t="shared" si="136"/>
        <v>1.502785526071401E-24</v>
      </c>
      <c r="AX463" s="51">
        <f t="shared" si="136"/>
        <v>0</v>
      </c>
      <c r="BA463" s="51">
        <f t="shared" si="142"/>
        <v>1.5193010164898688E-22</v>
      </c>
      <c r="BB463" s="51">
        <f t="shared" si="142"/>
        <v>5.1924710069023032E-22</v>
      </c>
      <c r="BC463" s="51">
        <f t="shared" si="142"/>
        <v>1.6821338505613287E-22</v>
      </c>
      <c r="BD463" s="51">
        <f t="shared" si="142"/>
        <v>1.9710345187687529E-22</v>
      </c>
      <c r="BE463" s="51">
        <f t="shared" si="142"/>
        <v>3.3942692224790534E-22</v>
      </c>
      <c r="BF463" s="51">
        <f t="shared" si="137"/>
        <v>9.2446071342132891E-22</v>
      </c>
      <c r="BG463" s="51">
        <f t="shared" si="137"/>
        <v>1.4116981736858718E-21</v>
      </c>
      <c r="BH463" s="51">
        <f t="shared" si="137"/>
        <v>6.1838502549404504E-23</v>
      </c>
      <c r="BI463" s="51">
        <f t="shared" si="137"/>
        <v>9.1914359886021372E-23</v>
      </c>
      <c r="BJ463" s="51">
        <f t="shared" si="137"/>
        <v>0</v>
      </c>
      <c r="BK463" s="43"/>
    </row>
    <row r="464" spans="4:63">
      <c r="D464" s="41">
        <f t="shared" si="135"/>
        <v>2920</v>
      </c>
      <c r="E464" s="51">
        <f t="shared" si="138"/>
        <v>4.7958938269291757E-45</v>
      </c>
      <c r="F464" s="51">
        <f t="shared" si="138"/>
        <v>1.6675679052531022E-44</v>
      </c>
      <c r="G464" s="51">
        <f t="shared" si="138"/>
        <v>5.5686719836366181E-45</v>
      </c>
      <c r="H464" s="51">
        <f t="shared" si="138"/>
        <v>6.8665857833479092E-45</v>
      </c>
      <c r="I464" s="51">
        <f t="shared" si="138"/>
        <v>1.2312337129834422E-44</v>
      </c>
      <c r="J464" s="51">
        <f t="shared" si="138"/>
        <v>3.5682154882591546E-44</v>
      </c>
      <c r="K464" s="51">
        <f t="shared" si="138"/>
        <v>5.3905346745402602E-44</v>
      </c>
      <c r="L464" s="51">
        <f t="shared" si="138"/>
        <v>2.3956946717280778E-45</v>
      </c>
      <c r="M464" s="51">
        <f t="shared" si="138"/>
        <v>3.7426679448882432E-45</v>
      </c>
      <c r="N464" s="51">
        <f t="shared" si="138"/>
        <v>0</v>
      </c>
      <c r="Q464" s="51">
        <f t="shared" ref="Q464:Z464" si="167">((Q375)/($D375-$D374))/$R$192*100</f>
        <v>1.8091167266455572E-45</v>
      </c>
      <c r="R464" s="51">
        <f t="shared" si="167"/>
        <v>7.0376413200100335E-45</v>
      </c>
      <c r="S464" s="51">
        <f t="shared" si="167"/>
        <v>2.7793290503084186E-45</v>
      </c>
      <c r="T464" s="51">
        <f t="shared" si="167"/>
        <v>4.2812101642713527E-45</v>
      </c>
      <c r="U464" s="51">
        <f t="shared" si="167"/>
        <v>8.8352496289636318E-45</v>
      </c>
      <c r="V464" s="51">
        <f t="shared" si="167"/>
        <v>3.0508709323314708E-44</v>
      </c>
      <c r="W464" s="51">
        <f t="shared" si="167"/>
        <v>4.4839024435632193E-44</v>
      </c>
      <c r="X464" s="51">
        <f t="shared" si="167"/>
        <v>2.0673638269232655E-45</v>
      </c>
      <c r="Y464" s="51">
        <f t="shared" si="167"/>
        <v>3.6182496443269175E-45</v>
      </c>
      <c r="Z464" s="51">
        <f t="shared" si="167"/>
        <v>0</v>
      </c>
      <c r="AA464" s="95"/>
      <c r="AB464" s="95"/>
      <c r="AC464" s="51">
        <f t="shared" ref="AC464:AL464" si="168">((AC375)/($D375-$D374))/$R$192*100</f>
        <v>7.7826709272128116E-45</v>
      </c>
      <c r="AD464" s="51">
        <f t="shared" si="168"/>
        <v>2.6313716785052158E-44</v>
      </c>
      <c r="AE464" s="51">
        <f t="shared" si="168"/>
        <v>8.3580149169647996E-45</v>
      </c>
      <c r="AF464" s="51">
        <f t="shared" si="168"/>
        <v>9.4519614024244645E-45</v>
      </c>
      <c r="AG464" s="51">
        <f t="shared" si="168"/>
        <v>1.578942463070519E-44</v>
      </c>
      <c r="AH464" s="51">
        <f t="shared" si="168"/>
        <v>4.0855600441868389E-44</v>
      </c>
      <c r="AI464" s="51">
        <f t="shared" si="168"/>
        <v>6.297166905517317E-44</v>
      </c>
      <c r="AJ464" s="51">
        <f t="shared" si="168"/>
        <v>2.7240255165328894E-45</v>
      </c>
      <c r="AK464" s="51">
        <f t="shared" si="168"/>
        <v>3.8670862454495876E-45</v>
      </c>
      <c r="AL464" s="51">
        <f t="shared" si="168"/>
        <v>0</v>
      </c>
      <c r="AO464" s="51">
        <f t="shared" si="141"/>
        <v>2.9867771002836185E-45</v>
      </c>
      <c r="AP464" s="51">
        <f t="shared" si="141"/>
        <v>9.6380377325209882E-45</v>
      </c>
      <c r="AQ464" s="51">
        <f t="shared" si="141"/>
        <v>2.7893429333281995E-45</v>
      </c>
      <c r="AR464" s="51">
        <f t="shared" si="141"/>
        <v>2.5853756190765565E-45</v>
      </c>
      <c r="AS464" s="51">
        <f t="shared" si="141"/>
        <v>3.4770875008707904E-45</v>
      </c>
      <c r="AT464" s="51">
        <f t="shared" si="136"/>
        <v>5.1734455592768379E-45</v>
      </c>
      <c r="AU464" s="51">
        <f t="shared" si="136"/>
        <v>9.0663223097704087E-45</v>
      </c>
      <c r="AV464" s="51">
        <f t="shared" si="136"/>
        <v>3.2833084480481222E-46</v>
      </c>
      <c r="AW464" s="51">
        <f t="shared" si="136"/>
        <v>1.2441830056132573E-46</v>
      </c>
      <c r="AX464" s="51">
        <f t="shared" si="136"/>
        <v>0</v>
      </c>
      <c r="BA464" s="51">
        <f t="shared" si="142"/>
        <v>1.2578564754141987E-44</v>
      </c>
      <c r="BB464" s="51">
        <f t="shared" si="142"/>
        <v>4.2989395837583177E-44</v>
      </c>
      <c r="BC464" s="51">
        <f t="shared" si="142"/>
        <v>1.3926686900601417E-44</v>
      </c>
      <c r="BD464" s="51">
        <f t="shared" si="142"/>
        <v>1.6318547185772374E-44</v>
      </c>
      <c r="BE464" s="51">
        <f t="shared" si="142"/>
        <v>2.810176176053961E-44</v>
      </c>
      <c r="BF464" s="51">
        <f t="shared" si="137"/>
        <v>7.6537755324459935E-44</v>
      </c>
      <c r="BG464" s="51">
        <f t="shared" si="137"/>
        <v>1.1687701580057578E-43</v>
      </c>
      <c r="BH464" s="51">
        <f t="shared" si="137"/>
        <v>5.1197201882609671E-45</v>
      </c>
      <c r="BI464" s="51">
        <f t="shared" si="137"/>
        <v>7.6097541903378309E-45</v>
      </c>
      <c r="BJ464" s="51">
        <f t="shared" si="137"/>
        <v>0</v>
      </c>
      <c r="BK464" s="43"/>
    </row>
    <row r="465" spans="3:63">
      <c r="D465" s="41">
        <f t="shared" si="135"/>
        <v>5840</v>
      </c>
      <c r="E465" s="51">
        <f t="shared" si="138"/>
        <v>3.352086986765735E-89</v>
      </c>
      <c r="F465" s="51">
        <f t="shared" si="138"/>
        <v>1.165545543014305E-88</v>
      </c>
      <c r="G465" s="51">
        <f t="shared" si="138"/>
        <v>3.89221979542186E-89</v>
      </c>
      <c r="H465" s="51">
        <f t="shared" si="138"/>
        <v>4.799395832874228E-89</v>
      </c>
      <c r="I465" s="51">
        <f t="shared" si="138"/>
        <v>8.6057003259426037E-89</v>
      </c>
      <c r="J465" s="51">
        <f t="shared" si="138"/>
        <v>2.4940019808211842E-88</v>
      </c>
      <c r="K465" s="51">
        <f t="shared" si="138"/>
        <v>3.7677108347925732E-88</v>
      </c>
      <c r="L465" s="51">
        <f t="shared" si="138"/>
        <v>1.674469290431664E-89</v>
      </c>
      <c r="M465" s="51">
        <f t="shared" si="138"/>
        <v>2.6159354161262191E-89</v>
      </c>
      <c r="N465" s="51">
        <f t="shared" si="138"/>
        <v>0</v>
      </c>
      <c r="Q465" s="51">
        <f t="shared" ref="Q465:Z465" si="169">((Q376)/($D376-$D375))/$R$192*100</f>
        <v>1.2644810030775415E-89</v>
      </c>
      <c r="R465" s="51">
        <f t="shared" si="169"/>
        <v>4.9189549930957713E-89</v>
      </c>
      <c r="S465" s="51">
        <f t="shared" si="169"/>
        <v>1.9426102990783332E-89</v>
      </c>
      <c r="T465" s="51">
        <f t="shared" si="169"/>
        <v>2.9923491630864935E-89</v>
      </c>
      <c r="U465" s="51">
        <f t="shared" si="169"/>
        <v>6.1753921948349954E-89</v>
      </c>
      <c r="V465" s="51">
        <f t="shared" si="169"/>
        <v>2.1324043274574334E-88</v>
      </c>
      <c r="W465" s="51">
        <f t="shared" si="169"/>
        <v>3.134020804755675E-88</v>
      </c>
      <c r="X465" s="51">
        <f t="shared" si="169"/>
        <v>1.4449826520819735E-89</v>
      </c>
      <c r="Y465" s="51">
        <f t="shared" si="169"/>
        <v>2.5289733228694176E-89</v>
      </c>
      <c r="Z465" s="51">
        <f t="shared" si="169"/>
        <v>0</v>
      </c>
      <c r="AA465" s="95"/>
      <c r="AB465" s="95"/>
      <c r="AC465" s="51">
        <f t="shared" ref="AC465:AL465" si="170">((AC376)/($D376-$D375))/$R$192*100</f>
        <v>5.4396929704539398E-89</v>
      </c>
      <c r="AD465" s="51">
        <f t="shared" si="170"/>
        <v>1.8391955867190435E-88</v>
      </c>
      <c r="AE465" s="51">
        <f t="shared" si="170"/>
        <v>5.8418292917653743E-89</v>
      </c>
      <c r="AF465" s="51">
        <f t="shared" si="170"/>
        <v>6.6064425026619631E-89</v>
      </c>
      <c r="AG465" s="51">
        <f t="shared" si="170"/>
        <v>1.1036008457050197E-88</v>
      </c>
      <c r="AH465" s="51">
        <f t="shared" si="170"/>
        <v>2.8555996341849353E-88</v>
      </c>
      <c r="AI465" s="51">
        <f t="shared" si="170"/>
        <v>4.4014008648294819E-88</v>
      </c>
      <c r="AJ465" s="51">
        <f t="shared" si="170"/>
        <v>1.9039559287813546E-89</v>
      </c>
      <c r="AK465" s="51">
        <f t="shared" si="170"/>
        <v>2.702897509383032E-89</v>
      </c>
      <c r="AL465" s="51">
        <f t="shared" si="170"/>
        <v>0</v>
      </c>
      <c r="AO465" s="51">
        <f t="shared" si="141"/>
        <v>2.0876059836881937E-89</v>
      </c>
      <c r="AP465" s="51">
        <f t="shared" si="141"/>
        <v>6.7365004370472798E-89</v>
      </c>
      <c r="AQ465" s="51">
        <f t="shared" si="141"/>
        <v>1.9496094963435268E-89</v>
      </c>
      <c r="AR465" s="51">
        <f t="shared" si="141"/>
        <v>1.8070466697877345E-89</v>
      </c>
      <c r="AS465" s="51">
        <f t="shared" si="141"/>
        <v>2.4303081311076083E-89</v>
      </c>
      <c r="AT465" s="51">
        <f t="shared" si="136"/>
        <v>3.6159765336375083E-89</v>
      </c>
      <c r="AU465" s="51">
        <f t="shared" si="136"/>
        <v>6.3369003003689817E-89</v>
      </c>
      <c r="AV465" s="51">
        <f t="shared" si="136"/>
        <v>2.2948663834969049E-90</v>
      </c>
      <c r="AW465" s="51">
        <f t="shared" si="136"/>
        <v>8.6962093256801426E-91</v>
      </c>
      <c r="AX465" s="51">
        <f t="shared" si="136"/>
        <v>0</v>
      </c>
      <c r="BA465" s="51">
        <f t="shared" si="142"/>
        <v>8.7917799572196756E-89</v>
      </c>
      <c r="BB465" s="51">
        <f t="shared" si="142"/>
        <v>3.0047411297333484E-88</v>
      </c>
      <c r="BC465" s="51">
        <f t="shared" si="142"/>
        <v>9.7340490871872343E-89</v>
      </c>
      <c r="BD465" s="51">
        <f t="shared" si="142"/>
        <v>1.1405838335536191E-88</v>
      </c>
      <c r="BE465" s="51">
        <f t="shared" si="142"/>
        <v>1.9641708782992802E-88</v>
      </c>
      <c r="BF465" s="51">
        <f t="shared" si="137"/>
        <v>5.349601615006119E-88</v>
      </c>
      <c r="BG465" s="51">
        <f t="shared" si="137"/>
        <v>8.1691116996220557E-88</v>
      </c>
      <c r="BH465" s="51">
        <f t="shared" si="137"/>
        <v>3.5784252192130189E-89</v>
      </c>
      <c r="BI465" s="51">
        <f t="shared" si="137"/>
        <v>5.3188329255092514E-89</v>
      </c>
      <c r="BJ465" s="51">
        <f t="shared" si="137"/>
        <v>0</v>
      </c>
      <c r="BK465" s="43"/>
    </row>
    <row r="466" spans="3:63">
      <c r="D466" s="41">
        <f t="shared" si="135"/>
        <v>7946.78</v>
      </c>
      <c r="E466" s="51">
        <f t="shared" si="138"/>
        <v>1.7098750338984618E-177</v>
      </c>
      <c r="F466" s="51">
        <f t="shared" si="138"/>
        <v>5.9453624942909787E-177</v>
      </c>
      <c r="G466" s="51">
        <f t="shared" si="138"/>
        <v>1.9853928256970749E-177</v>
      </c>
      <c r="H466" s="51">
        <f t="shared" si="138"/>
        <v>2.4481366816634675E-177</v>
      </c>
      <c r="I466" s="51">
        <f t="shared" si="138"/>
        <v>4.3897047405498816E-177</v>
      </c>
      <c r="J466" s="51">
        <f t="shared" si="138"/>
        <v>1.2721721537465216E-176</v>
      </c>
      <c r="K466" s="51">
        <f t="shared" si="138"/>
        <v>1.9218817163144167E-176</v>
      </c>
      <c r="L466" s="51">
        <f t="shared" si="138"/>
        <v>8.5413452754735133E-178</v>
      </c>
      <c r="M466" s="51">
        <f t="shared" si="138"/>
        <v>1.3343695065147189E-177</v>
      </c>
      <c r="N466" s="51">
        <f t="shared" si="138"/>
        <v>0</v>
      </c>
      <c r="Q466" s="51">
        <f t="shared" ref="Q466:Z466" si="171">((Q377)/($D377-$D376))/$R$192*100</f>
        <v>6.4500250337694303E-178</v>
      </c>
      <c r="R466" s="51">
        <f t="shared" si="171"/>
        <v>2.5091229340918183E-177</v>
      </c>
      <c r="S466" s="51">
        <f t="shared" si="171"/>
        <v>9.9091129320391979E-178</v>
      </c>
      <c r="T466" s="51">
        <f t="shared" si="171"/>
        <v>1.5263754034036131E-177</v>
      </c>
      <c r="U466" s="51">
        <f t="shared" si="171"/>
        <v>3.1500223532885682E-177</v>
      </c>
      <c r="V466" s="51">
        <f t="shared" si="171"/>
        <v>1.0877238377439876E-176</v>
      </c>
      <c r="W466" s="51">
        <f t="shared" si="171"/>
        <v>1.5986410707499339E-176</v>
      </c>
      <c r="X466" s="51">
        <f t="shared" si="171"/>
        <v>7.3707507322035539E-178</v>
      </c>
      <c r="Y466" s="51">
        <f t="shared" si="171"/>
        <v>1.2900107793270271E-177</v>
      </c>
      <c r="Z466" s="51">
        <f t="shared" si="171"/>
        <v>0</v>
      </c>
      <c r="AA466" s="95"/>
      <c r="AB466" s="95"/>
      <c r="AC466" s="51">
        <f t="shared" ref="AC466:AL466" si="172">((AC377)/($D377-$D376))/$R$192*100</f>
        <v>2.7747475644199863E-177</v>
      </c>
      <c r="AD466" s="51">
        <f t="shared" si="172"/>
        <v>9.3816020544901922E-177</v>
      </c>
      <c r="AE466" s="51">
        <f t="shared" si="172"/>
        <v>2.9798743581902244E-177</v>
      </c>
      <c r="AF466" s="51">
        <f t="shared" si="172"/>
        <v>3.3698979599233214E-177</v>
      </c>
      <c r="AG466" s="51">
        <f t="shared" si="172"/>
        <v>5.629387127811188E-177</v>
      </c>
      <c r="AH466" s="51">
        <f t="shared" si="172"/>
        <v>1.4566204697490555E-176</v>
      </c>
      <c r="AI466" s="51">
        <f t="shared" si="172"/>
        <v>2.2451223618789048E-176</v>
      </c>
      <c r="AJ466" s="51">
        <f t="shared" si="172"/>
        <v>9.7119398187434726E-178</v>
      </c>
      <c r="AK466" s="51">
        <f t="shared" si="172"/>
        <v>1.3787282337024171E-177</v>
      </c>
      <c r="AL466" s="51">
        <f t="shared" si="172"/>
        <v>0</v>
      </c>
      <c r="AO466" s="51">
        <f t="shared" si="141"/>
        <v>1.0648725305215188E-177</v>
      </c>
      <c r="AP466" s="51">
        <f t="shared" si="141"/>
        <v>3.4362395601991604E-177</v>
      </c>
      <c r="AQ466" s="51">
        <f t="shared" si="141"/>
        <v>9.9448153249315515E-178</v>
      </c>
      <c r="AR466" s="51">
        <f t="shared" si="141"/>
        <v>9.2176127825985434E-178</v>
      </c>
      <c r="AS466" s="51">
        <f t="shared" si="141"/>
        <v>1.2396823872613134E-177</v>
      </c>
      <c r="AT466" s="51">
        <f t="shared" si="136"/>
        <v>1.8444831600253403E-177</v>
      </c>
      <c r="AU466" s="51">
        <f t="shared" si="136"/>
        <v>3.232406455644828E-177</v>
      </c>
      <c r="AV466" s="51">
        <f t="shared" si="136"/>
        <v>1.1705945432699594E-178</v>
      </c>
      <c r="AW466" s="51">
        <f t="shared" si="136"/>
        <v>4.4358727187691792E-179</v>
      </c>
      <c r="AX466" s="51">
        <f t="shared" si="136"/>
        <v>0</v>
      </c>
      <c r="BA466" s="51">
        <f t="shared" si="142"/>
        <v>4.4846225983184476E-177</v>
      </c>
      <c r="BB466" s="51">
        <f t="shared" si="142"/>
        <v>1.5326964548781171E-176</v>
      </c>
      <c r="BC466" s="51">
        <f t="shared" si="142"/>
        <v>4.9652671838872993E-177</v>
      </c>
      <c r="BD466" s="51">
        <f t="shared" si="142"/>
        <v>5.8180346415867888E-177</v>
      </c>
      <c r="BE466" s="51">
        <f t="shared" si="142"/>
        <v>1.001909186836107E-176</v>
      </c>
      <c r="BF466" s="51">
        <f t="shared" si="137"/>
        <v>2.7287926234955771E-176</v>
      </c>
      <c r="BG466" s="51">
        <f t="shared" si="137"/>
        <v>4.1670040781933215E-176</v>
      </c>
      <c r="BH466" s="51">
        <f t="shared" si="137"/>
        <v>1.8253285094216987E-177</v>
      </c>
      <c r="BI466" s="51">
        <f t="shared" si="137"/>
        <v>2.713097740217136E-177</v>
      </c>
      <c r="BJ466" s="51">
        <f t="shared" si="137"/>
        <v>0</v>
      </c>
      <c r="BK466" s="43"/>
    </row>
    <row r="469" spans="3:63">
      <c r="D469" s="42"/>
    </row>
    <row r="470" spans="3:63">
      <c r="C470" s="42" t="s">
        <v>112</v>
      </c>
      <c r="D470" s="42"/>
      <c r="E470" s="42" t="s">
        <v>103</v>
      </c>
      <c r="F470" s="42"/>
      <c r="G470" s="42"/>
    </row>
    <row r="472" spans="3:63">
      <c r="E472" s="96" t="s">
        <v>25</v>
      </c>
      <c r="Q472" s="31" t="s">
        <v>64</v>
      </c>
      <c r="AN472" s="31" t="s">
        <v>66</v>
      </c>
      <c r="BA472" s="31" t="s">
        <v>65</v>
      </c>
    </row>
    <row r="473" spans="3:63">
      <c r="D473" s="42" t="str">
        <f t="shared" ref="D473:N473" si="173">D384</f>
        <v>Average</v>
      </c>
      <c r="E473" s="42" t="str">
        <f t="shared" si="173"/>
        <v>Blood</v>
      </c>
      <c r="F473" s="42" t="str">
        <f t="shared" si="173"/>
        <v>Thymus</v>
      </c>
      <c r="G473" s="42" t="str">
        <f t="shared" si="173"/>
        <v>Heart</v>
      </c>
      <c r="H473" s="42" t="str">
        <f t="shared" si="173"/>
        <v>Lungs</v>
      </c>
      <c r="I473" s="42" t="str">
        <f t="shared" si="173"/>
        <v>Kidneys</v>
      </c>
      <c r="J473" s="42" t="str">
        <f t="shared" si="173"/>
        <v>Spleen</v>
      </c>
      <c r="K473" s="42" t="str">
        <f t="shared" si="173"/>
        <v>Liver</v>
      </c>
      <c r="L473" s="42" t="str">
        <f t="shared" si="173"/>
        <v>ART</v>
      </c>
      <c r="M473" s="42" t="str">
        <f t="shared" si="173"/>
        <v>Carcass</v>
      </c>
      <c r="N473" s="42" t="str">
        <f t="shared" si="173"/>
        <v>Tumor</v>
      </c>
      <c r="P473" s="42" t="str">
        <f t="shared" ref="P473:Z473" si="174">P384</f>
        <v>Average -STDEV</v>
      </c>
      <c r="Q473" s="42" t="str">
        <f t="shared" si="174"/>
        <v>Blood</v>
      </c>
      <c r="R473" s="42" t="str">
        <f t="shared" si="174"/>
        <v>Thymus</v>
      </c>
      <c r="S473" s="42" t="str">
        <f t="shared" si="174"/>
        <v>Heart</v>
      </c>
      <c r="T473" s="42" t="str">
        <f t="shared" si="174"/>
        <v>Lungs</v>
      </c>
      <c r="U473" s="42" t="str">
        <f t="shared" si="174"/>
        <v>Kidneys</v>
      </c>
      <c r="V473" s="42" t="str">
        <f t="shared" si="174"/>
        <v>Spleen</v>
      </c>
      <c r="W473" s="42" t="str">
        <f t="shared" si="174"/>
        <v>Liver</v>
      </c>
      <c r="X473" s="42" t="str">
        <f t="shared" si="174"/>
        <v>ART</v>
      </c>
      <c r="Y473" s="42" t="str">
        <f t="shared" si="174"/>
        <v>Carcass</v>
      </c>
      <c r="Z473" s="42" t="str">
        <f t="shared" si="174"/>
        <v>Tumor</v>
      </c>
      <c r="AA473" s="42"/>
      <c r="AB473" s="42" t="str">
        <f t="shared" ref="AB473:AL473" si="175">AB384</f>
        <v>Average +STDEV</v>
      </c>
      <c r="AC473" s="42" t="str">
        <f t="shared" si="175"/>
        <v>Blood</v>
      </c>
      <c r="AD473" s="42" t="str">
        <f t="shared" si="175"/>
        <v>Thymus</v>
      </c>
      <c r="AE473" s="42" t="str">
        <f t="shared" si="175"/>
        <v>Heart</v>
      </c>
      <c r="AF473" s="42" t="str">
        <f t="shared" si="175"/>
        <v>Lungs</v>
      </c>
      <c r="AG473" s="42" t="str">
        <f t="shared" si="175"/>
        <v>Kidneys</v>
      </c>
      <c r="AH473" s="42" t="str">
        <f t="shared" si="175"/>
        <v>Spleen</v>
      </c>
      <c r="AI473" s="42" t="str">
        <f t="shared" si="175"/>
        <v>Liver</v>
      </c>
      <c r="AJ473" s="42" t="str">
        <f t="shared" si="175"/>
        <v>ART</v>
      </c>
      <c r="AK473" s="42" t="str">
        <f t="shared" si="175"/>
        <v>Carcass</v>
      </c>
      <c r="AL473" s="42" t="str">
        <f t="shared" si="175"/>
        <v>Tumor</v>
      </c>
      <c r="AM473" s="42"/>
      <c r="AN473" s="42" t="str">
        <f t="shared" ref="AN473:AX473" si="176">AN384</f>
        <v>Range -</v>
      </c>
      <c r="AO473" s="42" t="str">
        <f t="shared" si="176"/>
        <v>Blood</v>
      </c>
      <c r="AP473" s="42" t="str">
        <f t="shared" si="176"/>
        <v>Thymus</v>
      </c>
      <c r="AQ473" s="42" t="str">
        <f t="shared" si="176"/>
        <v>Heart</v>
      </c>
      <c r="AR473" s="42" t="str">
        <f t="shared" si="176"/>
        <v>Lungs</v>
      </c>
      <c r="AS473" s="42" t="str">
        <f t="shared" si="176"/>
        <v>Kidneys</v>
      </c>
      <c r="AT473" s="42" t="str">
        <f t="shared" si="176"/>
        <v>Spleen</v>
      </c>
      <c r="AU473" s="42" t="str">
        <f t="shared" si="176"/>
        <v>Liver</v>
      </c>
      <c r="AV473" s="42" t="str">
        <f t="shared" si="176"/>
        <v>ART</v>
      </c>
      <c r="AW473" s="42" t="str">
        <f t="shared" si="176"/>
        <v>Carcass</v>
      </c>
      <c r="AX473" s="42" t="str">
        <f t="shared" si="176"/>
        <v>Tumor</v>
      </c>
      <c r="AY473" s="42"/>
      <c r="AZ473" s="42" t="str">
        <f t="shared" ref="AZ473:BJ473" si="177">AZ384</f>
        <v>Range +</v>
      </c>
      <c r="BA473" s="42" t="str">
        <f t="shared" si="177"/>
        <v>Blood</v>
      </c>
      <c r="BB473" s="42" t="str">
        <f t="shared" si="177"/>
        <v>Thymus</v>
      </c>
      <c r="BC473" s="42" t="str">
        <f t="shared" si="177"/>
        <v>Heart</v>
      </c>
      <c r="BD473" s="42" t="str">
        <f t="shared" si="177"/>
        <v>Lungs</v>
      </c>
      <c r="BE473" s="42" t="str">
        <f t="shared" si="177"/>
        <v>Kidneys</v>
      </c>
      <c r="BF473" s="42" t="str">
        <f t="shared" si="177"/>
        <v>Spleen</v>
      </c>
      <c r="BG473" s="42" t="str">
        <f t="shared" si="177"/>
        <v>Liver</v>
      </c>
      <c r="BH473" s="42" t="str">
        <f t="shared" si="177"/>
        <v>ART</v>
      </c>
      <c r="BI473" s="42" t="str">
        <f t="shared" si="177"/>
        <v>Carcass</v>
      </c>
      <c r="BJ473" s="42" t="str">
        <f t="shared" si="177"/>
        <v>Tumor</v>
      </c>
    </row>
    <row r="474" spans="3:63">
      <c r="D474" s="41">
        <f>D385</f>
        <v>0</v>
      </c>
      <c r="E474" s="43">
        <f>E385</f>
        <v>0</v>
      </c>
      <c r="F474" s="43">
        <f t="shared" ref="F474:N474" si="178">F385</f>
        <v>0</v>
      </c>
      <c r="G474" s="43">
        <f t="shared" si="178"/>
        <v>0</v>
      </c>
      <c r="H474" s="43">
        <f t="shared" si="178"/>
        <v>0</v>
      </c>
      <c r="I474" s="43">
        <f t="shared" si="178"/>
        <v>0</v>
      </c>
      <c r="J474" s="43">
        <f t="shared" si="178"/>
        <v>0</v>
      </c>
      <c r="K474" s="43">
        <f t="shared" si="178"/>
        <v>0</v>
      </c>
      <c r="L474" s="43">
        <f t="shared" si="178"/>
        <v>0</v>
      </c>
      <c r="M474" s="43">
        <f t="shared" si="178"/>
        <v>0</v>
      </c>
      <c r="N474" s="43">
        <f t="shared" si="178"/>
        <v>0</v>
      </c>
      <c r="Q474" s="43">
        <f>Q385</f>
        <v>0</v>
      </c>
      <c r="R474" s="43">
        <f t="shared" ref="R474:Z474" si="179">R385</f>
        <v>0</v>
      </c>
      <c r="S474" s="43">
        <f t="shared" si="179"/>
        <v>0</v>
      </c>
      <c r="T474" s="43">
        <f t="shared" si="179"/>
        <v>0</v>
      </c>
      <c r="U474" s="43">
        <f t="shared" si="179"/>
        <v>0</v>
      </c>
      <c r="V474" s="43">
        <f t="shared" si="179"/>
        <v>0</v>
      </c>
      <c r="W474" s="43">
        <f t="shared" si="179"/>
        <v>0</v>
      </c>
      <c r="X474" s="43">
        <f t="shared" si="179"/>
        <v>0</v>
      </c>
      <c r="Y474" s="43">
        <f t="shared" si="179"/>
        <v>0</v>
      </c>
      <c r="Z474" s="43">
        <f t="shared" si="179"/>
        <v>0</v>
      </c>
      <c r="AC474" s="43">
        <f>AC385</f>
        <v>0</v>
      </c>
      <c r="AD474" s="43">
        <f t="shared" ref="AD474:AL474" si="180">AD385</f>
        <v>0</v>
      </c>
      <c r="AE474" s="43">
        <f t="shared" si="180"/>
        <v>0</v>
      </c>
      <c r="AF474" s="43">
        <f t="shared" si="180"/>
        <v>0</v>
      </c>
      <c r="AG474" s="43">
        <f t="shared" si="180"/>
        <v>0</v>
      </c>
      <c r="AH474" s="43">
        <f t="shared" si="180"/>
        <v>0</v>
      </c>
      <c r="AI474" s="43">
        <f t="shared" si="180"/>
        <v>0</v>
      </c>
      <c r="AJ474" s="43">
        <f t="shared" si="180"/>
        <v>0</v>
      </c>
      <c r="AK474" s="43">
        <f t="shared" si="180"/>
        <v>0</v>
      </c>
      <c r="AL474" s="43">
        <f t="shared" si="180"/>
        <v>0</v>
      </c>
    </row>
    <row r="475" spans="3:63">
      <c r="D475" s="41">
        <f>D386</f>
        <v>4.1666666666666664E-2</v>
      </c>
      <c r="E475" s="51">
        <f>E474+E297/$R$192</f>
        <v>1.2884617038559651E-3</v>
      </c>
      <c r="F475" s="51">
        <f t="shared" ref="F475" si="181">F474+F297/$R$192</f>
        <v>3.3347321568709599E-4</v>
      </c>
      <c r="G475" s="51">
        <f t="shared" ref="G475" si="182">G474+G297/$R$192</f>
        <v>5.4483329519754717E-4</v>
      </c>
      <c r="H475" s="51">
        <f t="shared" ref="H475" si="183">H474+H297/$R$192</f>
        <v>1.5969080791988523E-3</v>
      </c>
      <c r="I475" s="51">
        <f t="shared" ref="I475" si="184">I474+I297/$R$192</f>
        <v>1.4198787908210209E-3</v>
      </c>
      <c r="J475" s="51">
        <f t="shared" ref="J475" si="185">J474+J297/$R$192</f>
        <v>9.9461051619943036E-4</v>
      </c>
      <c r="K475" s="51">
        <f t="shared" ref="K475" si="186">K474+K297/$R$192</f>
        <v>2.8726836038803082E-3</v>
      </c>
      <c r="L475" s="51">
        <f t="shared" ref="L475" si="187">L474+L297/$R$192</f>
        <v>1.3319740372677959E-4</v>
      </c>
      <c r="M475" s="51">
        <f t="shared" ref="M475" si="188">M474+M297/$R$192</f>
        <v>1.6939874208173227E-4</v>
      </c>
      <c r="N475" s="51">
        <f t="shared" ref="N475" si="189">N474+N297/$R$192</f>
        <v>0</v>
      </c>
      <c r="Q475" s="51">
        <f>Q474+Q297/$R$192</f>
        <v>1.2476339627133369E-3</v>
      </c>
      <c r="R475" s="51">
        <f t="shared" ref="R475:Z490" si="190">R474+R297/$R$192</f>
        <v>2.332791138103606E-4</v>
      </c>
      <c r="S475" s="51">
        <f t="shared" si="190"/>
        <v>4.4897484939581864E-4</v>
      </c>
      <c r="T475" s="51">
        <f t="shared" si="190"/>
        <v>9.3894723969025178E-4</v>
      </c>
      <c r="U475" s="51">
        <f t="shared" si="190"/>
        <v>1.1378193083173092E-3</v>
      </c>
      <c r="V475" s="51">
        <f t="shared" si="190"/>
        <v>8.6597033537248193E-4</v>
      </c>
      <c r="W475" s="51">
        <f t="shared" si="190"/>
        <v>2.3473785357768649E-3</v>
      </c>
      <c r="X475" s="51">
        <f t="shared" si="190"/>
        <v>1.2601723649220104E-4</v>
      </c>
      <c r="Y475" s="51">
        <f t="shared" si="190"/>
        <v>1.3216352402139054E-4</v>
      </c>
      <c r="Z475" s="51">
        <f t="shared" si="190"/>
        <v>0</v>
      </c>
      <c r="AC475" s="51">
        <f>AC474+AC297/$R$192</f>
        <v>1.3292894449985931E-3</v>
      </c>
      <c r="AD475" s="51">
        <f t="shared" ref="AD475:AD538" si="191">AD474+AD297/$R$192</f>
        <v>4.3366731756383134E-4</v>
      </c>
      <c r="AE475" s="51">
        <f t="shared" ref="AE475:AE538" si="192">AE474+AE297/$R$192</f>
        <v>6.4069174099927397E-4</v>
      </c>
      <c r="AF475" s="51">
        <f t="shared" ref="AF475:AF538" si="193">AF474+AF297/$R$192</f>
        <v>2.2548689187074592E-3</v>
      </c>
      <c r="AG475" s="51">
        <f t="shared" ref="AG475:AG538" si="194">AG474+AG297/$R$192</f>
        <v>1.7019382733247323E-3</v>
      </c>
      <c r="AH475" s="51">
        <f t="shared" ref="AH475:AH538" si="195">AH474+AH297/$R$192</f>
        <v>1.1232506970263727E-3</v>
      </c>
      <c r="AI475" s="51">
        <f t="shared" ref="AI475:AI538" si="196">AI474+AI297/$R$192</f>
        <v>3.3979886719837519E-3</v>
      </c>
      <c r="AJ475" s="51">
        <f t="shared" ref="AJ475:AJ538" si="197">AJ474+AJ297/$R$192</f>
        <v>1.4037757096135826E-4</v>
      </c>
      <c r="AK475" s="51">
        <f t="shared" ref="AK475:AK538" si="198">AK474+AK297/$R$192</f>
        <v>2.0663396014207401E-4</v>
      </c>
      <c r="AL475" s="51">
        <f t="shared" ref="AL475:AL538" si="199">AL474+AL297/$R$192</f>
        <v>0</v>
      </c>
      <c r="AO475" s="51">
        <f>E475-Q475</f>
        <v>4.0827741142628179E-5</v>
      </c>
      <c r="AP475" s="51">
        <f t="shared" ref="AP475:AP514" si="200">F475-R475</f>
        <v>1.0019410187673538E-4</v>
      </c>
      <c r="AQ475" s="51">
        <f t="shared" ref="AQ475:AQ514" si="201">G475-S475</f>
        <v>9.585844580172853E-5</v>
      </c>
      <c r="AR475" s="51">
        <f t="shared" ref="AR475:AR514" si="202">H475-T475</f>
        <v>6.5796083950860052E-4</v>
      </c>
      <c r="AS475" s="51">
        <f t="shared" ref="AS475:AS514" si="203">I475-U475</f>
        <v>2.8205948250371177E-4</v>
      </c>
      <c r="AT475" s="51">
        <f t="shared" ref="AT475:AT514" si="204">J475-V475</f>
        <v>1.2864018082694843E-4</v>
      </c>
      <c r="AU475" s="51">
        <f t="shared" ref="AU475:AU514" si="205">K475-W475</f>
        <v>5.2530506810344324E-4</v>
      </c>
      <c r="AV475" s="51">
        <f t="shared" ref="AV475:AV514" si="206">L475-X475</f>
        <v>7.1801672345785572E-6</v>
      </c>
      <c r="AW475" s="51">
        <f t="shared" ref="AW475:AW514" si="207">M475-Y475</f>
        <v>3.7235218060341721E-5</v>
      </c>
      <c r="AX475" s="51">
        <f t="shared" ref="AX475:AX514" si="208">N475-Z475</f>
        <v>0</v>
      </c>
      <c r="BA475" s="51">
        <f>E475+AC475</f>
        <v>2.6177511488545582E-3</v>
      </c>
      <c r="BB475" s="51">
        <f t="shared" ref="BB475:BB490" si="209">F475+AD475</f>
        <v>7.6714053325092728E-4</v>
      </c>
      <c r="BC475" s="51">
        <f t="shared" ref="BC475:BC490" si="210">G475+AE475</f>
        <v>1.1855250361968211E-3</v>
      </c>
      <c r="BD475" s="51">
        <f t="shared" ref="BD475:BD490" si="211">H475+AF475</f>
        <v>3.8517769979063117E-3</v>
      </c>
      <c r="BE475" s="51">
        <f t="shared" ref="BE475:BE490" si="212">I475+AG475</f>
        <v>3.1218170641457532E-3</v>
      </c>
      <c r="BF475" s="51">
        <f t="shared" ref="BF475:BF490" si="213">J475+AH475</f>
        <v>2.1178612132258029E-3</v>
      </c>
      <c r="BG475" s="51">
        <f t="shared" ref="BG475:BG490" si="214">K475+AI475</f>
        <v>6.2706722758640605E-3</v>
      </c>
      <c r="BH475" s="51">
        <f t="shared" ref="BH475:BH490" si="215">L475+AJ475</f>
        <v>2.7357497468813788E-4</v>
      </c>
      <c r="BI475" s="51">
        <f t="shared" ref="BI475:BI490" si="216">M475+AK475</f>
        <v>3.7603270222380628E-4</v>
      </c>
      <c r="BJ475" s="51">
        <f t="shared" ref="BJ475:BJ490" si="217">N475+AL475</f>
        <v>0</v>
      </c>
    </row>
    <row r="476" spans="3:63">
      <c r="D476" s="41">
        <f t="shared" ref="D476:D539" si="218">D387</f>
        <v>7.4999999999999997E-2</v>
      </c>
      <c r="E476" s="51">
        <f>E475+E298/$R$192</f>
        <v>3.3197516834404103E-3</v>
      </c>
      <c r="F476" s="51">
        <f t="shared" ref="F476:N476" si="219">F475+F298/$R$192</f>
        <v>8.4123110654643987E-4</v>
      </c>
      <c r="G476" s="51">
        <f t="shared" si="219"/>
        <v>1.3704488340828386E-3</v>
      </c>
      <c r="H476" s="51">
        <f t="shared" si="219"/>
        <v>3.8969113867629978E-3</v>
      </c>
      <c r="I476" s="51">
        <f t="shared" si="219"/>
        <v>3.7930108267581557E-3</v>
      </c>
      <c r="J476" s="51">
        <f t="shared" si="219"/>
        <v>2.505111307578297E-3</v>
      </c>
      <c r="K476" s="51">
        <f t="shared" si="219"/>
        <v>7.3247285874793178E-3</v>
      </c>
      <c r="L476" s="51">
        <f t="shared" si="219"/>
        <v>3.5482667526835841E-4</v>
      </c>
      <c r="M476" s="51">
        <f t="shared" si="219"/>
        <v>4.4054737076272999E-4</v>
      </c>
      <c r="N476" s="51">
        <f t="shared" si="219"/>
        <v>0</v>
      </c>
      <c r="Q476" s="51">
        <f t="shared" ref="Q476:Q539" si="220">Q475+Q298/$R$192</f>
        <v>3.1941230423663623E-3</v>
      </c>
      <c r="R476" s="51">
        <f t="shared" si="190"/>
        <v>5.9299627091780993E-4</v>
      </c>
      <c r="S476" s="51">
        <f t="shared" si="190"/>
        <v>1.1386837346010017E-3</v>
      </c>
      <c r="T476" s="51">
        <f t="shared" si="190"/>
        <v>2.3421397947710363E-3</v>
      </c>
      <c r="U476" s="51">
        <f t="shared" si="190"/>
        <v>3.1188040127767781E-3</v>
      </c>
      <c r="V476" s="51">
        <f t="shared" si="190"/>
        <v>2.1528532397796013E-3</v>
      </c>
      <c r="W476" s="51">
        <f t="shared" si="190"/>
        <v>6.0230710057141892E-3</v>
      </c>
      <c r="X476" s="51">
        <f t="shared" si="190"/>
        <v>3.3299725204026217E-4</v>
      </c>
      <c r="Y476" s="51">
        <f t="shared" si="190"/>
        <v>3.472742153787558E-4</v>
      </c>
      <c r="Z476" s="51">
        <f t="shared" si="190"/>
        <v>0</v>
      </c>
      <c r="AA476" s="95"/>
      <c r="AB476" s="95"/>
      <c r="AC476" s="51">
        <f t="shared" ref="AC476:AC539" si="221">AC475+AC298/$R$192</f>
        <v>3.4478192738298832E-3</v>
      </c>
      <c r="AD476" s="51">
        <f t="shared" si="191"/>
        <v>1.090474944247099E-3</v>
      </c>
      <c r="AE476" s="51">
        <f t="shared" si="192"/>
        <v>1.6011712509337466E-3</v>
      </c>
      <c r="AF476" s="51">
        <f t="shared" si="193"/>
        <v>5.4516829787549653E-3</v>
      </c>
      <c r="AG476" s="51">
        <f t="shared" si="194"/>
        <v>4.4664512591089667E-3</v>
      </c>
      <c r="AH476" s="51">
        <f t="shared" si="195"/>
        <v>2.8573693753769819E-3</v>
      </c>
      <c r="AI476" s="51">
        <f t="shared" si="196"/>
        <v>8.6278325268270249E-3</v>
      </c>
      <c r="AJ476" s="51">
        <f t="shared" si="197"/>
        <v>3.7665609849645552E-4</v>
      </c>
      <c r="AK476" s="51">
        <f t="shared" si="198"/>
        <v>5.337674468590259E-4</v>
      </c>
      <c r="AL476" s="51">
        <f t="shared" si="199"/>
        <v>0</v>
      </c>
      <c r="AO476" s="51">
        <f t="shared" ref="AO476" si="222">E476-Q476</f>
        <v>1.2562864107404804E-4</v>
      </c>
      <c r="AP476" s="51">
        <f t="shared" si="200"/>
        <v>2.4823483562862994E-4</v>
      </c>
      <c r="AQ476" s="51">
        <f t="shared" si="201"/>
        <v>2.3176509948183693E-4</v>
      </c>
      <c r="AR476" s="51">
        <f t="shared" si="202"/>
        <v>1.5547715919919615E-3</v>
      </c>
      <c r="AS476" s="51">
        <f t="shared" si="203"/>
        <v>6.7420681398137764E-4</v>
      </c>
      <c r="AT476" s="51">
        <f t="shared" si="204"/>
        <v>3.5225806779869574E-4</v>
      </c>
      <c r="AU476" s="51">
        <f t="shared" si="205"/>
        <v>1.3016575817651286E-3</v>
      </c>
      <c r="AV476" s="51">
        <f t="shared" si="206"/>
        <v>2.1829423228096243E-5</v>
      </c>
      <c r="AW476" s="51">
        <f t="shared" si="207"/>
        <v>9.3273155383974187E-5</v>
      </c>
      <c r="AX476" s="51">
        <f t="shared" si="208"/>
        <v>0</v>
      </c>
      <c r="BA476" s="51">
        <f t="shared" ref="BA476:BJ514" si="223">E476+AC476</f>
        <v>6.7675709572702931E-3</v>
      </c>
      <c r="BB476" s="51">
        <f t="shared" si="209"/>
        <v>1.9317060507935389E-3</v>
      </c>
      <c r="BC476" s="51">
        <f t="shared" si="210"/>
        <v>2.9716200850165853E-3</v>
      </c>
      <c r="BD476" s="51">
        <f t="shared" si="211"/>
        <v>9.3485943655179631E-3</v>
      </c>
      <c r="BE476" s="51">
        <f t="shared" si="212"/>
        <v>8.2594620858671228E-3</v>
      </c>
      <c r="BF476" s="51">
        <f t="shared" si="213"/>
        <v>5.3624806829552785E-3</v>
      </c>
      <c r="BG476" s="51">
        <f t="shared" si="214"/>
        <v>1.5952561114306343E-2</v>
      </c>
      <c r="BH476" s="51">
        <f t="shared" si="215"/>
        <v>7.3148277376481393E-4</v>
      </c>
      <c r="BI476" s="51">
        <f t="shared" si="216"/>
        <v>9.7431481762175589E-4</v>
      </c>
      <c r="BJ476" s="51">
        <f t="shared" si="217"/>
        <v>0</v>
      </c>
    </row>
    <row r="477" spans="3:63">
      <c r="D477" s="41">
        <f t="shared" si="218"/>
        <v>0.1</v>
      </c>
      <c r="E477" s="51">
        <f t="shared" ref="E477:E540" si="224">E476+E299/$R$192</f>
        <v>4.8045049522655297E-3</v>
      </c>
      <c r="F477" s="51">
        <f t="shared" ref="F477:F540" si="225">F476+F299/$R$192</f>
        <v>1.1891031263485832E-3</v>
      </c>
      <c r="G477" s="51">
        <f t="shared" ref="G477:G540" si="226">G476+G299/$R$192</f>
        <v>1.9313601033132688E-3</v>
      </c>
      <c r="H477" s="51">
        <f t="shared" ref="H477:H540" si="227">H476+H299/$R$192</f>
        <v>5.2949687248605437E-3</v>
      </c>
      <c r="I477" s="51">
        <f t="shared" ref="I477:I540" si="228">I476+I299/$R$192</f>
        <v>5.7056599740667683E-3</v>
      </c>
      <c r="J477" s="51">
        <f t="shared" ref="J477:J540" si="229">J476+J299/$R$192</f>
        <v>3.5354334631433537E-3</v>
      </c>
      <c r="K477" s="51">
        <f t="shared" ref="K477:K540" si="230">K476+K299/$R$192</f>
        <v>1.0482041507889851E-2</v>
      </c>
      <c r="L477" s="51">
        <f t="shared" ref="L477:L540" si="231">L476+L299/$R$192</f>
        <v>5.3220070529816236E-4</v>
      </c>
      <c r="M477" s="51">
        <f t="shared" ref="M477:M540" si="232">M476+M299/$R$192</f>
        <v>6.4427388141120347E-4</v>
      </c>
      <c r="N477" s="51">
        <f t="shared" ref="N477:N540" si="233">N476+N299/$R$192</f>
        <v>0</v>
      </c>
      <c r="Q477" s="51">
        <f t="shared" si="220"/>
        <v>4.590863673540533E-3</v>
      </c>
      <c r="R477" s="51">
        <f t="shared" si="190"/>
        <v>8.4579456358494149E-4</v>
      </c>
      <c r="S477" s="51">
        <f t="shared" si="190"/>
        <v>1.6199039639970192E-3</v>
      </c>
      <c r="T477" s="51">
        <f t="shared" si="190"/>
        <v>3.2687060066791938E-3</v>
      </c>
      <c r="U477" s="51">
        <f t="shared" si="190"/>
        <v>4.8131288469251505E-3</v>
      </c>
      <c r="V477" s="51">
        <f t="shared" si="190"/>
        <v>2.9922453171123175E-3</v>
      </c>
      <c r="W477" s="51">
        <f t="shared" si="190"/>
        <v>8.6796753787781126E-3</v>
      </c>
      <c r="X477" s="51">
        <f t="shared" si="190"/>
        <v>4.9527612023875928E-4</v>
      </c>
      <c r="Y477" s="51">
        <f t="shared" si="190"/>
        <v>5.13500436414329E-4</v>
      </c>
      <c r="Z477" s="51">
        <f t="shared" si="190"/>
        <v>0</v>
      </c>
      <c r="AA477" s="95"/>
      <c r="AB477" s="95"/>
      <c r="AC477" s="51">
        <f t="shared" si="221"/>
        <v>5.0263700712839766E-3</v>
      </c>
      <c r="AD477" s="51">
        <f t="shared" si="191"/>
        <v>1.5358139213126397E-3</v>
      </c>
      <c r="AE477" s="51">
        <f t="shared" si="192"/>
        <v>2.2393004436831207E-3</v>
      </c>
      <c r="AF477" s="51">
        <f t="shared" si="193"/>
        <v>7.321231443041901E-3</v>
      </c>
      <c r="AG477" s="51">
        <f t="shared" si="194"/>
        <v>6.5956069556118539E-3</v>
      </c>
      <c r="AH477" s="51">
        <f t="shared" si="195"/>
        <v>4.078621609174383E-3</v>
      </c>
      <c r="AI477" s="51">
        <f t="shared" si="196"/>
        <v>1.2287913647338482E-2</v>
      </c>
      <c r="AJ477" s="51">
        <f t="shared" si="197"/>
        <v>5.6912529035756695E-4</v>
      </c>
      <c r="AK477" s="51">
        <f t="shared" si="198"/>
        <v>7.7486834950929776E-4</v>
      </c>
      <c r="AL477" s="51">
        <f t="shared" si="199"/>
        <v>0</v>
      </c>
      <c r="AO477" s="51">
        <f>E477-Q477</f>
        <v>2.1364127872499673E-4</v>
      </c>
      <c r="AP477" s="51">
        <f t="shared" si="200"/>
        <v>3.4330856276364174E-4</v>
      </c>
      <c r="AQ477" s="51">
        <f t="shared" si="201"/>
        <v>3.1145613931624961E-4</v>
      </c>
      <c r="AR477" s="51">
        <f t="shared" si="202"/>
        <v>2.0262627181813499E-3</v>
      </c>
      <c r="AS477" s="51">
        <f t="shared" si="203"/>
        <v>8.9253112714161777E-4</v>
      </c>
      <c r="AT477" s="51">
        <f t="shared" si="204"/>
        <v>5.4318814603103623E-4</v>
      </c>
      <c r="AU477" s="51">
        <f t="shared" si="205"/>
        <v>1.8023661291117384E-3</v>
      </c>
      <c r="AV477" s="51">
        <f t="shared" si="206"/>
        <v>3.6924585059403079E-5</v>
      </c>
      <c r="AW477" s="51">
        <f t="shared" si="207"/>
        <v>1.3077344499687446E-4</v>
      </c>
      <c r="AX477" s="51">
        <f t="shared" si="208"/>
        <v>0</v>
      </c>
      <c r="BA477" s="51">
        <f t="shared" si="223"/>
        <v>9.8308750235495054E-3</v>
      </c>
      <c r="BB477" s="51">
        <f t="shared" si="209"/>
        <v>2.7249170476612229E-3</v>
      </c>
      <c r="BC477" s="51">
        <f t="shared" si="210"/>
        <v>4.1706605469963897E-3</v>
      </c>
      <c r="BD477" s="51">
        <f t="shared" si="211"/>
        <v>1.2616200167902445E-2</v>
      </c>
      <c r="BE477" s="51">
        <f t="shared" si="212"/>
        <v>1.2301266929678622E-2</v>
      </c>
      <c r="BF477" s="51">
        <f t="shared" si="213"/>
        <v>7.6140550723177366E-3</v>
      </c>
      <c r="BG477" s="51">
        <f t="shared" si="214"/>
        <v>2.2769955155228332E-2</v>
      </c>
      <c r="BH477" s="51">
        <f t="shared" si="215"/>
        <v>1.1013259956557293E-3</v>
      </c>
      <c r="BI477" s="51">
        <f t="shared" si="216"/>
        <v>1.4191422309205012E-3</v>
      </c>
      <c r="BJ477" s="51">
        <f t="shared" si="217"/>
        <v>0</v>
      </c>
    </row>
    <row r="478" spans="3:63">
      <c r="D478" s="41">
        <f t="shared" si="218"/>
        <v>0.125</v>
      </c>
      <c r="E478" s="51">
        <f t="shared" si="224"/>
        <v>6.2662388896038649E-3</v>
      </c>
      <c r="F478" s="51">
        <f t="shared" si="225"/>
        <v>1.5137817425556852E-3</v>
      </c>
      <c r="G478" s="51">
        <f t="shared" si="226"/>
        <v>2.4505111018454412E-3</v>
      </c>
      <c r="H478" s="51">
        <f t="shared" si="227"/>
        <v>6.4504421503602041E-3</v>
      </c>
      <c r="I478" s="51">
        <f t="shared" si="228"/>
        <v>7.7302486173894056E-3</v>
      </c>
      <c r="J478" s="51">
        <f t="shared" si="229"/>
        <v>4.4944203167394305E-3</v>
      </c>
      <c r="K478" s="51">
        <f t="shared" si="230"/>
        <v>1.3520116200032413E-2</v>
      </c>
      <c r="L478" s="51">
        <f t="shared" si="231"/>
        <v>7.1903457523480891E-4</v>
      </c>
      <c r="M478" s="51">
        <f t="shared" si="232"/>
        <v>8.4942844988327316E-4</v>
      </c>
      <c r="N478" s="51">
        <f t="shared" si="233"/>
        <v>0</v>
      </c>
      <c r="Q478" s="51">
        <f t="shared" si="220"/>
        <v>5.9455976683627267E-3</v>
      </c>
      <c r="R478" s="51">
        <f t="shared" si="190"/>
        <v>1.0869082155390509E-3</v>
      </c>
      <c r="S478" s="51">
        <f t="shared" si="190"/>
        <v>2.0758159857883814E-3</v>
      </c>
      <c r="T478" s="51">
        <f t="shared" si="190"/>
        <v>4.1036471289349888E-3</v>
      </c>
      <c r="U478" s="51">
        <f t="shared" si="190"/>
        <v>6.6754753601235162E-3</v>
      </c>
      <c r="V478" s="51">
        <f t="shared" si="190"/>
        <v>3.7414631408366826E-3</v>
      </c>
      <c r="W478" s="51">
        <f t="shared" si="190"/>
        <v>1.1275403681826959E-2</v>
      </c>
      <c r="X478" s="51">
        <f t="shared" si="190"/>
        <v>6.6378031473769521E-4</v>
      </c>
      <c r="Y478" s="51">
        <f t="shared" si="190"/>
        <v>6.8442170659176931E-4</v>
      </c>
      <c r="Z478" s="51">
        <f t="shared" si="190"/>
        <v>0</v>
      </c>
      <c r="AA478" s="95"/>
      <c r="AB478" s="95"/>
      <c r="AC478" s="51">
        <f t="shared" si="221"/>
        <v>6.6040271984808153E-3</v>
      </c>
      <c r="AD478" s="51">
        <f t="shared" si="191"/>
        <v>1.9477490811756774E-3</v>
      </c>
      <c r="AE478" s="51">
        <f t="shared" si="192"/>
        <v>2.8178756143775619E-3</v>
      </c>
      <c r="AF478" s="51">
        <f t="shared" si="193"/>
        <v>8.7972371717854308E-3</v>
      </c>
      <c r="AG478" s="51">
        <f t="shared" si="194"/>
        <v>8.7796338114845291E-3</v>
      </c>
      <c r="AH478" s="51">
        <f t="shared" si="195"/>
        <v>5.2473774926421754E-3</v>
      </c>
      <c r="AI478" s="51">
        <f t="shared" si="196"/>
        <v>1.5769845229785518E-2</v>
      </c>
      <c r="AJ478" s="51">
        <f t="shared" si="197"/>
        <v>7.7428883573192435E-4</v>
      </c>
      <c r="AK478" s="51">
        <f t="shared" si="198"/>
        <v>1.0140620180572326E-3</v>
      </c>
      <c r="AL478" s="51">
        <f t="shared" si="199"/>
        <v>0</v>
      </c>
      <c r="AO478" s="51">
        <f t="shared" ref="AO478:AX516" si="234">E478-Q478</f>
        <v>3.2064122124113824E-4</v>
      </c>
      <c r="AP478" s="51">
        <f t="shared" si="200"/>
        <v>4.2687352701663425E-4</v>
      </c>
      <c r="AQ478" s="51">
        <f t="shared" si="201"/>
        <v>3.7469511605705977E-4</v>
      </c>
      <c r="AR478" s="51">
        <f t="shared" si="202"/>
        <v>2.3467950214252154E-3</v>
      </c>
      <c r="AS478" s="51">
        <f t="shared" si="203"/>
        <v>1.0547732572658893E-3</v>
      </c>
      <c r="AT478" s="51">
        <f t="shared" si="204"/>
        <v>7.5295717590274794E-4</v>
      </c>
      <c r="AU478" s="51">
        <f t="shared" si="205"/>
        <v>2.2447125182054536E-3</v>
      </c>
      <c r="AV478" s="51">
        <f t="shared" si="206"/>
        <v>5.5254260497113704E-5</v>
      </c>
      <c r="AW478" s="51">
        <f t="shared" si="207"/>
        <v>1.6500674329150385E-4</v>
      </c>
      <c r="AX478" s="51">
        <f t="shared" si="208"/>
        <v>0</v>
      </c>
      <c r="BA478" s="51">
        <f t="shared" si="223"/>
        <v>1.287026608808468E-2</v>
      </c>
      <c r="BB478" s="51">
        <f t="shared" si="209"/>
        <v>3.4615308237313626E-3</v>
      </c>
      <c r="BC478" s="51">
        <f t="shared" si="210"/>
        <v>5.2683867162230027E-3</v>
      </c>
      <c r="BD478" s="51">
        <f t="shared" si="211"/>
        <v>1.5247679322145635E-2</v>
      </c>
      <c r="BE478" s="51">
        <f t="shared" si="212"/>
        <v>1.6509882428873933E-2</v>
      </c>
      <c r="BF478" s="51">
        <f t="shared" si="213"/>
        <v>9.7417978093816068E-3</v>
      </c>
      <c r="BG478" s="51">
        <f t="shared" si="214"/>
        <v>2.9289961429817931E-2</v>
      </c>
      <c r="BH478" s="51">
        <f t="shared" si="215"/>
        <v>1.4933234109667333E-3</v>
      </c>
      <c r="BI478" s="51">
        <f t="shared" si="216"/>
        <v>1.8634904679405058E-3</v>
      </c>
      <c r="BJ478" s="51">
        <f t="shared" si="217"/>
        <v>0</v>
      </c>
    </row>
    <row r="479" spans="3:63">
      <c r="D479" s="41">
        <f t="shared" si="218"/>
        <v>0.25</v>
      </c>
      <c r="E479" s="51">
        <f t="shared" si="224"/>
        <v>1.3260099765006111E-2</v>
      </c>
      <c r="F479" s="51">
        <f t="shared" si="225"/>
        <v>3.0148785674436757E-3</v>
      </c>
      <c r="G479" s="51">
        <f t="shared" si="226"/>
        <v>4.6660247440111968E-3</v>
      </c>
      <c r="H479" s="51">
        <f t="shared" si="227"/>
        <v>1.0907738548718909E-2</v>
      </c>
      <c r="I479" s="51">
        <f t="shared" si="228"/>
        <v>1.8053536987567891E-2</v>
      </c>
      <c r="J479" s="51">
        <f t="shared" si="229"/>
        <v>8.9601309204092768E-3</v>
      </c>
      <c r="K479" s="51">
        <f t="shared" si="230"/>
        <v>2.8002292790734233E-2</v>
      </c>
      <c r="L479" s="51">
        <f t="shared" si="231"/>
        <v>1.6669094876938307E-3</v>
      </c>
      <c r="M479" s="51">
        <f t="shared" si="232"/>
        <v>1.8587345174657384E-3</v>
      </c>
      <c r="N479" s="51">
        <f t="shared" si="233"/>
        <v>0</v>
      </c>
      <c r="Q479" s="51">
        <f t="shared" si="220"/>
        <v>1.2231142943127885E-2</v>
      </c>
      <c r="R479" s="51">
        <f t="shared" si="190"/>
        <v>2.167968344638161E-3</v>
      </c>
      <c r="S479" s="51">
        <f t="shared" si="190"/>
        <v>4.0701418987221794E-3</v>
      </c>
      <c r="T479" s="51">
        <f t="shared" si="190"/>
        <v>7.5344077162120635E-3</v>
      </c>
      <c r="U479" s="51">
        <f t="shared" si="190"/>
        <v>1.6395864661233439E-2</v>
      </c>
      <c r="V479" s="51">
        <f t="shared" si="190"/>
        <v>7.1114993650506029E-3</v>
      </c>
      <c r="W479" s="51">
        <f t="shared" si="190"/>
        <v>2.3819144378418443E-2</v>
      </c>
      <c r="X479" s="51">
        <f t="shared" si="190"/>
        <v>1.5091102229817504E-3</v>
      </c>
      <c r="Y479" s="51">
        <f t="shared" si="190"/>
        <v>1.5418048435952747E-3</v>
      </c>
      <c r="Z479" s="51">
        <f t="shared" si="190"/>
        <v>0</v>
      </c>
      <c r="AA479" s="95"/>
      <c r="AB479" s="95"/>
      <c r="AC479" s="51">
        <f t="shared" si="221"/>
        <v>1.4246097412794933E-2</v>
      </c>
      <c r="AD479" s="51">
        <f t="shared" si="191"/>
        <v>3.8422135315737561E-3</v>
      </c>
      <c r="AE479" s="51">
        <f t="shared" si="192"/>
        <v>5.2803654737619745E-3</v>
      </c>
      <c r="AF479" s="51">
        <f t="shared" si="193"/>
        <v>1.4281363896686749E-2</v>
      </c>
      <c r="AG479" s="51">
        <f t="shared" si="194"/>
        <v>1.9720496428604132E-2</v>
      </c>
      <c r="AH479" s="51">
        <f t="shared" si="195"/>
        <v>1.0804656371435638E-2</v>
      </c>
      <c r="AI479" s="51">
        <f t="shared" si="196"/>
        <v>3.219313579781459E-2</v>
      </c>
      <c r="AJ479" s="51">
        <f t="shared" si="197"/>
        <v>1.824708752405914E-3</v>
      </c>
      <c r="AK479" s="51">
        <f t="shared" si="198"/>
        <v>2.176604408269639E-3</v>
      </c>
      <c r="AL479" s="51">
        <f t="shared" si="199"/>
        <v>0</v>
      </c>
      <c r="AO479" s="51">
        <f t="shared" si="234"/>
        <v>1.0289568218782262E-3</v>
      </c>
      <c r="AP479" s="51">
        <f t="shared" si="200"/>
        <v>8.4691022280551469E-4</v>
      </c>
      <c r="AQ479" s="51">
        <f t="shared" si="201"/>
        <v>5.9588284528901744E-4</v>
      </c>
      <c r="AR479" s="51">
        <f t="shared" si="202"/>
        <v>3.3733308325068455E-3</v>
      </c>
      <c r="AS479" s="51">
        <f t="shared" si="203"/>
        <v>1.6576723263344514E-3</v>
      </c>
      <c r="AT479" s="51">
        <f t="shared" si="204"/>
        <v>1.8486315553586739E-3</v>
      </c>
      <c r="AU479" s="51">
        <f t="shared" si="205"/>
        <v>4.1831484123157903E-3</v>
      </c>
      <c r="AV479" s="51">
        <f t="shared" si="206"/>
        <v>1.577992647120803E-4</v>
      </c>
      <c r="AW479" s="51">
        <f t="shared" si="207"/>
        <v>3.1692967387046364E-4</v>
      </c>
      <c r="AX479" s="51">
        <f t="shared" si="208"/>
        <v>0</v>
      </c>
      <c r="BA479" s="51">
        <f t="shared" si="223"/>
        <v>2.7506197177801044E-2</v>
      </c>
      <c r="BB479" s="51">
        <f t="shared" si="209"/>
        <v>6.8570920990174318E-3</v>
      </c>
      <c r="BC479" s="51">
        <f t="shared" si="210"/>
        <v>9.9463902177731704E-3</v>
      </c>
      <c r="BD479" s="51">
        <f t="shared" si="211"/>
        <v>2.5189102445405658E-2</v>
      </c>
      <c r="BE479" s="51">
        <f t="shared" si="212"/>
        <v>3.7774033416172026E-2</v>
      </c>
      <c r="BF479" s="51">
        <f t="shared" si="213"/>
        <v>1.9764787291844915E-2</v>
      </c>
      <c r="BG479" s="51">
        <f t="shared" si="214"/>
        <v>6.0195428588548823E-2</v>
      </c>
      <c r="BH479" s="51">
        <f t="shared" si="215"/>
        <v>3.4916182400997449E-3</v>
      </c>
      <c r="BI479" s="51">
        <f t="shared" si="216"/>
        <v>4.0353389257353775E-3</v>
      </c>
      <c r="BJ479" s="51">
        <f t="shared" si="217"/>
        <v>0</v>
      </c>
    </row>
    <row r="480" spans="3:63">
      <c r="D480" s="41">
        <f t="shared" si="218"/>
        <v>0.375</v>
      </c>
      <c r="E480" s="51">
        <f t="shared" si="224"/>
        <v>1.9565473805241547E-2</v>
      </c>
      <c r="F480" s="51">
        <f t="shared" si="225"/>
        <v>4.4212424903464984E-3</v>
      </c>
      <c r="G480" s="51">
        <f t="shared" si="226"/>
        <v>6.4033751565011907E-3</v>
      </c>
      <c r="H480" s="51">
        <f t="shared" si="227"/>
        <v>1.4264298300744127E-2</v>
      </c>
      <c r="I480" s="51">
        <f t="shared" si="228"/>
        <v>2.8096503096559564E-2</v>
      </c>
      <c r="J480" s="51">
        <f t="shared" si="229"/>
        <v>1.3363286757073864E-2</v>
      </c>
      <c r="K480" s="51">
        <f t="shared" si="230"/>
        <v>4.207400013930198E-2</v>
      </c>
      <c r="L480" s="51">
        <f t="shared" si="231"/>
        <v>2.5800419619319225E-3</v>
      </c>
      <c r="M480" s="51">
        <f t="shared" si="232"/>
        <v>2.8299586322253056E-3</v>
      </c>
      <c r="N480" s="51">
        <f t="shared" si="233"/>
        <v>0</v>
      </c>
      <c r="Q480" s="51">
        <f t="shared" si="220"/>
        <v>1.7666794488643101E-2</v>
      </c>
      <c r="R480" s="51">
        <f t="shared" si="190"/>
        <v>3.0805041388774546E-3</v>
      </c>
      <c r="S480" s="51">
        <f t="shared" si="190"/>
        <v>5.6502798590029298E-3</v>
      </c>
      <c r="T480" s="51">
        <f t="shared" si="190"/>
        <v>1.0084598107956521E-2</v>
      </c>
      <c r="U480" s="51">
        <f t="shared" si="190"/>
        <v>2.5834750266930141E-2</v>
      </c>
      <c r="V480" s="51">
        <f t="shared" si="190"/>
        <v>1.0444549458807371E-2</v>
      </c>
      <c r="W480" s="51">
        <f t="shared" si="190"/>
        <v>3.6158166743527891E-2</v>
      </c>
      <c r="X480" s="51">
        <f t="shared" si="190"/>
        <v>2.315696669982375E-3</v>
      </c>
      <c r="Y480" s="51">
        <f t="shared" si="190"/>
        <v>2.3796932067770629E-3</v>
      </c>
      <c r="Z480" s="51">
        <f t="shared" si="190"/>
        <v>0</v>
      </c>
      <c r="AA480" s="95"/>
      <c r="AB480" s="95"/>
      <c r="AC480" s="51">
        <f t="shared" si="221"/>
        <v>2.1193065390930611E-2</v>
      </c>
      <c r="AD480" s="51">
        <f t="shared" si="191"/>
        <v>5.6371080406551147E-3</v>
      </c>
      <c r="AE480" s="51">
        <f t="shared" si="192"/>
        <v>7.2730151855366788E-3</v>
      </c>
      <c r="AF480" s="51">
        <f t="shared" si="193"/>
        <v>1.8446076858035031E-2</v>
      </c>
      <c r="AG480" s="51">
        <f t="shared" si="194"/>
        <v>3.04137166855242E-2</v>
      </c>
      <c r="AH480" s="51">
        <f t="shared" si="195"/>
        <v>1.6253047710728916E-2</v>
      </c>
      <c r="AI480" s="51">
        <f t="shared" si="196"/>
        <v>4.799752812984065E-2</v>
      </c>
      <c r="AJ480" s="51">
        <f t="shared" si="197"/>
        <v>2.8443872538814747E-3</v>
      </c>
      <c r="AK480" s="51">
        <f t="shared" si="198"/>
        <v>3.2861611105892315E-3</v>
      </c>
      <c r="AL480" s="51">
        <f t="shared" si="199"/>
        <v>0</v>
      </c>
      <c r="AO480" s="51">
        <f t="shared" si="234"/>
        <v>1.8986793165984457E-3</v>
      </c>
      <c r="AP480" s="51">
        <f t="shared" si="200"/>
        <v>1.3407383514690437E-3</v>
      </c>
      <c r="AQ480" s="51">
        <f t="shared" si="201"/>
        <v>7.530952974982609E-4</v>
      </c>
      <c r="AR480" s="51">
        <f t="shared" si="202"/>
        <v>4.1797001927876068E-3</v>
      </c>
      <c r="AS480" s="51">
        <f t="shared" si="203"/>
        <v>2.261752829629423E-3</v>
      </c>
      <c r="AT480" s="51">
        <f t="shared" si="204"/>
        <v>2.9187372982664925E-3</v>
      </c>
      <c r="AU480" s="51">
        <f t="shared" si="205"/>
        <v>5.9158333957740894E-3</v>
      </c>
      <c r="AV480" s="51">
        <f t="shared" si="206"/>
        <v>2.6434529194954747E-4</v>
      </c>
      <c r="AW480" s="51">
        <f t="shared" si="207"/>
        <v>4.5026542544824265E-4</v>
      </c>
      <c r="AX480" s="51">
        <f t="shared" si="208"/>
        <v>0</v>
      </c>
      <c r="BA480" s="51">
        <f t="shared" si="223"/>
        <v>4.0758539196172158E-2</v>
      </c>
      <c r="BB480" s="51">
        <f t="shared" si="209"/>
        <v>1.0058350531001613E-2</v>
      </c>
      <c r="BC480" s="51">
        <f t="shared" si="210"/>
        <v>1.367639034203787E-2</v>
      </c>
      <c r="BD480" s="51">
        <f t="shared" si="211"/>
        <v>3.2710375158779156E-2</v>
      </c>
      <c r="BE480" s="51">
        <f t="shared" si="212"/>
        <v>5.8510219782083761E-2</v>
      </c>
      <c r="BF480" s="51">
        <f t="shared" si="213"/>
        <v>2.961633446780278E-2</v>
      </c>
      <c r="BG480" s="51">
        <f t="shared" si="214"/>
        <v>9.0071528269142637E-2</v>
      </c>
      <c r="BH480" s="51">
        <f t="shared" si="215"/>
        <v>5.4244292158133972E-3</v>
      </c>
      <c r="BI480" s="51">
        <f t="shared" si="216"/>
        <v>6.116119742814537E-3</v>
      </c>
      <c r="BJ480" s="51">
        <f t="shared" si="217"/>
        <v>0</v>
      </c>
    </row>
    <row r="481" spans="4:62">
      <c r="D481" s="41">
        <f t="shared" si="218"/>
        <v>0.5</v>
      </c>
      <c r="E481" s="51">
        <f t="shared" si="224"/>
        <v>2.4946096316899456E-2</v>
      </c>
      <c r="F481" s="51">
        <f t="shared" si="225"/>
        <v>5.7963474548949406E-3</v>
      </c>
      <c r="G481" s="51">
        <f t="shared" si="226"/>
        <v>7.8108987403690006E-3</v>
      </c>
      <c r="H481" s="51">
        <f t="shared" si="227"/>
        <v>1.7071326259018294E-2</v>
      </c>
      <c r="I481" s="51">
        <f t="shared" si="228"/>
        <v>3.7764160361983712E-2</v>
      </c>
      <c r="J481" s="51">
        <f t="shared" si="229"/>
        <v>1.8124225446653423E-2</v>
      </c>
      <c r="K481" s="51">
        <f t="shared" si="230"/>
        <v>5.6507753790053586E-2</v>
      </c>
      <c r="L481" s="51">
        <f t="shared" si="231"/>
        <v>3.4435623344775393E-3</v>
      </c>
      <c r="M481" s="51">
        <f t="shared" si="232"/>
        <v>3.7749758594065124E-3</v>
      </c>
      <c r="N481" s="51">
        <f t="shared" si="233"/>
        <v>0</v>
      </c>
      <c r="Q481" s="51">
        <f t="shared" si="220"/>
        <v>2.2169762330822008E-2</v>
      </c>
      <c r="R481" s="51">
        <f t="shared" si="190"/>
        <v>3.8731393748546888E-3</v>
      </c>
      <c r="S481" s="51">
        <f t="shared" si="190"/>
        <v>6.8904857958684059E-3</v>
      </c>
      <c r="T481" s="51">
        <f t="shared" si="190"/>
        <v>1.2041558068261089E-2</v>
      </c>
      <c r="U481" s="51">
        <f t="shared" si="190"/>
        <v>3.4675897090163568E-2</v>
      </c>
      <c r="V481" s="51">
        <f t="shared" si="190"/>
        <v>1.4186179918523906E-2</v>
      </c>
      <c r="W481" s="51">
        <f t="shared" si="190"/>
        <v>4.8976551632138154E-2</v>
      </c>
      <c r="X481" s="51">
        <f t="shared" si="190"/>
        <v>3.0699381276730136E-3</v>
      </c>
      <c r="Y481" s="51">
        <f t="shared" si="190"/>
        <v>3.2033776684052156E-3</v>
      </c>
      <c r="Z481" s="51">
        <f t="shared" si="190"/>
        <v>0</v>
      </c>
      <c r="AA481" s="95"/>
      <c r="AB481" s="95"/>
      <c r="AC481" s="51">
        <f t="shared" si="221"/>
        <v>2.7163955980580003E-2</v>
      </c>
      <c r="AD481" s="51">
        <f t="shared" si="191"/>
        <v>7.4483091322132614E-3</v>
      </c>
      <c r="AE481" s="51">
        <f t="shared" si="192"/>
        <v>8.9721244762941913E-3</v>
      </c>
      <c r="AF481" s="51">
        <f t="shared" si="193"/>
        <v>2.2107661985926765E-2</v>
      </c>
      <c r="AG481" s="51">
        <f t="shared" si="194"/>
        <v>4.0933990421952192E-2</v>
      </c>
      <c r="AH481" s="51">
        <f t="shared" si="195"/>
        <v>2.1970707059760064E-2</v>
      </c>
      <c r="AI481" s="51">
        <f t="shared" si="196"/>
        <v>6.4046650542733591E-2</v>
      </c>
      <c r="AJ481" s="51">
        <f t="shared" si="197"/>
        <v>3.8171865412820697E-3</v>
      </c>
      <c r="AK481" s="51">
        <f t="shared" si="198"/>
        <v>4.3588461635288072E-3</v>
      </c>
      <c r="AL481" s="51">
        <f t="shared" si="199"/>
        <v>0</v>
      </c>
      <c r="AO481" s="51">
        <f t="shared" si="234"/>
        <v>2.7763339860774477E-3</v>
      </c>
      <c r="AP481" s="51">
        <f t="shared" si="200"/>
        <v>1.9232080800402518E-3</v>
      </c>
      <c r="AQ481" s="51">
        <f t="shared" si="201"/>
        <v>9.2041294450059472E-4</v>
      </c>
      <c r="AR481" s="51">
        <f t="shared" si="202"/>
        <v>5.0297681907572056E-3</v>
      </c>
      <c r="AS481" s="51">
        <f t="shared" si="203"/>
        <v>3.0882632718201436E-3</v>
      </c>
      <c r="AT481" s="51">
        <f t="shared" si="204"/>
        <v>3.9380455281295169E-3</v>
      </c>
      <c r="AU481" s="51">
        <f t="shared" si="205"/>
        <v>7.5312021579154315E-3</v>
      </c>
      <c r="AV481" s="51">
        <f t="shared" si="206"/>
        <v>3.7362420680452568E-4</v>
      </c>
      <c r="AW481" s="51">
        <f t="shared" si="207"/>
        <v>5.7159819100129679E-4</v>
      </c>
      <c r="AX481" s="51">
        <f t="shared" si="208"/>
        <v>0</v>
      </c>
      <c r="BA481" s="51">
        <f t="shared" si="223"/>
        <v>5.2110052297479462E-2</v>
      </c>
      <c r="BB481" s="51">
        <f t="shared" si="209"/>
        <v>1.3244656587108203E-2</v>
      </c>
      <c r="BC481" s="51">
        <f t="shared" si="210"/>
        <v>1.6783023216663192E-2</v>
      </c>
      <c r="BD481" s="51">
        <f t="shared" si="211"/>
        <v>3.9178988244945062E-2</v>
      </c>
      <c r="BE481" s="51">
        <f t="shared" si="212"/>
        <v>7.8698150783935911E-2</v>
      </c>
      <c r="BF481" s="51">
        <f t="shared" si="213"/>
        <v>4.0094932506413487E-2</v>
      </c>
      <c r="BG481" s="51">
        <f t="shared" si="214"/>
        <v>0.12055440433278718</v>
      </c>
      <c r="BH481" s="51">
        <f t="shared" si="215"/>
        <v>7.260748875759609E-3</v>
      </c>
      <c r="BI481" s="51">
        <f t="shared" si="216"/>
        <v>8.1338220229353192E-3</v>
      </c>
      <c r="BJ481" s="51">
        <f t="shared" si="217"/>
        <v>0</v>
      </c>
    </row>
    <row r="482" spans="4:62">
      <c r="D482" s="41">
        <f t="shared" si="218"/>
        <v>0.625</v>
      </c>
      <c r="E482" s="51">
        <f t="shared" si="224"/>
        <v>2.9262386254566689E-2</v>
      </c>
      <c r="F482" s="51">
        <f t="shared" si="225"/>
        <v>7.1560100818096094E-3</v>
      </c>
      <c r="G482" s="51">
        <f t="shared" si="226"/>
        <v>8.9722499830240526E-3</v>
      </c>
      <c r="H482" s="51">
        <f t="shared" si="227"/>
        <v>1.9472619401211689E-2</v>
      </c>
      <c r="I482" s="51">
        <f t="shared" si="228"/>
        <v>4.7113686824712092E-2</v>
      </c>
      <c r="J482" s="51">
        <f t="shared" si="229"/>
        <v>2.3419590249279802E-2</v>
      </c>
      <c r="K482" s="51">
        <f t="shared" si="230"/>
        <v>7.1637635310975098E-2</v>
      </c>
      <c r="L482" s="51">
        <f t="shared" si="231"/>
        <v>4.2590761146190587E-3</v>
      </c>
      <c r="M482" s="51">
        <f t="shared" si="232"/>
        <v>4.7029248718959971E-3</v>
      </c>
      <c r="N482" s="51">
        <f t="shared" si="233"/>
        <v>0</v>
      </c>
      <c r="Q482" s="51">
        <f t="shared" si="220"/>
        <v>2.5695385678110808E-2</v>
      </c>
      <c r="R482" s="51">
        <f t="shared" si="190"/>
        <v>4.5756524837299558E-3</v>
      </c>
      <c r="S482" s="51">
        <f t="shared" si="190"/>
        <v>7.8416097610311819E-3</v>
      </c>
      <c r="T482" s="51">
        <f t="shared" si="190"/>
        <v>1.3552435862322685E-2</v>
      </c>
      <c r="U482" s="51">
        <f t="shared" si="190"/>
        <v>4.2904181469336097E-2</v>
      </c>
      <c r="V482" s="51">
        <f t="shared" si="190"/>
        <v>1.8500975690422659E-2</v>
      </c>
      <c r="W482" s="51">
        <f t="shared" si="190"/>
        <v>6.261009909543705E-2</v>
      </c>
      <c r="X482" s="51">
        <f t="shared" si="190"/>
        <v>3.7713657133966487E-3</v>
      </c>
      <c r="Y482" s="51">
        <f t="shared" si="190"/>
        <v>4.0208611458904617E-3</v>
      </c>
      <c r="Z482" s="51">
        <f t="shared" si="190"/>
        <v>0</v>
      </c>
      <c r="AA482" s="95"/>
      <c r="AB482" s="95"/>
      <c r="AC482" s="51">
        <f t="shared" si="221"/>
        <v>3.201607175491436E-2</v>
      </c>
      <c r="AD482" s="51">
        <f t="shared" si="191"/>
        <v>9.3154983342896968E-3</v>
      </c>
      <c r="AE482" s="51">
        <f t="shared" si="192"/>
        <v>1.0454912741252327E-2</v>
      </c>
      <c r="AF482" s="51">
        <f t="shared" si="193"/>
        <v>2.5406589943425834E-2</v>
      </c>
      <c r="AG482" s="51">
        <f t="shared" si="194"/>
        <v>5.1381593074157184E-2</v>
      </c>
      <c r="AH482" s="51">
        <f t="shared" si="195"/>
        <v>2.8145987822678905E-2</v>
      </c>
      <c r="AI482" s="51">
        <f t="shared" si="196"/>
        <v>8.0672866121277692E-2</v>
      </c>
      <c r="AJ482" s="51">
        <f t="shared" si="197"/>
        <v>4.7467865158414731E-3</v>
      </c>
      <c r="AK482" s="51">
        <f t="shared" si="198"/>
        <v>5.4029364999026025E-3</v>
      </c>
      <c r="AL482" s="51">
        <f t="shared" si="199"/>
        <v>0</v>
      </c>
      <c r="AO482" s="51">
        <f t="shared" si="234"/>
        <v>3.5670005764558803E-3</v>
      </c>
      <c r="AP482" s="51">
        <f t="shared" si="200"/>
        <v>2.5803575980796536E-3</v>
      </c>
      <c r="AQ482" s="51">
        <f t="shared" si="201"/>
        <v>1.1306402219928707E-3</v>
      </c>
      <c r="AR482" s="51">
        <f t="shared" si="202"/>
        <v>5.9201835388890036E-3</v>
      </c>
      <c r="AS482" s="51">
        <f t="shared" si="203"/>
        <v>4.2095053553759948E-3</v>
      </c>
      <c r="AT482" s="51">
        <f t="shared" si="204"/>
        <v>4.9186145588571428E-3</v>
      </c>
      <c r="AU482" s="51">
        <f t="shared" si="205"/>
        <v>9.0275362155380484E-3</v>
      </c>
      <c r="AV482" s="51">
        <f t="shared" si="206"/>
        <v>4.8771040122241004E-4</v>
      </c>
      <c r="AW482" s="51">
        <f t="shared" si="207"/>
        <v>6.8206372600553532E-4</v>
      </c>
      <c r="AX482" s="51">
        <f t="shared" si="208"/>
        <v>0</v>
      </c>
      <c r="BA482" s="51">
        <f t="shared" si="223"/>
        <v>6.1278458009481049E-2</v>
      </c>
      <c r="BB482" s="51">
        <f t="shared" si="209"/>
        <v>1.6471508416099307E-2</v>
      </c>
      <c r="BC482" s="51">
        <f t="shared" si="210"/>
        <v>1.942716272427638E-2</v>
      </c>
      <c r="BD482" s="51">
        <f t="shared" si="211"/>
        <v>4.4879209344637523E-2</v>
      </c>
      <c r="BE482" s="51">
        <f t="shared" si="212"/>
        <v>9.8495279898869276E-2</v>
      </c>
      <c r="BF482" s="51">
        <f t="shared" si="213"/>
        <v>5.1565578071958704E-2</v>
      </c>
      <c r="BG482" s="51">
        <f t="shared" si="214"/>
        <v>0.15231050143225278</v>
      </c>
      <c r="BH482" s="51">
        <f t="shared" si="215"/>
        <v>9.0058626304605309E-3</v>
      </c>
      <c r="BI482" s="51">
        <f t="shared" si="216"/>
        <v>1.01058613717986E-2</v>
      </c>
      <c r="BJ482" s="51">
        <f t="shared" si="217"/>
        <v>0</v>
      </c>
    </row>
    <row r="483" spans="4:62">
      <c r="D483" s="41">
        <f t="shared" si="218"/>
        <v>0.75</v>
      </c>
      <c r="E483" s="51">
        <f t="shared" si="224"/>
        <v>3.2525597745299284E-2</v>
      </c>
      <c r="F483" s="51">
        <f t="shared" si="225"/>
        <v>8.5090779314645863E-3</v>
      </c>
      <c r="G483" s="51">
        <f t="shared" si="226"/>
        <v>9.9559592712330277E-3</v>
      </c>
      <c r="H483" s="51">
        <f t="shared" si="227"/>
        <v>2.1581115015111951E-2</v>
      </c>
      <c r="I483" s="51">
        <f t="shared" si="228"/>
        <v>5.6176053801895297E-2</v>
      </c>
      <c r="J483" s="51">
        <f t="shared" si="229"/>
        <v>2.9302289856640414E-2</v>
      </c>
      <c r="K483" s="51">
        <f t="shared" si="230"/>
        <v>8.7567304516596084E-2</v>
      </c>
      <c r="L483" s="51">
        <f t="shared" si="231"/>
        <v>5.0298407863933652E-3</v>
      </c>
      <c r="M483" s="51">
        <f t="shared" si="232"/>
        <v>5.618776554400364E-3</v>
      </c>
      <c r="N483" s="51">
        <f t="shared" si="233"/>
        <v>0</v>
      </c>
      <c r="Q483" s="51">
        <f t="shared" si="220"/>
        <v>2.8302277673384606E-2</v>
      </c>
      <c r="R483" s="51">
        <f t="shared" si="190"/>
        <v>5.2122627634678502E-3</v>
      </c>
      <c r="S483" s="51">
        <f t="shared" si="190"/>
        <v>8.557859712764954E-3</v>
      </c>
      <c r="T483" s="51">
        <f t="shared" si="190"/>
        <v>1.4739731505460202E-2</v>
      </c>
      <c r="U483" s="51">
        <f t="shared" si="190"/>
        <v>5.0534251249746323E-2</v>
      </c>
      <c r="V483" s="51">
        <f t="shared" si="190"/>
        <v>2.3423121614446353E-2</v>
      </c>
      <c r="W483" s="51">
        <f t="shared" si="190"/>
        <v>7.7154535362927684E-2</v>
      </c>
      <c r="X483" s="51">
        <f t="shared" si="190"/>
        <v>4.4232602962871147E-3</v>
      </c>
      <c r="Y483" s="51">
        <f t="shared" si="190"/>
        <v>4.8361035125765442E-3</v>
      </c>
      <c r="Z483" s="51">
        <f t="shared" si="190"/>
        <v>0</v>
      </c>
      <c r="AA483" s="95"/>
      <c r="AB483" s="95"/>
      <c r="AC483" s="51">
        <f t="shared" si="221"/>
        <v>3.5762668481654852E-2</v>
      </c>
      <c r="AD483" s="51">
        <f t="shared" si="191"/>
        <v>1.1259883468061825E-2</v>
      </c>
      <c r="AE483" s="51">
        <f t="shared" si="192"/>
        <v>1.1782756256688176E-2</v>
      </c>
      <c r="AF483" s="51">
        <f t="shared" si="193"/>
        <v>2.8445040935667298E-2</v>
      </c>
      <c r="AG483" s="51">
        <f t="shared" si="194"/>
        <v>6.1805389151129674E-2</v>
      </c>
      <c r="AH483" s="51">
        <f t="shared" si="195"/>
        <v>3.4867174119447598E-2</v>
      </c>
      <c r="AI483" s="51">
        <f t="shared" si="196"/>
        <v>9.7987768265029029E-2</v>
      </c>
      <c r="AJ483" s="51">
        <f t="shared" si="197"/>
        <v>5.63642127649962E-3</v>
      </c>
      <c r="AK483" s="51">
        <f t="shared" si="198"/>
        <v>6.4233183232944146E-3</v>
      </c>
      <c r="AL483" s="51">
        <f t="shared" si="199"/>
        <v>0</v>
      </c>
      <c r="AO483" s="51">
        <f t="shared" si="234"/>
        <v>4.2233200719146782E-3</v>
      </c>
      <c r="AP483" s="51">
        <f t="shared" si="200"/>
        <v>3.2968151679967361E-3</v>
      </c>
      <c r="AQ483" s="51">
        <f t="shared" si="201"/>
        <v>1.3980995584680737E-3</v>
      </c>
      <c r="AR483" s="51">
        <f t="shared" si="202"/>
        <v>6.8413835096517491E-3</v>
      </c>
      <c r="AS483" s="51">
        <f t="shared" si="203"/>
        <v>5.6418025521489737E-3</v>
      </c>
      <c r="AT483" s="51">
        <f t="shared" si="204"/>
        <v>5.8791682421940605E-3</v>
      </c>
      <c r="AU483" s="51">
        <f t="shared" si="205"/>
        <v>1.04127691536684E-2</v>
      </c>
      <c r="AV483" s="51">
        <f t="shared" si="206"/>
        <v>6.0658049010625052E-4</v>
      </c>
      <c r="AW483" s="51">
        <f t="shared" si="207"/>
        <v>7.826730418238198E-4</v>
      </c>
      <c r="AX483" s="51">
        <f t="shared" si="208"/>
        <v>0</v>
      </c>
      <c r="BA483" s="51">
        <f t="shared" si="223"/>
        <v>6.8288266226954136E-2</v>
      </c>
      <c r="BB483" s="51">
        <f t="shared" si="209"/>
        <v>1.9768961399526414E-2</v>
      </c>
      <c r="BC483" s="51">
        <f t="shared" si="210"/>
        <v>2.1738715527921205E-2</v>
      </c>
      <c r="BD483" s="51">
        <f t="shared" si="211"/>
        <v>5.002615595077925E-2</v>
      </c>
      <c r="BE483" s="51">
        <f t="shared" si="212"/>
        <v>0.11798144295302497</v>
      </c>
      <c r="BF483" s="51">
        <f t="shared" si="213"/>
        <v>6.4169463976088012E-2</v>
      </c>
      <c r="BG483" s="51">
        <f t="shared" si="214"/>
        <v>0.18555507278162511</v>
      </c>
      <c r="BH483" s="51">
        <f t="shared" si="215"/>
        <v>1.0666262062892985E-2</v>
      </c>
      <c r="BI483" s="51">
        <f t="shared" si="216"/>
        <v>1.2042094877694778E-2</v>
      </c>
      <c r="BJ483" s="51">
        <f t="shared" si="217"/>
        <v>0</v>
      </c>
    </row>
    <row r="484" spans="4:62">
      <c r="D484" s="41">
        <f t="shared" si="218"/>
        <v>0.875</v>
      </c>
      <c r="E484" s="51">
        <f t="shared" si="224"/>
        <v>3.491044508167862E-2</v>
      </c>
      <c r="F484" s="51">
        <f t="shared" si="225"/>
        <v>9.8600262838206779E-3</v>
      </c>
      <c r="G484" s="51">
        <f t="shared" si="226"/>
        <v>1.0823185805812463E-2</v>
      </c>
      <c r="H484" s="51">
        <f t="shared" si="227"/>
        <v>2.3492592375421003E-2</v>
      </c>
      <c r="I484" s="51">
        <f t="shared" si="228"/>
        <v>6.4974652276792846E-2</v>
      </c>
      <c r="J484" s="51">
        <f t="shared" si="229"/>
        <v>3.5709093230785575E-2</v>
      </c>
      <c r="K484" s="51">
        <f t="shared" si="230"/>
        <v>0.10419509960914762</v>
      </c>
      <c r="L484" s="51">
        <f t="shared" si="231"/>
        <v>5.7624828109351673E-3</v>
      </c>
      <c r="M484" s="51">
        <f t="shared" si="232"/>
        <v>6.5251291779885433E-3</v>
      </c>
      <c r="N484" s="51">
        <f t="shared" si="233"/>
        <v>0</v>
      </c>
      <c r="Q484" s="51">
        <f t="shared" si="220"/>
        <v>3.0166668068022439E-2</v>
      </c>
      <c r="R484" s="51">
        <f t="shared" si="190"/>
        <v>5.8048001985199745E-3</v>
      </c>
      <c r="S484" s="51">
        <f t="shared" si="190"/>
        <v>9.1034715075226924E-3</v>
      </c>
      <c r="T484" s="51">
        <f t="shared" si="190"/>
        <v>1.571438660786046E-2</v>
      </c>
      <c r="U484" s="51">
        <f t="shared" si="190"/>
        <v>5.7628316010311653E-2</v>
      </c>
      <c r="V484" s="51">
        <f t="shared" si="190"/>
        <v>2.8861935146365703E-2</v>
      </c>
      <c r="W484" s="51">
        <f t="shared" si="190"/>
        <v>9.2487315450731106E-2</v>
      </c>
      <c r="X484" s="51">
        <f t="shared" si="190"/>
        <v>5.0341827036839955E-3</v>
      </c>
      <c r="Y484" s="51">
        <f t="shared" si="190"/>
        <v>5.6504903808669883E-3</v>
      </c>
      <c r="Z484" s="51">
        <f t="shared" si="190"/>
        <v>0</v>
      </c>
      <c r="AA484" s="95"/>
      <c r="AB484" s="95"/>
      <c r="AC484" s="51">
        <f t="shared" si="221"/>
        <v>3.8586808400868845E-2</v>
      </c>
      <c r="AD484" s="51">
        <f t="shared" si="191"/>
        <v>1.3287474294608574E-2</v>
      </c>
      <c r="AE484" s="51">
        <f t="shared" si="192"/>
        <v>1.3008762882220096E-2</v>
      </c>
      <c r="AF484" s="51">
        <f t="shared" si="193"/>
        <v>3.1301212803421623E-2</v>
      </c>
      <c r="AG484" s="51">
        <f t="shared" si="194"/>
        <v>7.2221446530479752E-2</v>
      </c>
      <c r="AH484" s="51">
        <f t="shared" si="195"/>
        <v>4.2132213240676182E-2</v>
      </c>
      <c r="AI484" s="51">
        <f t="shared" si="196"/>
        <v>0.11591057836232871</v>
      </c>
      <c r="AJ484" s="51">
        <f t="shared" si="197"/>
        <v>6.4907829181863426E-3</v>
      </c>
      <c r="AK484" s="51">
        <f t="shared" si="198"/>
        <v>7.4235444631933949E-3</v>
      </c>
      <c r="AL484" s="51">
        <f t="shared" si="199"/>
        <v>0</v>
      </c>
      <c r="AO484" s="51">
        <f t="shared" si="234"/>
        <v>4.7437770136561815E-3</v>
      </c>
      <c r="AP484" s="51">
        <f t="shared" si="200"/>
        <v>4.0552260853007034E-3</v>
      </c>
      <c r="AQ484" s="51">
        <f t="shared" si="201"/>
        <v>1.7197142982897703E-3</v>
      </c>
      <c r="AR484" s="51">
        <f t="shared" si="202"/>
        <v>7.7782057675605427E-3</v>
      </c>
      <c r="AS484" s="51">
        <f t="shared" si="203"/>
        <v>7.3463362664811932E-3</v>
      </c>
      <c r="AT484" s="51">
        <f t="shared" si="204"/>
        <v>6.8471580844198729E-3</v>
      </c>
      <c r="AU484" s="51">
        <f t="shared" si="205"/>
        <v>1.1707784158416515E-2</v>
      </c>
      <c r="AV484" s="51">
        <f t="shared" si="206"/>
        <v>7.2830010725117179E-4</v>
      </c>
      <c r="AW484" s="51">
        <f t="shared" si="207"/>
        <v>8.7463879712155503E-4</v>
      </c>
      <c r="AX484" s="51">
        <f t="shared" si="208"/>
        <v>0</v>
      </c>
      <c r="BA484" s="51">
        <f t="shared" si="223"/>
        <v>7.3497253482547459E-2</v>
      </c>
      <c r="BB484" s="51">
        <f t="shared" si="209"/>
        <v>2.314750057842925E-2</v>
      </c>
      <c r="BC484" s="51">
        <f t="shared" si="210"/>
        <v>2.383194868803256E-2</v>
      </c>
      <c r="BD484" s="51">
        <f t="shared" si="211"/>
        <v>5.4793805178842622E-2</v>
      </c>
      <c r="BE484" s="51">
        <f t="shared" si="212"/>
        <v>0.1371960988072726</v>
      </c>
      <c r="BF484" s="51">
        <f t="shared" si="213"/>
        <v>7.7841306471461758E-2</v>
      </c>
      <c r="BG484" s="51">
        <f t="shared" si="214"/>
        <v>0.22010567797147634</v>
      </c>
      <c r="BH484" s="51">
        <f t="shared" si="215"/>
        <v>1.2253265729121509E-2</v>
      </c>
      <c r="BI484" s="51">
        <f t="shared" si="216"/>
        <v>1.3948673641181939E-2</v>
      </c>
      <c r="BJ484" s="51">
        <f t="shared" si="217"/>
        <v>0</v>
      </c>
    </row>
    <row r="485" spans="4:62">
      <c r="D485" s="41">
        <f t="shared" si="218"/>
        <v>1</v>
      </c>
      <c r="E485" s="51">
        <f t="shared" si="224"/>
        <v>3.6769574980684401E-2</v>
      </c>
      <c r="F485" s="51">
        <f t="shared" si="225"/>
        <v>1.1211629821848331E-2</v>
      </c>
      <c r="G485" s="51">
        <f t="shared" si="226"/>
        <v>1.1632439148204563E-2</v>
      </c>
      <c r="H485" s="51">
        <f t="shared" si="227"/>
        <v>2.5294369350064089E-2</v>
      </c>
      <c r="I485" s="51">
        <f t="shared" si="228"/>
        <v>7.354478458915234E-2</v>
      </c>
      <c r="J485" s="51">
        <f t="shared" si="229"/>
        <v>4.2467568996278356E-2</v>
      </c>
      <c r="K485" s="51">
        <f t="shared" si="230"/>
        <v>0.12123859988167465</v>
      </c>
      <c r="L485" s="51">
        <f t="shared" si="231"/>
        <v>6.4688217347337856E-3</v>
      </c>
      <c r="M485" s="51">
        <f t="shared" si="232"/>
        <v>7.4240655641342338E-3</v>
      </c>
      <c r="N485" s="51">
        <f t="shared" si="233"/>
        <v>0</v>
      </c>
      <c r="Q485" s="51">
        <f t="shared" si="220"/>
        <v>3.1595700239482549E-2</v>
      </c>
      <c r="R485" s="51">
        <f t="shared" si="190"/>
        <v>6.3749166567833408E-3</v>
      </c>
      <c r="S485" s="51">
        <f t="shared" si="190"/>
        <v>9.5570798786598979E-3</v>
      </c>
      <c r="T485" s="51">
        <f t="shared" si="190"/>
        <v>1.6583248633966582E-2</v>
      </c>
      <c r="U485" s="51">
        <f t="shared" si="190"/>
        <v>6.4315230347615007E-2</v>
      </c>
      <c r="V485" s="51">
        <f t="shared" si="190"/>
        <v>3.4606652785419745E-2</v>
      </c>
      <c r="W485" s="51">
        <f t="shared" si="190"/>
        <v>0.1082886440835114</v>
      </c>
      <c r="X485" s="51">
        <f t="shared" si="190"/>
        <v>5.6196139538898238E-3</v>
      </c>
      <c r="Y485" s="51">
        <f t="shared" si="190"/>
        <v>6.4644015125396182E-3</v>
      </c>
      <c r="Z485" s="51">
        <f t="shared" si="190"/>
        <v>0</v>
      </c>
      <c r="AA485" s="95"/>
      <c r="AB485" s="95"/>
      <c r="AC485" s="51">
        <f t="shared" si="221"/>
        <v>4.0857167312400341E-2</v>
      </c>
      <c r="AD485" s="51">
        <f t="shared" si="191"/>
        <v>1.5392334445707704E-2</v>
      </c>
      <c r="AE485" s="51">
        <f t="shared" si="192"/>
        <v>1.4182773199077082E-2</v>
      </c>
      <c r="AF485" s="51">
        <f t="shared" si="193"/>
        <v>3.4039241197666936E-2</v>
      </c>
      <c r="AG485" s="51">
        <f t="shared" si="194"/>
        <v>8.2633011949711913E-2</v>
      </c>
      <c r="AH485" s="51">
        <f t="shared" si="195"/>
        <v>4.9857930395423591E-2</v>
      </c>
      <c r="AI485" s="51">
        <f t="shared" si="196"/>
        <v>0.1341962502746025</v>
      </c>
      <c r="AJ485" s="51">
        <f t="shared" si="197"/>
        <v>7.31802951557775E-3</v>
      </c>
      <c r="AK485" s="51">
        <f t="shared" si="198"/>
        <v>8.4079766619949668E-3</v>
      </c>
      <c r="AL485" s="51">
        <f t="shared" si="199"/>
        <v>0</v>
      </c>
      <c r="AO485" s="51">
        <f t="shared" si="234"/>
        <v>5.1738747412018518E-3</v>
      </c>
      <c r="AP485" s="51">
        <f t="shared" si="200"/>
        <v>4.8367131650649906E-3</v>
      </c>
      <c r="AQ485" s="51">
        <f t="shared" si="201"/>
        <v>2.0753592695446649E-3</v>
      </c>
      <c r="AR485" s="51">
        <f t="shared" si="202"/>
        <v>8.711120716097507E-3</v>
      </c>
      <c r="AS485" s="51">
        <f t="shared" si="203"/>
        <v>9.2295542415373327E-3</v>
      </c>
      <c r="AT485" s="51">
        <f t="shared" si="204"/>
        <v>7.8609162108586109E-3</v>
      </c>
      <c r="AU485" s="51">
        <f t="shared" si="205"/>
        <v>1.2949955798163257E-2</v>
      </c>
      <c r="AV485" s="51">
        <f t="shared" si="206"/>
        <v>8.492077808439618E-4</v>
      </c>
      <c r="AW485" s="51">
        <f t="shared" si="207"/>
        <v>9.5966405159461556E-4</v>
      </c>
      <c r="AX485" s="51">
        <f t="shared" si="208"/>
        <v>0</v>
      </c>
      <c r="BA485" s="51">
        <f t="shared" si="223"/>
        <v>7.7626742293084749E-2</v>
      </c>
      <c r="BB485" s="51">
        <f t="shared" si="209"/>
        <v>2.6603964267556034E-2</v>
      </c>
      <c r="BC485" s="51">
        <f t="shared" si="210"/>
        <v>2.5815212347281645E-2</v>
      </c>
      <c r="BD485" s="51">
        <f t="shared" si="211"/>
        <v>5.9333610547731022E-2</v>
      </c>
      <c r="BE485" s="51">
        <f t="shared" si="212"/>
        <v>0.15617779653886427</v>
      </c>
      <c r="BF485" s="51">
        <f t="shared" si="213"/>
        <v>9.2325499391701954E-2</v>
      </c>
      <c r="BG485" s="51">
        <f t="shared" si="214"/>
        <v>0.25543485015627715</v>
      </c>
      <c r="BH485" s="51">
        <f t="shared" si="215"/>
        <v>1.3786851250311535E-2</v>
      </c>
      <c r="BI485" s="51">
        <f t="shared" si="216"/>
        <v>1.58320422261292E-2</v>
      </c>
      <c r="BJ485" s="51">
        <f t="shared" si="217"/>
        <v>0</v>
      </c>
    </row>
    <row r="486" spans="4:62">
      <c r="D486" s="41">
        <f t="shared" si="218"/>
        <v>1.125</v>
      </c>
      <c r="E486" s="51">
        <f t="shared" si="224"/>
        <v>3.8466318770616202E-2</v>
      </c>
      <c r="F486" s="51">
        <f t="shared" si="225"/>
        <v>1.2565679167576801E-2</v>
      </c>
      <c r="G486" s="51">
        <f t="shared" si="226"/>
        <v>1.24269424508789E-2</v>
      </c>
      <c r="H486" s="51">
        <f t="shared" si="227"/>
        <v>2.7048697059771885E-2</v>
      </c>
      <c r="I486" s="51">
        <f t="shared" si="228"/>
        <v>8.1921251732814837E-2</v>
      </c>
      <c r="J486" s="51">
        <f t="shared" si="229"/>
        <v>4.9389261644094684E-2</v>
      </c>
      <c r="K486" s="51">
        <f t="shared" si="230"/>
        <v>0.13838727808905202</v>
      </c>
      <c r="L486" s="51">
        <f t="shared" si="231"/>
        <v>7.1608730376212437E-3</v>
      </c>
      <c r="M486" s="51">
        <f t="shared" si="232"/>
        <v>8.3171095106524453E-3</v>
      </c>
      <c r="N486" s="51">
        <f t="shared" si="233"/>
        <v>0</v>
      </c>
      <c r="Q486" s="51">
        <f t="shared" si="220"/>
        <v>3.2892917230140477E-2</v>
      </c>
      <c r="R486" s="51">
        <f t="shared" si="190"/>
        <v>6.9391297374525414E-3</v>
      </c>
      <c r="S486" s="51">
        <f t="shared" si="190"/>
        <v>9.9864683335521964E-3</v>
      </c>
      <c r="T486" s="51">
        <f t="shared" si="190"/>
        <v>1.7425451882969799E-2</v>
      </c>
      <c r="U486" s="51">
        <f t="shared" si="190"/>
        <v>7.0732104955128286E-2</v>
      </c>
      <c r="V486" s="51">
        <f t="shared" si="190"/>
        <v>4.0432121563505952E-2</v>
      </c>
      <c r="W486" s="51">
        <f t="shared" si="190"/>
        <v>0.12421071558830288</v>
      </c>
      <c r="X486" s="51">
        <f t="shared" si="190"/>
        <v>6.1951911846919111E-3</v>
      </c>
      <c r="Y486" s="51">
        <f t="shared" si="190"/>
        <v>7.2776914647729287E-3</v>
      </c>
      <c r="Z486" s="51">
        <f t="shared" si="190"/>
        <v>0</v>
      </c>
      <c r="AA486" s="95"/>
      <c r="AB486" s="95"/>
      <c r="AC486" s="51">
        <f t="shared" si="221"/>
        <v>4.295343528742393E-2</v>
      </c>
      <c r="AD486" s="51">
        <f t="shared" si="191"/>
        <v>1.7563041557308121E-2</v>
      </c>
      <c r="AE486" s="51">
        <f t="shared" si="192"/>
        <v>1.5341090863999955E-2</v>
      </c>
      <c r="AF486" s="51">
        <f t="shared" si="193"/>
        <v>3.6701311887582841E-2</v>
      </c>
      <c r="AG486" s="51">
        <f t="shared" si="194"/>
        <v>9.303172992008249E-2</v>
      </c>
      <c r="AH486" s="51">
        <f t="shared" si="195"/>
        <v>5.7936933064399211E-2</v>
      </c>
      <c r="AI486" s="51">
        <f t="shared" si="196"/>
        <v>0.15257153518456576</v>
      </c>
      <c r="AJ486" s="51">
        <f t="shared" si="197"/>
        <v>8.126521037836924E-3</v>
      </c>
      <c r="AK486" s="51">
        <f t="shared" si="198"/>
        <v>9.3806959219638972E-3</v>
      </c>
      <c r="AL486" s="51">
        <f t="shared" si="199"/>
        <v>0</v>
      </c>
      <c r="AO486" s="51">
        <f t="shared" si="234"/>
        <v>5.5734015404757253E-3</v>
      </c>
      <c r="AP486" s="51">
        <f t="shared" si="200"/>
        <v>5.6265494301242598E-3</v>
      </c>
      <c r="AQ486" s="51">
        <f t="shared" si="201"/>
        <v>2.4404741173267037E-3</v>
      </c>
      <c r="AR486" s="51">
        <f t="shared" si="202"/>
        <v>9.6232451768020859E-3</v>
      </c>
      <c r="AS486" s="51">
        <f t="shared" si="203"/>
        <v>1.1189146777686551E-2</v>
      </c>
      <c r="AT486" s="51">
        <f t="shared" si="204"/>
        <v>8.9571400805887325E-3</v>
      </c>
      <c r="AU486" s="51">
        <f t="shared" si="205"/>
        <v>1.417656250074914E-2</v>
      </c>
      <c r="AV486" s="51">
        <f t="shared" si="206"/>
        <v>9.6568185292933255E-4</v>
      </c>
      <c r="AW486" s="51">
        <f t="shared" si="207"/>
        <v>1.0394180458795166E-3</v>
      </c>
      <c r="AX486" s="51">
        <f t="shared" si="208"/>
        <v>0</v>
      </c>
      <c r="BA486" s="51">
        <f t="shared" si="223"/>
        <v>8.1419754058040139E-2</v>
      </c>
      <c r="BB486" s="51">
        <f t="shared" si="209"/>
        <v>3.0128720724884921E-2</v>
      </c>
      <c r="BC486" s="51">
        <f t="shared" si="210"/>
        <v>2.7768033314878857E-2</v>
      </c>
      <c r="BD486" s="51">
        <f t="shared" si="211"/>
        <v>6.3750008947354719E-2</v>
      </c>
      <c r="BE486" s="51">
        <f t="shared" si="212"/>
        <v>0.17495298165289733</v>
      </c>
      <c r="BF486" s="51">
        <f t="shared" si="213"/>
        <v>0.10732619470849389</v>
      </c>
      <c r="BG486" s="51">
        <f t="shared" si="214"/>
        <v>0.29095881327361778</v>
      </c>
      <c r="BH486" s="51">
        <f t="shared" si="215"/>
        <v>1.5287394075458167E-2</v>
      </c>
      <c r="BI486" s="51">
        <f t="shared" si="216"/>
        <v>1.7697805432616343E-2</v>
      </c>
      <c r="BJ486" s="51">
        <f t="shared" si="217"/>
        <v>0</v>
      </c>
    </row>
    <row r="487" spans="4:62">
      <c r="D487" s="41">
        <f t="shared" si="218"/>
        <v>1.325</v>
      </c>
      <c r="E487" s="51">
        <f t="shared" si="224"/>
        <v>4.1141233877562092E-2</v>
      </c>
      <c r="F487" s="51">
        <f t="shared" si="225"/>
        <v>1.4741594595593356E-2</v>
      </c>
      <c r="G487" s="51">
        <f t="shared" si="226"/>
        <v>1.3698756954372093E-2</v>
      </c>
      <c r="H487" s="51">
        <f t="shared" si="227"/>
        <v>2.9801437844992847E-2</v>
      </c>
      <c r="I487" s="51">
        <f t="shared" si="228"/>
        <v>9.4950772391931337E-2</v>
      </c>
      <c r="J487" s="51">
        <f t="shared" si="229"/>
        <v>6.0647628229070161E-2</v>
      </c>
      <c r="K487" s="51">
        <f t="shared" si="230"/>
        <v>0.16577303106431973</v>
      </c>
      <c r="L487" s="51">
        <f t="shared" si="231"/>
        <v>8.2493794702442457E-3</v>
      </c>
      <c r="M487" s="51">
        <f t="shared" si="232"/>
        <v>9.7355024112484208E-3</v>
      </c>
      <c r="N487" s="51">
        <f t="shared" si="233"/>
        <v>0</v>
      </c>
      <c r="Q487" s="51">
        <f t="shared" si="220"/>
        <v>3.493943083423786E-2</v>
      </c>
      <c r="R487" s="51">
        <f t="shared" si="190"/>
        <v>7.842200229656756E-3</v>
      </c>
      <c r="S487" s="51">
        <f t="shared" si="190"/>
        <v>1.0677066326701129E-2</v>
      </c>
      <c r="T487" s="51">
        <f t="shared" si="190"/>
        <v>1.877400354833143E-2</v>
      </c>
      <c r="U487" s="51">
        <f t="shared" si="190"/>
        <v>8.0568660496961389E-2</v>
      </c>
      <c r="V487" s="51">
        <f t="shared" si="190"/>
        <v>4.9722682509246864E-2</v>
      </c>
      <c r="W487" s="51">
        <f t="shared" si="190"/>
        <v>0.14963670804820953</v>
      </c>
      <c r="X487" s="51">
        <f t="shared" si="190"/>
        <v>7.1090517956215278E-3</v>
      </c>
      <c r="Y487" s="51">
        <f t="shared" si="190"/>
        <v>8.5774003521135699E-3</v>
      </c>
      <c r="Z487" s="51">
        <f t="shared" si="190"/>
        <v>0</v>
      </c>
      <c r="AA487" s="95"/>
      <c r="AB487" s="95"/>
      <c r="AC487" s="51">
        <f t="shared" si="221"/>
        <v>4.6256720612993345E-2</v>
      </c>
      <c r="AD487" s="51">
        <f t="shared" si="191"/>
        <v>2.1157275553578127E-2</v>
      </c>
      <c r="AE487" s="51">
        <f t="shared" si="192"/>
        <v>1.7187541545286913E-2</v>
      </c>
      <c r="AF487" s="51">
        <f t="shared" si="193"/>
        <v>4.0834477653298132E-2</v>
      </c>
      <c r="AG487" s="51">
        <f t="shared" si="194"/>
        <v>0.10959405980862988</v>
      </c>
      <c r="AH487" s="51">
        <f t="shared" si="195"/>
        <v>7.1494422480824354E-2</v>
      </c>
      <c r="AI487" s="51">
        <f t="shared" si="196"/>
        <v>0.18191704867519454</v>
      </c>
      <c r="AJ487" s="51">
        <f t="shared" si="197"/>
        <v>9.3892681727408313E-3</v>
      </c>
      <c r="AK487" s="51">
        <f t="shared" si="198"/>
        <v>1.0917346089123002E-2</v>
      </c>
      <c r="AL487" s="51">
        <f t="shared" si="199"/>
        <v>0</v>
      </c>
      <c r="AO487" s="51">
        <f t="shared" si="234"/>
        <v>6.2018030433242319E-3</v>
      </c>
      <c r="AP487" s="51">
        <f t="shared" si="200"/>
        <v>6.8993943659366001E-3</v>
      </c>
      <c r="AQ487" s="51">
        <f t="shared" si="201"/>
        <v>3.0216906276709643E-3</v>
      </c>
      <c r="AR487" s="51">
        <f t="shared" si="202"/>
        <v>1.1027434296661417E-2</v>
      </c>
      <c r="AS487" s="51">
        <f t="shared" si="203"/>
        <v>1.4382111894969948E-2</v>
      </c>
      <c r="AT487" s="51">
        <f t="shared" si="204"/>
        <v>1.0924945719823297E-2</v>
      </c>
      <c r="AU487" s="51">
        <f t="shared" si="205"/>
        <v>1.6136323016110204E-2</v>
      </c>
      <c r="AV487" s="51">
        <f t="shared" si="206"/>
        <v>1.1403276746227179E-3</v>
      </c>
      <c r="AW487" s="51">
        <f t="shared" si="207"/>
        <v>1.1581020591348509E-3</v>
      </c>
      <c r="AX487" s="51">
        <f t="shared" si="208"/>
        <v>0</v>
      </c>
      <c r="BA487" s="51">
        <f t="shared" si="223"/>
        <v>8.739795449055543E-2</v>
      </c>
      <c r="BB487" s="51">
        <f t="shared" si="209"/>
        <v>3.589887014917148E-2</v>
      </c>
      <c r="BC487" s="51">
        <f t="shared" si="210"/>
        <v>3.0886298499659008E-2</v>
      </c>
      <c r="BD487" s="51">
        <f t="shared" si="211"/>
        <v>7.0635915498290985E-2</v>
      </c>
      <c r="BE487" s="51">
        <f t="shared" si="212"/>
        <v>0.20454483220056122</v>
      </c>
      <c r="BF487" s="51">
        <f t="shared" si="213"/>
        <v>0.13214205070989452</v>
      </c>
      <c r="BG487" s="51">
        <f t="shared" si="214"/>
        <v>0.34769007973951427</v>
      </c>
      <c r="BH487" s="51">
        <f t="shared" si="215"/>
        <v>1.7638647642985075E-2</v>
      </c>
      <c r="BI487" s="51">
        <f t="shared" si="216"/>
        <v>2.0652848500371423E-2</v>
      </c>
      <c r="BJ487" s="51">
        <f t="shared" si="217"/>
        <v>0</v>
      </c>
    </row>
    <row r="488" spans="4:62">
      <c r="D488" s="41">
        <f t="shared" si="218"/>
        <v>1.5249999999999999</v>
      </c>
      <c r="E488" s="51">
        <f t="shared" si="224"/>
        <v>4.3771383350187806E-2</v>
      </c>
      <c r="F488" s="51">
        <f t="shared" si="225"/>
        <v>1.6933729502224382E-2</v>
      </c>
      <c r="G488" s="51">
        <f t="shared" si="226"/>
        <v>1.4973329751742738E-2</v>
      </c>
      <c r="H488" s="51">
        <f t="shared" si="227"/>
        <v>3.2490717819282061E-2</v>
      </c>
      <c r="I488" s="51">
        <f t="shared" si="228"/>
        <v>0.1075200855489761</v>
      </c>
      <c r="J488" s="51">
        <f t="shared" si="229"/>
        <v>7.2128099355883685E-2</v>
      </c>
      <c r="K488" s="51">
        <f t="shared" si="230"/>
        <v>0.19306186767396238</v>
      </c>
      <c r="L488" s="51">
        <f t="shared" si="231"/>
        <v>9.3164161642144069E-3</v>
      </c>
      <c r="M488" s="51">
        <f t="shared" si="232"/>
        <v>1.114165709775298E-2</v>
      </c>
      <c r="N488" s="51">
        <f t="shared" si="233"/>
        <v>0</v>
      </c>
      <c r="Q488" s="51">
        <f t="shared" si="220"/>
        <v>3.6954288962104606E-2</v>
      </c>
      <c r="R488" s="51">
        <f t="shared" si="190"/>
        <v>8.7470315623980836E-3</v>
      </c>
      <c r="S488" s="51">
        <f t="shared" si="190"/>
        <v>1.1376888143792731E-2</v>
      </c>
      <c r="T488" s="51">
        <f t="shared" si="190"/>
        <v>2.0126370307440185E-2</v>
      </c>
      <c r="U488" s="51">
        <f t="shared" si="190"/>
        <v>8.9902617549147218E-2</v>
      </c>
      <c r="V488" s="51">
        <f t="shared" si="190"/>
        <v>5.8950734112093943E-2</v>
      </c>
      <c r="W488" s="51">
        <f t="shared" si="190"/>
        <v>0.1749704488118615</v>
      </c>
      <c r="X488" s="51">
        <f t="shared" si="190"/>
        <v>8.015260717747115E-3</v>
      </c>
      <c r="Y488" s="51">
        <f t="shared" si="190"/>
        <v>9.8747134533267254E-3</v>
      </c>
      <c r="Z488" s="51">
        <f t="shared" si="190"/>
        <v>0</v>
      </c>
      <c r="AA488" s="95"/>
      <c r="AB488" s="95"/>
      <c r="AC488" s="51">
        <f t="shared" si="221"/>
        <v>4.9502066645060107E-2</v>
      </c>
      <c r="AD488" s="51">
        <f t="shared" si="191"/>
        <v>2.4891048531366873E-2</v>
      </c>
      <c r="AE488" s="51">
        <f t="shared" si="192"/>
        <v>1.902646984374318E-2</v>
      </c>
      <c r="AF488" s="51">
        <f t="shared" si="193"/>
        <v>4.4819123516719898E-2</v>
      </c>
      <c r="AG488" s="51">
        <f t="shared" si="194"/>
        <v>0.12599288541324757</v>
      </c>
      <c r="AH488" s="51">
        <f t="shared" si="195"/>
        <v>8.5806561687540306E-2</v>
      </c>
      <c r="AI488" s="51">
        <f t="shared" si="196"/>
        <v>0.21116098113082785</v>
      </c>
      <c r="AJ488" s="51">
        <f t="shared" si="197"/>
        <v>1.0615905202928742E-2</v>
      </c>
      <c r="AK488" s="51">
        <f t="shared" si="198"/>
        <v>1.2431596271035864E-2</v>
      </c>
      <c r="AL488" s="51">
        <f t="shared" si="199"/>
        <v>0</v>
      </c>
      <c r="AO488" s="51">
        <f t="shared" si="234"/>
        <v>6.8170943880832002E-3</v>
      </c>
      <c r="AP488" s="51">
        <f t="shared" si="200"/>
        <v>8.1866979398262981E-3</v>
      </c>
      <c r="AQ488" s="51">
        <f t="shared" si="201"/>
        <v>3.5964416079500069E-3</v>
      </c>
      <c r="AR488" s="51">
        <f t="shared" si="202"/>
        <v>1.2364347511841876E-2</v>
      </c>
      <c r="AS488" s="51">
        <f t="shared" si="203"/>
        <v>1.7617467999828884E-2</v>
      </c>
      <c r="AT488" s="51">
        <f t="shared" si="204"/>
        <v>1.3177365243789742E-2</v>
      </c>
      <c r="AU488" s="51">
        <f t="shared" si="205"/>
        <v>1.8091418862100889E-2</v>
      </c>
      <c r="AV488" s="51">
        <f t="shared" si="206"/>
        <v>1.301155446467292E-3</v>
      </c>
      <c r="AW488" s="51">
        <f t="shared" si="207"/>
        <v>1.266943644426255E-3</v>
      </c>
      <c r="AX488" s="51">
        <f t="shared" si="208"/>
        <v>0</v>
      </c>
      <c r="BA488" s="51">
        <f t="shared" si="223"/>
        <v>9.327344999524792E-2</v>
      </c>
      <c r="BB488" s="51">
        <f t="shared" si="209"/>
        <v>4.1824778033591255E-2</v>
      </c>
      <c r="BC488" s="51">
        <f t="shared" si="210"/>
        <v>3.3999799595485922E-2</v>
      </c>
      <c r="BD488" s="51">
        <f t="shared" si="211"/>
        <v>7.7309841336001967E-2</v>
      </c>
      <c r="BE488" s="51">
        <f t="shared" si="212"/>
        <v>0.23351297096222368</v>
      </c>
      <c r="BF488" s="51">
        <f t="shared" si="213"/>
        <v>0.15793466104342399</v>
      </c>
      <c r="BG488" s="51">
        <f t="shared" si="214"/>
        <v>0.4042228488047902</v>
      </c>
      <c r="BH488" s="51">
        <f t="shared" si="215"/>
        <v>1.9932321367143149E-2</v>
      </c>
      <c r="BI488" s="51">
        <f t="shared" si="216"/>
        <v>2.3573253368788842E-2</v>
      </c>
      <c r="BJ488" s="51">
        <f t="shared" si="217"/>
        <v>0</v>
      </c>
    </row>
    <row r="489" spans="4:62">
      <c r="D489" s="41">
        <f t="shared" si="218"/>
        <v>1.7249999999999999</v>
      </c>
      <c r="E489" s="51">
        <f t="shared" si="224"/>
        <v>4.6361182638513812E-2</v>
      </c>
      <c r="F489" s="51">
        <f t="shared" si="225"/>
        <v>1.9147073127862884E-2</v>
      </c>
      <c r="G489" s="51">
        <f t="shared" si="226"/>
        <v>1.6252721305894058E-2</v>
      </c>
      <c r="H489" s="51">
        <f t="shared" si="227"/>
        <v>3.511982999241639E-2</v>
      </c>
      <c r="I489" s="51">
        <f t="shared" si="228"/>
        <v>0.11962591295017475</v>
      </c>
      <c r="J489" s="51">
        <f t="shared" si="229"/>
        <v>8.3823403450811101E-2</v>
      </c>
      <c r="K489" s="51">
        <f t="shared" si="230"/>
        <v>0.22021037678673955</v>
      </c>
      <c r="L489" s="51">
        <f t="shared" si="231"/>
        <v>1.0363666997433756E-2</v>
      </c>
      <c r="M489" s="51">
        <f t="shared" si="232"/>
        <v>1.2536051782097301E-2</v>
      </c>
      <c r="N489" s="51">
        <f t="shared" si="233"/>
        <v>0</v>
      </c>
      <c r="Q489" s="51">
        <f t="shared" si="220"/>
        <v>3.8941711676235106E-2</v>
      </c>
      <c r="R489" s="51">
        <f t="shared" si="190"/>
        <v>9.6550762228176188E-3</v>
      </c>
      <c r="S489" s="51">
        <f t="shared" si="190"/>
        <v>1.2091290885612045E-2</v>
      </c>
      <c r="T489" s="51">
        <f t="shared" si="190"/>
        <v>2.1485193735536617E-2</v>
      </c>
      <c r="U489" s="51">
        <f t="shared" si="190"/>
        <v>9.8764003332577871E-2</v>
      </c>
      <c r="V489" s="51">
        <f t="shared" si="190"/>
        <v>6.8085568344467523E-2</v>
      </c>
      <c r="W489" s="51">
        <f t="shared" si="190"/>
        <v>0.20017022328940029</v>
      </c>
      <c r="X489" s="51">
        <f t="shared" si="190"/>
        <v>8.9148225565527962E-3</v>
      </c>
      <c r="Y489" s="51">
        <f t="shared" si="190"/>
        <v>1.1168812190302243E-2</v>
      </c>
      <c r="Z489" s="51">
        <f t="shared" si="190"/>
        <v>0</v>
      </c>
      <c r="AA489" s="95"/>
      <c r="AB489" s="95"/>
      <c r="AC489" s="51">
        <f t="shared" si="221"/>
        <v>5.2694051525036818E-2</v>
      </c>
      <c r="AD489" s="51">
        <f t="shared" si="191"/>
        <v>2.875273312916932E-2</v>
      </c>
      <c r="AE489" s="51">
        <f t="shared" si="192"/>
        <v>2.085857558735461E-2</v>
      </c>
      <c r="AF489" s="51">
        <f t="shared" si="193"/>
        <v>4.8662486114240518E-2</v>
      </c>
      <c r="AG489" s="51">
        <f t="shared" si="194"/>
        <v>0.14214454231483759</v>
      </c>
      <c r="AH489" s="51">
        <f t="shared" si="195"/>
        <v>0.10084361616057372</v>
      </c>
      <c r="AI489" s="51">
        <f t="shared" si="196"/>
        <v>0.24025822487884335</v>
      </c>
      <c r="AJ489" s="51">
        <f t="shared" si="197"/>
        <v>1.1808371875597249E-2</v>
      </c>
      <c r="AK489" s="51">
        <f t="shared" si="198"/>
        <v>1.3925280589513428E-2</v>
      </c>
      <c r="AL489" s="51">
        <f t="shared" si="199"/>
        <v>0</v>
      </c>
      <c r="AO489" s="51">
        <f t="shared" si="234"/>
        <v>7.4194709622787056E-3</v>
      </c>
      <c r="AP489" s="51">
        <f t="shared" si="200"/>
        <v>9.4919969050452652E-3</v>
      </c>
      <c r="AQ489" s="51">
        <f t="shared" si="201"/>
        <v>4.161430420282013E-3</v>
      </c>
      <c r="AR489" s="51">
        <f t="shared" si="202"/>
        <v>1.3634636256879773E-2</v>
      </c>
      <c r="AS489" s="51">
        <f t="shared" si="203"/>
        <v>2.0861909617596874E-2</v>
      </c>
      <c r="AT489" s="51">
        <f t="shared" si="204"/>
        <v>1.5737835106343578E-2</v>
      </c>
      <c r="AU489" s="51">
        <f t="shared" si="205"/>
        <v>2.0040153497339258E-2</v>
      </c>
      <c r="AV489" s="51">
        <f t="shared" si="206"/>
        <v>1.4488444408809597E-3</v>
      </c>
      <c r="AW489" s="51">
        <f t="shared" si="207"/>
        <v>1.3672395917950584E-3</v>
      </c>
      <c r="AX489" s="51">
        <f t="shared" si="208"/>
        <v>0</v>
      </c>
      <c r="BA489" s="51">
        <f t="shared" si="223"/>
        <v>9.9055234163550637E-2</v>
      </c>
      <c r="BB489" s="51">
        <f t="shared" si="209"/>
        <v>4.7899806257032204E-2</v>
      </c>
      <c r="BC489" s="51">
        <f t="shared" si="210"/>
        <v>3.7111296893248671E-2</v>
      </c>
      <c r="BD489" s="51">
        <f t="shared" si="211"/>
        <v>8.3782316106656901E-2</v>
      </c>
      <c r="BE489" s="51">
        <f t="shared" si="212"/>
        <v>0.2617704552650123</v>
      </c>
      <c r="BF489" s="51">
        <f t="shared" si="213"/>
        <v>0.18466701961138482</v>
      </c>
      <c r="BG489" s="51">
        <f t="shared" si="214"/>
        <v>0.4604686016655829</v>
      </c>
      <c r="BH489" s="51">
        <f t="shared" si="215"/>
        <v>2.2172038873031007E-2</v>
      </c>
      <c r="BI489" s="51">
        <f t="shared" si="216"/>
        <v>2.6461332371610729E-2</v>
      </c>
      <c r="BJ489" s="51">
        <f t="shared" si="217"/>
        <v>0</v>
      </c>
    </row>
    <row r="490" spans="4:62">
      <c r="D490" s="41">
        <f t="shared" si="218"/>
        <v>2</v>
      </c>
      <c r="E490" s="51">
        <f t="shared" si="224"/>
        <v>4.9863372775823075E-2</v>
      </c>
      <c r="F490" s="51">
        <f t="shared" si="225"/>
        <v>2.2233591973003862E-2</v>
      </c>
      <c r="G490" s="51">
        <f t="shared" si="226"/>
        <v>1.8023053805817618E-2</v>
      </c>
      <c r="H490" s="51">
        <f t="shared" si="227"/>
        <v>3.8642153469581192E-2</v>
      </c>
      <c r="I490" s="51">
        <f t="shared" si="228"/>
        <v>0.135508665952742</v>
      </c>
      <c r="J490" s="51">
        <f t="shared" si="229"/>
        <v>0.10023791465335116</v>
      </c>
      <c r="K490" s="51">
        <f t="shared" si="230"/>
        <v>0.25722670720898555</v>
      </c>
      <c r="L490" s="51">
        <f t="shared" si="231"/>
        <v>1.1774083108582127E-2</v>
      </c>
      <c r="M490" s="51">
        <f t="shared" si="232"/>
        <v>1.4434654223758803E-2</v>
      </c>
      <c r="N490" s="51">
        <f t="shared" si="233"/>
        <v>0</v>
      </c>
      <c r="Q490" s="51">
        <f t="shared" si="220"/>
        <v>4.1636370248782889E-2</v>
      </c>
      <c r="R490" s="51">
        <f t="shared" si="190"/>
        <v>1.0911412563127078E-2</v>
      </c>
      <c r="S490" s="51">
        <f t="shared" si="190"/>
        <v>1.3106467437115795E-2</v>
      </c>
      <c r="T490" s="51">
        <f t="shared" si="190"/>
        <v>2.3368337024893139E-2</v>
      </c>
      <c r="U490" s="51">
        <f t="shared" si="190"/>
        <v>0.11022971309609952</v>
      </c>
      <c r="V490" s="51">
        <f t="shared" si="190"/>
        <v>8.0438493906164796E-2</v>
      </c>
      <c r="W490" s="51">
        <f t="shared" si="190"/>
        <v>0.23452066365695329</v>
      </c>
      <c r="X490" s="51">
        <f t="shared" si="190"/>
        <v>1.0142377532247279E-2</v>
      </c>
      <c r="Y490" s="51">
        <f t="shared" si="190"/>
        <v>1.2941173526158173E-2</v>
      </c>
      <c r="Z490" s="51">
        <f t="shared" si="190"/>
        <v>0</v>
      </c>
      <c r="AA490" s="95"/>
      <c r="AB490" s="95"/>
      <c r="AC490" s="51">
        <f t="shared" si="221"/>
        <v>5.7003301906059484E-2</v>
      </c>
      <c r="AD490" s="51">
        <f t="shared" si="191"/>
        <v>3.4249997102857664E-2</v>
      </c>
      <c r="AE490" s="51">
        <f t="shared" si="192"/>
        <v>2.3367387598747923E-2</v>
      </c>
      <c r="AF490" s="51">
        <f t="shared" si="193"/>
        <v>5.3729150797959188E-2</v>
      </c>
      <c r="AG490" s="51">
        <f t="shared" si="194"/>
        <v>0.16380060351039394</v>
      </c>
      <c r="AH490" s="51">
        <f t="shared" si="195"/>
        <v>0.12264194834768752</v>
      </c>
      <c r="AI490" s="51">
        <f t="shared" si="196"/>
        <v>0.27994044535578233</v>
      </c>
      <c r="AJ490" s="51">
        <f t="shared" si="197"/>
        <v>1.3395545684887069E-2</v>
      </c>
      <c r="AK490" s="51">
        <f t="shared" si="198"/>
        <v>1.5948421057356176E-2</v>
      </c>
      <c r="AL490" s="51">
        <f t="shared" si="199"/>
        <v>0</v>
      </c>
      <c r="AO490" s="51">
        <f t="shared" si="234"/>
        <v>8.2270025270401864E-3</v>
      </c>
      <c r="AP490" s="51">
        <f t="shared" si="200"/>
        <v>1.1322179409876783E-2</v>
      </c>
      <c r="AQ490" s="51">
        <f t="shared" si="201"/>
        <v>4.9165863687018231E-3</v>
      </c>
      <c r="AR490" s="51">
        <f t="shared" si="202"/>
        <v>1.5273816444688053E-2</v>
      </c>
      <c r="AS490" s="51">
        <f t="shared" si="203"/>
        <v>2.5278952856642473E-2</v>
      </c>
      <c r="AT490" s="51">
        <f t="shared" si="204"/>
        <v>1.9799420747186366E-2</v>
      </c>
      <c r="AU490" s="51">
        <f t="shared" si="205"/>
        <v>2.2706043552032262E-2</v>
      </c>
      <c r="AV490" s="51">
        <f t="shared" si="206"/>
        <v>1.6317055763348486E-3</v>
      </c>
      <c r="AW490" s="51">
        <f t="shared" si="207"/>
        <v>1.4934806976006302E-3</v>
      </c>
      <c r="AX490" s="51">
        <f t="shared" si="208"/>
        <v>0</v>
      </c>
      <c r="BA490" s="51">
        <f t="shared" si="223"/>
        <v>0.10686667468188256</v>
      </c>
      <c r="BB490" s="51">
        <f t="shared" si="209"/>
        <v>5.6483589075861526E-2</v>
      </c>
      <c r="BC490" s="51">
        <f t="shared" si="210"/>
        <v>4.1390441404565541E-2</v>
      </c>
      <c r="BD490" s="51">
        <f t="shared" si="211"/>
        <v>9.237130426754038E-2</v>
      </c>
      <c r="BE490" s="51">
        <f t="shared" si="212"/>
        <v>0.29930926946313596</v>
      </c>
      <c r="BF490" s="51">
        <f t="shared" si="213"/>
        <v>0.22287986300103868</v>
      </c>
      <c r="BG490" s="51">
        <f t="shared" si="214"/>
        <v>0.53716715256476788</v>
      </c>
      <c r="BH490" s="51">
        <f t="shared" si="215"/>
        <v>2.5169628793469196E-2</v>
      </c>
      <c r="BI490" s="51">
        <f t="shared" si="216"/>
        <v>3.0383075281114981E-2</v>
      </c>
      <c r="BJ490" s="51">
        <f t="shared" si="217"/>
        <v>0</v>
      </c>
    </row>
    <row r="491" spans="4:62">
      <c r="D491" s="41">
        <f t="shared" si="218"/>
        <v>2.25</v>
      </c>
      <c r="E491" s="51">
        <f t="shared" si="224"/>
        <v>5.2994046833382775E-2</v>
      </c>
      <c r="F491" s="51">
        <f t="shared" si="225"/>
        <v>2.5090384061515286E-2</v>
      </c>
      <c r="G491" s="51">
        <f t="shared" si="226"/>
        <v>1.9646408026678743E-2</v>
      </c>
      <c r="H491" s="51">
        <f t="shared" si="227"/>
        <v>4.1756161250924045E-2</v>
      </c>
      <c r="I491" s="51">
        <f t="shared" si="228"/>
        <v>0.14917858799052489</v>
      </c>
      <c r="J491" s="51">
        <f t="shared" si="229"/>
        <v>0.11547788736349415</v>
      </c>
      <c r="K491" s="51">
        <f t="shared" si="230"/>
        <v>0.29048973160889846</v>
      </c>
      <c r="L491" s="51">
        <f t="shared" si="231"/>
        <v>1.3028946768125304E-2</v>
      </c>
      <c r="M491" s="51">
        <f t="shared" si="232"/>
        <v>1.6142258632279249E-2</v>
      </c>
      <c r="N491" s="51">
        <f t="shared" si="233"/>
        <v>0</v>
      </c>
      <c r="Q491" s="51">
        <f t="shared" si="220"/>
        <v>4.4053321145764719E-2</v>
      </c>
      <c r="R491" s="51">
        <f t="shared" ref="R491:R554" si="235">R490+R313/$R$192</f>
        <v>1.2063662436119319E-2</v>
      </c>
      <c r="S491" s="51">
        <f t="shared" ref="S491:S554" si="236">S490+S313/$R$192</f>
        <v>1.4069898441318996E-2</v>
      </c>
      <c r="T491" s="51">
        <f t="shared" ref="T491:T554" si="237">T490+T313/$R$192</f>
        <v>2.5098546159046005E-2</v>
      </c>
      <c r="U491" s="51">
        <f t="shared" ref="U491:U554" si="238">U490+U313/$R$192</f>
        <v>0.11997850020158801</v>
      </c>
      <c r="V491" s="51">
        <f t="shared" ref="V491:V554" si="239">V490+V313/$R$192</f>
        <v>9.1413270760194149E-2</v>
      </c>
      <c r="W491" s="51">
        <f t="shared" ref="W491:W554" si="240">W490+W313/$R$192</f>
        <v>0.26537646941740028</v>
      </c>
      <c r="X491" s="51">
        <f t="shared" ref="X491:X554" si="241">X490+X313/$R$192</f>
        <v>1.1250159797895664E-2</v>
      </c>
      <c r="Y491" s="51">
        <f t="shared" ref="Y491:Y554" si="242">Y490+Y313/$R$192</f>
        <v>1.4543743767582837E-2</v>
      </c>
      <c r="Z491" s="51">
        <f t="shared" ref="Z491:Z554" si="243">Z490+Z313/$R$192</f>
        <v>0</v>
      </c>
      <c r="AA491" s="95"/>
      <c r="AB491" s="95"/>
      <c r="AC491" s="51">
        <f t="shared" si="221"/>
        <v>6.0847022896314121E-2</v>
      </c>
      <c r="AD491" s="51">
        <f t="shared" si="191"/>
        <v>3.9417206306600047E-2</v>
      </c>
      <c r="AE491" s="51">
        <f t="shared" si="192"/>
        <v>2.5638361516576884E-2</v>
      </c>
      <c r="AF491" s="51">
        <f t="shared" si="193"/>
        <v>5.8127983307212638E-2</v>
      </c>
      <c r="AG491" s="51">
        <f t="shared" si="194"/>
        <v>0.18280705799210181</v>
      </c>
      <c r="AH491" s="51">
        <f t="shared" si="195"/>
        <v>0.14352700113926842</v>
      </c>
      <c r="AI491" s="51">
        <f t="shared" si="196"/>
        <v>0.31561068839516115</v>
      </c>
      <c r="AJ491" s="51">
        <f t="shared" si="197"/>
        <v>1.4788733831521657E-2</v>
      </c>
      <c r="AK491" s="51">
        <f t="shared" si="198"/>
        <v>1.7759282299822741E-2</v>
      </c>
      <c r="AL491" s="51">
        <f t="shared" si="199"/>
        <v>0</v>
      </c>
      <c r="AO491" s="51">
        <f t="shared" si="234"/>
        <v>8.9407256876180563E-3</v>
      </c>
      <c r="AP491" s="51">
        <f t="shared" si="200"/>
        <v>1.3026721625395967E-2</v>
      </c>
      <c r="AQ491" s="51">
        <f t="shared" si="201"/>
        <v>5.5765095853597471E-3</v>
      </c>
      <c r="AR491" s="51">
        <f t="shared" si="202"/>
        <v>1.6657615091878041E-2</v>
      </c>
      <c r="AS491" s="51">
        <f t="shared" si="203"/>
        <v>2.9200087788936874E-2</v>
      </c>
      <c r="AT491" s="51">
        <f t="shared" si="204"/>
        <v>2.4064616603300004E-2</v>
      </c>
      <c r="AU491" s="51">
        <f t="shared" si="205"/>
        <v>2.5113262191498176E-2</v>
      </c>
      <c r="AV491" s="51">
        <f t="shared" si="206"/>
        <v>1.7787869702296406E-3</v>
      </c>
      <c r="AW491" s="51">
        <f t="shared" si="207"/>
        <v>1.5985148646964122E-3</v>
      </c>
      <c r="AX491" s="51">
        <f t="shared" si="208"/>
        <v>0</v>
      </c>
      <c r="BA491" s="51">
        <f t="shared" si="223"/>
        <v>0.1138410697296969</v>
      </c>
      <c r="BB491" s="51">
        <f t="shared" si="223"/>
        <v>6.4507590368115333E-2</v>
      </c>
      <c r="BC491" s="51">
        <f t="shared" si="223"/>
        <v>4.5284769543255624E-2</v>
      </c>
      <c r="BD491" s="51">
        <f t="shared" si="223"/>
        <v>9.9884144558136684E-2</v>
      </c>
      <c r="BE491" s="51">
        <f t="shared" si="223"/>
        <v>0.3319856459826267</v>
      </c>
      <c r="BF491" s="51">
        <f t="shared" si="223"/>
        <v>0.2590048885027626</v>
      </c>
      <c r="BG491" s="51">
        <f t="shared" si="223"/>
        <v>0.60610042000405961</v>
      </c>
      <c r="BH491" s="51">
        <f t="shared" si="223"/>
        <v>2.7817680599646961E-2</v>
      </c>
      <c r="BI491" s="51">
        <f t="shared" si="223"/>
        <v>3.3901540932101987E-2</v>
      </c>
      <c r="BJ491" s="51">
        <f t="shared" si="223"/>
        <v>0</v>
      </c>
    </row>
    <row r="492" spans="4:62">
      <c r="D492" s="41">
        <f t="shared" si="218"/>
        <v>2.5</v>
      </c>
      <c r="E492" s="51">
        <f t="shared" si="224"/>
        <v>5.6079942285669003E-2</v>
      </c>
      <c r="F492" s="51">
        <f t="shared" si="225"/>
        <v>2.8003350490478928E-2</v>
      </c>
      <c r="G492" s="51">
        <f t="shared" si="226"/>
        <v>2.1285725977538174E-2</v>
      </c>
      <c r="H492" s="51">
        <f t="shared" si="227"/>
        <v>4.4791783325874787E-2</v>
      </c>
      <c r="I492" s="51">
        <f t="shared" si="228"/>
        <v>0.16211770875603657</v>
      </c>
      <c r="J492" s="51">
        <f t="shared" si="229"/>
        <v>0.13100077775102562</v>
      </c>
      <c r="K492" s="51">
        <f t="shared" si="230"/>
        <v>0.3233092788368972</v>
      </c>
      <c r="L492" s="51">
        <f t="shared" si="231"/>
        <v>1.4260182643903069E-2</v>
      </c>
      <c r="M492" s="51">
        <f t="shared" si="232"/>
        <v>1.783273419383314E-2</v>
      </c>
      <c r="N492" s="51">
        <f t="shared" si="233"/>
        <v>0</v>
      </c>
      <c r="Q492" s="51">
        <f t="shared" si="220"/>
        <v>4.6444274982872562E-2</v>
      </c>
      <c r="R492" s="51">
        <f t="shared" si="235"/>
        <v>1.3228077281036976E-2</v>
      </c>
      <c r="S492" s="51">
        <f t="shared" si="236"/>
        <v>1.5079083270953336E-2</v>
      </c>
      <c r="T492" s="51">
        <f t="shared" si="237"/>
        <v>2.6849381147945228E-2</v>
      </c>
      <c r="U492" s="51">
        <f t="shared" si="238"/>
        <v>0.12913512395597193</v>
      </c>
      <c r="V492" s="51">
        <f t="shared" si="239"/>
        <v>0.10210034036331797</v>
      </c>
      <c r="W492" s="51">
        <f t="shared" si="240"/>
        <v>0.29580664778654159</v>
      </c>
      <c r="X492" s="51">
        <f t="shared" si="241"/>
        <v>1.2351300404178462E-2</v>
      </c>
      <c r="Y492" s="51">
        <f t="shared" si="242"/>
        <v>1.6136440384692013E-2</v>
      </c>
      <c r="Z492" s="51">
        <f t="shared" si="243"/>
        <v>0</v>
      </c>
      <c r="AA492" s="95"/>
      <c r="AB492" s="95"/>
      <c r="AC492" s="51">
        <f t="shared" si="221"/>
        <v>6.4626917963534009E-2</v>
      </c>
      <c r="AD492" s="51">
        <f t="shared" si="191"/>
        <v>4.4727450525953685E-2</v>
      </c>
      <c r="AE492" s="51">
        <f t="shared" si="192"/>
        <v>2.7900668050557551E-2</v>
      </c>
      <c r="AF492" s="51">
        <f t="shared" si="193"/>
        <v>6.2342418487098226E-2</v>
      </c>
      <c r="AG492" s="51">
        <f t="shared" si="194"/>
        <v>0.20104417914844164</v>
      </c>
      <c r="AH492" s="51">
        <f t="shared" si="195"/>
        <v>0.16536319068028071</v>
      </c>
      <c r="AI492" s="51">
        <f t="shared" si="196"/>
        <v>0.35081960448201727</v>
      </c>
      <c r="AJ492" s="51">
        <f t="shared" si="197"/>
        <v>1.6137866413913377E-2</v>
      </c>
      <c r="AK492" s="51">
        <f t="shared" si="198"/>
        <v>1.9545633768425108E-2</v>
      </c>
      <c r="AL492" s="51">
        <f t="shared" si="199"/>
        <v>0</v>
      </c>
      <c r="AO492" s="51">
        <f t="shared" si="234"/>
        <v>9.6356673027964412E-3</v>
      </c>
      <c r="AP492" s="51">
        <f t="shared" si="200"/>
        <v>1.4775273209441952E-2</v>
      </c>
      <c r="AQ492" s="51">
        <f t="shared" si="201"/>
        <v>6.2066427065848376E-3</v>
      </c>
      <c r="AR492" s="51">
        <f t="shared" si="202"/>
        <v>1.794240217792956E-2</v>
      </c>
      <c r="AS492" s="51">
        <f t="shared" si="203"/>
        <v>3.2982584800064635E-2</v>
      </c>
      <c r="AT492" s="51">
        <f t="shared" si="204"/>
        <v>2.8900437387707645E-2</v>
      </c>
      <c r="AU492" s="51">
        <f t="shared" si="205"/>
        <v>2.7502631050355608E-2</v>
      </c>
      <c r="AV492" s="51">
        <f t="shared" si="206"/>
        <v>1.9088822397246071E-3</v>
      </c>
      <c r="AW492" s="51">
        <f t="shared" si="207"/>
        <v>1.6962938091411271E-3</v>
      </c>
      <c r="AX492" s="51">
        <f t="shared" si="208"/>
        <v>0</v>
      </c>
      <c r="BA492" s="51">
        <f t="shared" si="223"/>
        <v>0.12070686024920302</v>
      </c>
      <c r="BB492" s="51">
        <f t="shared" si="223"/>
        <v>7.2730801016432617E-2</v>
      </c>
      <c r="BC492" s="51">
        <f t="shared" si="223"/>
        <v>4.9186394028095728E-2</v>
      </c>
      <c r="BD492" s="51">
        <f t="shared" si="223"/>
        <v>0.10713420181297301</v>
      </c>
      <c r="BE492" s="51">
        <f t="shared" si="223"/>
        <v>0.36316188790447823</v>
      </c>
      <c r="BF492" s="51">
        <f t="shared" si="223"/>
        <v>0.2963639684313063</v>
      </c>
      <c r="BG492" s="51">
        <f t="shared" si="223"/>
        <v>0.67412888331891452</v>
      </c>
      <c r="BH492" s="51">
        <f t="shared" si="223"/>
        <v>3.0398049057816446E-2</v>
      </c>
      <c r="BI492" s="51">
        <f t="shared" si="223"/>
        <v>3.7378367962258248E-2</v>
      </c>
      <c r="BJ492" s="51">
        <f t="shared" si="223"/>
        <v>0</v>
      </c>
    </row>
    <row r="493" spans="4:62">
      <c r="D493" s="41">
        <f t="shared" si="218"/>
        <v>2.75</v>
      </c>
      <c r="E493" s="51">
        <f t="shared" si="224"/>
        <v>5.9125847890015189E-2</v>
      </c>
      <c r="F493" s="51">
        <f t="shared" si="225"/>
        <v>3.0979268545517191E-2</v>
      </c>
      <c r="G493" s="51">
        <f t="shared" si="226"/>
        <v>2.2943172956923538E-2</v>
      </c>
      <c r="H493" s="51">
        <f t="shared" si="227"/>
        <v>4.7754253941113121E-2</v>
      </c>
      <c r="I493" s="51">
        <f t="shared" si="228"/>
        <v>0.17433245170181846</v>
      </c>
      <c r="J493" s="51">
        <f t="shared" si="229"/>
        <v>0.14678776436518909</v>
      </c>
      <c r="K493" s="51">
        <f t="shared" si="230"/>
        <v>0.35562457356901206</v>
      </c>
      <c r="L493" s="51">
        <f t="shared" si="231"/>
        <v>1.5469866106368456E-2</v>
      </c>
      <c r="M493" s="51">
        <f t="shared" si="232"/>
        <v>1.9506453289471863E-2</v>
      </c>
      <c r="N493" s="51">
        <f t="shared" si="233"/>
        <v>0</v>
      </c>
      <c r="Q493" s="51">
        <f t="shared" si="220"/>
        <v>4.8813225600854646E-2</v>
      </c>
      <c r="R493" s="51">
        <f t="shared" si="235"/>
        <v>1.4407025143688499E-2</v>
      </c>
      <c r="S493" s="51">
        <f t="shared" si="236"/>
        <v>1.6139540051691086E-2</v>
      </c>
      <c r="T493" s="51">
        <f t="shared" si="237"/>
        <v>2.8623334011067873E-2</v>
      </c>
      <c r="U493" s="51">
        <f t="shared" si="238"/>
        <v>0.13774498580558397</v>
      </c>
      <c r="V493" s="51">
        <f t="shared" si="239"/>
        <v>0.11246506229466839</v>
      </c>
      <c r="W493" s="51">
        <f t="shared" si="240"/>
        <v>0.32575191550406207</v>
      </c>
      <c r="X493" s="51">
        <f t="shared" si="241"/>
        <v>1.3446696865802655E-2</v>
      </c>
      <c r="Y493" s="51">
        <f t="shared" si="242"/>
        <v>1.7717932719144451E-2</v>
      </c>
      <c r="Z493" s="51">
        <f t="shared" si="243"/>
        <v>0</v>
      </c>
      <c r="AA493" s="95"/>
      <c r="AB493" s="95"/>
      <c r="AC493" s="51">
        <f t="shared" si="221"/>
        <v>6.8348555777059977E-2</v>
      </c>
      <c r="AD493" s="51">
        <f t="shared" si="191"/>
        <v>5.0165416295372564E-2</v>
      </c>
      <c r="AE493" s="51">
        <f t="shared" si="192"/>
        <v>3.0154891101261367E-2</v>
      </c>
      <c r="AF493" s="51">
        <f t="shared" si="193"/>
        <v>6.6384761771106374E-2</v>
      </c>
      <c r="AG493" s="51">
        <f t="shared" si="194"/>
        <v>0.21841750523370193</v>
      </c>
      <c r="AH493" s="51">
        <f t="shared" si="195"/>
        <v>0.1880871605794863</v>
      </c>
      <c r="AI493" s="51">
        <f t="shared" si="196"/>
        <v>0.38550492622872651</v>
      </c>
      <c r="AJ493" s="51">
        <f t="shared" si="197"/>
        <v>1.7446002354399182E-2</v>
      </c>
      <c r="AK493" s="51">
        <f t="shared" si="198"/>
        <v>2.1309628621292855E-2</v>
      </c>
      <c r="AL493" s="51">
        <f t="shared" si="199"/>
        <v>0</v>
      </c>
      <c r="AO493" s="51">
        <f t="shared" si="234"/>
        <v>1.0312622289160543E-2</v>
      </c>
      <c r="AP493" s="51">
        <f t="shared" si="200"/>
        <v>1.6572243401828692E-2</v>
      </c>
      <c r="AQ493" s="51">
        <f t="shared" si="201"/>
        <v>6.8036329052324519E-3</v>
      </c>
      <c r="AR493" s="51">
        <f t="shared" si="202"/>
        <v>1.9130919930045249E-2</v>
      </c>
      <c r="AS493" s="51">
        <f t="shared" si="203"/>
        <v>3.6587465896234489E-2</v>
      </c>
      <c r="AT493" s="51">
        <f t="shared" si="204"/>
        <v>3.4322702070520697E-2</v>
      </c>
      <c r="AU493" s="51">
        <f t="shared" si="205"/>
        <v>2.9872658064949986E-2</v>
      </c>
      <c r="AV493" s="51">
        <f t="shared" si="206"/>
        <v>2.0231692405658017E-3</v>
      </c>
      <c r="AW493" s="51">
        <f t="shared" si="207"/>
        <v>1.7885205703274121E-3</v>
      </c>
      <c r="AX493" s="51">
        <f t="shared" si="208"/>
        <v>0</v>
      </c>
      <c r="BA493" s="51">
        <f t="shared" si="223"/>
        <v>0.12747440366707516</v>
      </c>
      <c r="BB493" s="51">
        <f t="shared" si="223"/>
        <v>8.1144684840889755E-2</v>
      </c>
      <c r="BC493" s="51">
        <f t="shared" si="223"/>
        <v>5.3098064058184902E-2</v>
      </c>
      <c r="BD493" s="51">
        <f t="shared" si="223"/>
        <v>0.11413901571221949</v>
      </c>
      <c r="BE493" s="51">
        <f t="shared" si="223"/>
        <v>0.39274995693552039</v>
      </c>
      <c r="BF493" s="51">
        <f t="shared" si="223"/>
        <v>0.33487492494467541</v>
      </c>
      <c r="BG493" s="51">
        <f t="shared" si="223"/>
        <v>0.74112949979773857</v>
      </c>
      <c r="BH493" s="51">
        <f t="shared" si="223"/>
        <v>3.291586846076764E-2</v>
      </c>
      <c r="BI493" s="51">
        <f t="shared" si="223"/>
        <v>4.0816081910764718E-2</v>
      </c>
      <c r="BJ493" s="51">
        <f t="shared" si="223"/>
        <v>0</v>
      </c>
    </row>
    <row r="494" spans="4:62">
      <c r="D494" s="41">
        <f t="shared" si="218"/>
        <v>3</v>
      </c>
      <c r="E494" s="51">
        <f t="shared" si="224"/>
        <v>6.2135840189037159E-2</v>
      </c>
      <c r="F494" s="51">
        <f t="shared" si="225"/>
        <v>3.402436815985066E-2</v>
      </c>
      <c r="G494" s="51">
        <f t="shared" si="226"/>
        <v>2.4620562522392146E-2</v>
      </c>
      <c r="H494" s="51">
        <f t="shared" si="227"/>
        <v>5.0648800533827455E-2</v>
      </c>
      <c r="I494" s="51">
        <f t="shared" si="228"/>
        <v>0.18583409843476115</v>
      </c>
      <c r="J494" s="51">
        <f t="shared" si="229"/>
        <v>0.16281999457023033</v>
      </c>
      <c r="K494" s="51">
        <f t="shared" si="230"/>
        <v>0.38738413785039416</v>
      </c>
      <c r="L494" s="51">
        <f t="shared" si="231"/>
        <v>1.6659874569313487E-2</v>
      </c>
      <c r="M494" s="51">
        <f t="shared" si="232"/>
        <v>2.1163796085258067E-2</v>
      </c>
      <c r="N494" s="51">
        <f t="shared" si="233"/>
        <v>0</v>
      </c>
      <c r="Q494" s="51">
        <f t="shared" si="220"/>
        <v>5.1163275738453522E-2</v>
      </c>
      <c r="R494" s="51">
        <f t="shared" si="235"/>
        <v>1.5602848338594738E-2</v>
      </c>
      <c r="S494" s="51">
        <f t="shared" si="236"/>
        <v>1.7255559357928378E-2</v>
      </c>
      <c r="T494" s="51">
        <f t="shared" si="237"/>
        <v>3.0422340515837573E-2</v>
      </c>
      <c r="U494" s="51">
        <f t="shared" si="238"/>
        <v>0.1458511475033499</v>
      </c>
      <c r="V494" s="51">
        <f t="shared" si="239"/>
        <v>0.12248047743133661</v>
      </c>
      <c r="W494" s="51">
        <f t="shared" si="240"/>
        <v>0.35516159445453388</v>
      </c>
      <c r="X494" s="51">
        <f t="shared" si="241"/>
        <v>1.4537066792308921E-2</v>
      </c>
      <c r="Y494" s="51">
        <f t="shared" si="242"/>
        <v>1.9287101771257822E-2</v>
      </c>
      <c r="Z494" s="51">
        <f t="shared" si="243"/>
        <v>0</v>
      </c>
      <c r="AA494" s="95"/>
      <c r="AB494" s="95"/>
      <c r="AC494" s="51">
        <f t="shared" si="221"/>
        <v>7.2016984539502504E-2</v>
      </c>
      <c r="AD494" s="51">
        <f t="shared" si="191"/>
        <v>5.5718103269336697E-2</v>
      </c>
      <c r="AE494" s="51">
        <f t="shared" si="192"/>
        <v>3.2401609759012642E-2</v>
      </c>
      <c r="AF494" s="51">
        <f t="shared" si="193"/>
        <v>7.0267308737069406E-2</v>
      </c>
      <c r="AG494" s="51">
        <f t="shared" si="194"/>
        <v>0.23485253148645244</v>
      </c>
      <c r="AH494" s="51">
        <f t="shared" si="195"/>
        <v>0.21163551351885143</v>
      </c>
      <c r="AI494" s="51">
        <f t="shared" si="196"/>
        <v>0.41961437584101902</v>
      </c>
      <c r="AJ494" s="51">
        <f t="shared" si="197"/>
        <v>1.8716151108568627E-2</v>
      </c>
      <c r="AK494" s="51">
        <f t="shared" si="198"/>
        <v>2.3053214006552622E-2</v>
      </c>
      <c r="AL494" s="51">
        <f t="shared" si="199"/>
        <v>0</v>
      </c>
      <c r="AO494" s="51">
        <f t="shared" si="234"/>
        <v>1.0972564450583637E-2</v>
      </c>
      <c r="AP494" s="51">
        <f t="shared" si="200"/>
        <v>1.8421519821255922E-2</v>
      </c>
      <c r="AQ494" s="51">
        <f t="shared" si="201"/>
        <v>7.3650031644637674E-3</v>
      </c>
      <c r="AR494" s="51">
        <f t="shared" si="202"/>
        <v>2.0226460017989882E-2</v>
      </c>
      <c r="AS494" s="51">
        <f t="shared" si="203"/>
        <v>3.9982950931411243E-2</v>
      </c>
      <c r="AT494" s="51">
        <f t="shared" si="204"/>
        <v>4.0339517138893721E-2</v>
      </c>
      <c r="AU494" s="51">
        <f t="shared" si="205"/>
        <v>3.2222543395860281E-2</v>
      </c>
      <c r="AV494" s="51">
        <f t="shared" si="206"/>
        <v>2.1228077770045657E-3</v>
      </c>
      <c r="AW494" s="51">
        <f t="shared" si="207"/>
        <v>1.8766943140002441E-3</v>
      </c>
      <c r="AX494" s="51">
        <f t="shared" si="208"/>
        <v>0</v>
      </c>
      <c r="BA494" s="51">
        <f t="shared" si="223"/>
        <v>0.13415282472853968</v>
      </c>
      <c r="BB494" s="51">
        <f t="shared" si="223"/>
        <v>8.9742471429187357E-2</v>
      </c>
      <c r="BC494" s="51">
        <f t="shared" si="223"/>
        <v>5.7022172281404784E-2</v>
      </c>
      <c r="BD494" s="51">
        <f t="shared" si="223"/>
        <v>0.12091610927089685</v>
      </c>
      <c r="BE494" s="51">
        <f t="shared" si="223"/>
        <v>0.42068662992121358</v>
      </c>
      <c r="BF494" s="51">
        <f t="shared" si="223"/>
        <v>0.37445550808908179</v>
      </c>
      <c r="BG494" s="51">
        <f t="shared" si="223"/>
        <v>0.80699851369141318</v>
      </c>
      <c r="BH494" s="51">
        <f t="shared" si="223"/>
        <v>3.5376025677882117E-2</v>
      </c>
      <c r="BI494" s="51">
        <f t="shared" si="223"/>
        <v>4.4217010091810685E-2</v>
      </c>
      <c r="BJ494" s="51">
        <f t="shared" si="223"/>
        <v>0</v>
      </c>
    </row>
    <row r="495" spans="4:62">
      <c r="D495" s="41">
        <f t="shared" si="218"/>
        <v>3.25</v>
      </c>
      <c r="E495" s="51">
        <f t="shared" si="224"/>
        <v>6.5113288376147563E-2</v>
      </c>
      <c r="F495" s="51">
        <f t="shared" si="225"/>
        <v>3.714433608739505E-2</v>
      </c>
      <c r="G495" s="51">
        <f t="shared" si="226"/>
        <v>2.6319358902814886E-2</v>
      </c>
      <c r="H495" s="51">
        <f t="shared" si="227"/>
        <v>5.3480648666483659E-2</v>
      </c>
      <c r="I495" s="51">
        <f t="shared" si="228"/>
        <v>0.19663881141965353</v>
      </c>
      <c r="J495" s="51">
        <f t="shared" si="229"/>
        <v>0.17907860672520742</v>
      </c>
      <c r="K495" s="51">
        <f t="shared" si="230"/>
        <v>0.41854584242467874</v>
      </c>
      <c r="L495" s="51">
        <f t="shared" si="231"/>
        <v>1.7831889456285634E-2</v>
      </c>
      <c r="M495" s="51">
        <f t="shared" si="232"/>
        <v>2.2805153160069064E-2</v>
      </c>
      <c r="N495" s="51">
        <f t="shared" si="233"/>
        <v>0</v>
      </c>
      <c r="Q495" s="51">
        <f t="shared" si="220"/>
        <v>5.349664076573795E-2</v>
      </c>
      <c r="R495" s="51">
        <f t="shared" si="235"/>
        <v>1.6817865160509572E-2</v>
      </c>
      <c r="S495" s="51">
        <f t="shared" si="236"/>
        <v>1.8430205553584995E-2</v>
      </c>
      <c r="T495" s="51">
        <f t="shared" si="237"/>
        <v>3.2247782739204416E-2</v>
      </c>
      <c r="U495" s="51">
        <f t="shared" si="238"/>
        <v>0.15349434759936509</v>
      </c>
      <c r="V495" s="51">
        <f t="shared" si="239"/>
        <v>0.13212732524157478</v>
      </c>
      <c r="W495" s="51">
        <f t="shared" si="240"/>
        <v>0.38399365931544305</v>
      </c>
      <c r="X495" s="51">
        <f t="shared" si="241"/>
        <v>1.5622949582003335E-2</v>
      </c>
      <c r="Y495" s="51">
        <f t="shared" si="242"/>
        <v>2.0843042644696535E-2</v>
      </c>
      <c r="Z495" s="51">
        <f t="shared" si="243"/>
        <v>0</v>
      </c>
      <c r="AA495" s="95"/>
      <c r="AB495" s="95"/>
      <c r="AC495" s="51">
        <f t="shared" si="221"/>
        <v>7.5636737984113009E-2</v>
      </c>
      <c r="AD495" s="51">
        <f t="shared" si="191"/>
        <v>6.1374831587215802E-2</v>
      </c>
      <c r="AE495" s="51">
        <f t="shared" si="192"/>
        <v>3.4641401759292416E-2</v>
      </c>
      <c r="AF495" s="51">
        <f t="shared" si="193"/>
        <v>7.4002352295837473E-2</v>
      </c>
      <c r="AG495" s="51">
        <f t="shared" si="194"/>
        <v>0.25029474075187957</v>
      </c>
      <c r="AH495" s="51">
        <f t="shared" si="195"/>
        <v>0.23594483998297877</v>
      </c>
      <c r="AI495" s="51">
        <f t="shared" si="196"/>
        <v>0.45310572012867906</v>
      </c>
      <c r="AJ495" s="51">
        <f t="shared" si="197"/>
        <v>1.9951274899947819E-2</v>
      </c>
      <c r="AK495" s="51">
        <f t="shared" si="198"/>
        <v>2.4778133871105033E-2</v>
      </c>
      <c r="AL495" s="51">
        <f t="shared" si="199"/>
        <v>0</v>
      </c>
      <c r="AO495" s="51">
        <f t="shared" si="234"/>
        <v>1.1616647610409613E-2</v>
      </c>
      <c r="AP495" s="51">
        <f t="shared" si="200"/>
        <v>2.0326470926885477E-2</v>
      </c>
      <c r="AQ495" s="51">
        <f t="shared" si="201"/>
        <v>7.889153349229891E-3</v>
      </c>
      <c r="AR495" s="51">
        <f t="shared" si="202"/>
        <v>2.1232865927279243E-2</v>
      </c>
      <c r="AS495" s="51">
        <f t="shared" si="203"/>
        <v>4.3144463820288442E-2</v>
      </c>
      <c r="AT495" s="51">
        <f t="shared" si="204"/>
        <v>4.6951281483632645E-2</v>
      </c>
      <c r="AU495" s="51">
        <f t="shared" si="205"/>
        <v>3.455218310923569E-2</v>
      </c>
      <c r="AV495" s="51">
        <f t="shared" si="206"/>
        <v>2.2089398742822994E-3</v>
      </c>
      <c r="AW495" s="51">
        <f t="shared" si="207"/>
        <v>1.9621105153725289E-3</v>
      </c>
      <c r="AX495" s="51">
        <f t="shared" si="208"/>
        <v>0</v>
      </c>
      <c r="BA495" s="51">
        <f t="shared" si="223"/>
        <v>0.14075002636026057</v>
      </c>
      <c r="BB495" s="51">
        <f t="shared" si="223"/>
        <v>9.8519167674610858E-2</v>
      </c>
      <c r="BC495" s="51">
        <f t="shared" si="223"/>
        <v>6.0960760662107302E-2</v>
      </c>
      <c r="BD495" s="51">
        <f t="shared" si="223"/>
        <v>0.12748300096232112</v>
      </c>
      <c r="BE495" s="51">
        <f t="shared" si="223"/>
        <v>0.44693355217153308</v>
      </c>
      <c r="BF495" s="51">
        <f t="shared" si="223"/>
        <v>0.41502344670818619</v>
      </c>
      <c r="BG495" s="51">
        <f t="shared" si="223"/>
        <v>0.87165156255335785</v>
      </c>
      <c r="BH495" s="51">
        <f t="shared" si="223"/>
        <v>3.7783164356233453E-2</v>
      </c>
      <c r="BI495" s="51">
        <f t="shared" si="223"/>
        <v>4.7583287031174093E-2</v>
      </c>
      <c r="BJ495" s="51">
        <f t="shared" si="223"/>
        <v>0</v>
      </c>
    </row>
    <row r="496" spans="4:62">
      <c r="D496" s="41">
        <f t="shared" si="218"/>
        <v>3.5</v>
      </c>
      <c r="E496" s="51">
        <f t="shared" si="224"/>
        <v>6.8060855648378132E-2</v>
      </c>
      <c r="F496" s="51">
        <f t="shared" si="225"/>
        <v>4.0344317101395966E-2</v>
      </c>
      <c r="G496" s="51">
        <f t="shared" si="226"/>
        <v>2.8040677685568092E-2</v>
      </c>
      <c r="H496" s="51">
        <f t="shared" si="227"/>
        <v>5.6255023384979404E-2</v>
      </c>
      <c r="I496" s="51">
        <f t="shared" si="228"/>
        <v>0.20676764008669429</v>
      </c>
      <c r="J496" s="51">
        <f t="shared" si="229"/>
        <v>0.19554473659335747</v>
      </c>
      <c r="K496" s="51">
        <f t="shared" si="230"/>
        <v>0.44907692111726943</v>
      </c>
      <c r="L496" s="51">
        <f t="shared" si="231"/>
        <v>1.8987396744920306E-2</v>
      </c>
      <c r="M496" s="51">
        <f t="shared" si="232"/>
        <v>2.4430926241263803E-2</v>
      </c>
      <c r="N496" s="51">
        <f t="shared" si="233"/>
        <v>0</v>
      </c>
      <c r="Q496" s="51">
        <f t="shared" si="220"/>
        <v>5.5814649725226213E-2</v>
      </c>
      <c r="R496" s="51">
        <f t="shared" si="235"/>
        <v>1.8054370371827264E-2</v>
      </c>
      <c r="S496" s="51">
        <f t="shared" si="236"/>
        <v>1.966531718572858E-2</v>
      </c>
      <c r="T496" s="51">
        <f t="shared" si="237"/>
        <v>3.4100489798665784E-2</v>
      </c>
      <c r="U496" s="51">
        <f t="shared" si="238"/>
        <v>0.16071300581472375</v>
      </c>
      <c r="V496" s="51">
        <f t="shared" si="239"/>
        <v>0.14139404858570781</v>
      </c>
      <c r="W496" s="51">
        <f t="shared" si="240"/>
        <v>0.41221475090520077</v>
      </c>
      <c r="X496" s="51">
        <f t="shared" si="241"/>
        <v>1.6704706897421012E-2</v>
      </c>
      <c r="Y496" s="51">
        <f t="shared" si="242"/>
        <v>2.2385065234927112E-2</v>
      </c>
      <c r="Z496" s="51">
        <f t="shared" si="243"/>
        <v>0</v>
      </c>
      <c r="AA496" s="95"/>
      <c r="AB496" s="95"/>
      <c r="AC496" s="51">
        <f t="shared" si="221"/>
        <v>7.9211837039119548E-2</v>
      </c>
      <c r="AD496" s="51">
        <f t="shared" si="191"/>
        <v>6.7127244031183878E-2</v>
      </c>
      <c r="AE496" s="51">
        <f t="shared" si="192"/>
        <v>3.6874844455932212E-2</v>
      </c>
      <c r="AF496" s="51">
        <f t="shared" si="193"/>
        <v>7.7602184636045235E-2</v>
      </c>
      <c r="AG496" s="51">
        <f t="shared" si="194"/>
        <v>0.26470961190246101</v>
      </c>
      <c r="AH496" s="51">
        <f t="shared" si="195"/>
        <v>0.26095172684187035</v>
      </c>
      <c r="AI496" s="51">
        <f t="shared" si="196"/>
        <v>0.48594678592410262</v>
      </c>
      <c r="AJ496" s="51">
        <f t="shared" si="197"/>
        <v>2.11542893307992E-2</v>
      </c>
      <c r="AK496" s="51">
        <f t="shared" si="198"/>
        <v>2.6485929742775669E-2</v>
      </c>
      <c r="AL496" s="51">
        <f t="shared" si="199"/>
        <v>0</v>
      </c>
      <c r="AO496" s="51">
        <f t="shared" si="234"/>
        <v>1.2246205923151919E-2</v>
      </c>
      <c r="AP496" s="51">
        <f t="shared" si="200"/>
        <v>2.2289946729568702E-2</v>
      </c>
      <c r="AQ496" s="51">
        <f t="shared" si="201"/>
        <v>8.3753604998395119E-3</v>
      </c>
      <c r="AR496" s="51">
        <f t="shared" si="202"/>
        <v>2.215453358631362E-2</v>
      </c>
      <c r="AS496" s="51">
        <f t="shared" si="203"/>
        <v>4.605463427197054E-2</v>
      </c>
      <c r="AT496" s="51">
        <f t="shared" si="204"/>
        <v>5.4150688007649661E-2</v>
      </c>
      <c r="AU496" s="51">
        <f t="shared" si="205"/>
        <v>3.6862170212068668E-2</v>
      </c>
      <c r="AV496" s="51">
        <f t="shared" si="206"/>
        <v>2.2826898474992939E-3</v>
      </c>
      <c r="AW496" s="51">
        <f t="shared" si="207"/>
        <v>2.0458610063366911E-3</v>
      </c>
      <c r="AX496" s="51">
        <f t="shared" si="208"/>
        <v>0</v>
      </c>
      <c r="BA496" s="51">
        <f t="shared" si="223"/>
        <v>0.14727269268749768</v>
      </c>
      <c r="BB496" s="51">
        <f t="shared" si="223"/>
        <v>0.10747156113257984</v>
      </c>
      <c r="BC496" s="51">
        <f t="shared" si="223"/>
        <v>6.4915522141500301E-2</v>
      </c>
      <c r="BD496" s="51">
        <f t="shared" si="223"/>
        <v>0.13385720802102463</v>
      </c>
      <c r="BE496" s="51">
        <f t="shared" si="223"/>
        <v>0.4714772519891553</v>
      </c>
      <c r="BF496" s="51">
        <f t="shared" si="223"/>
        <v>0.45649646343522782</v>
      </c>
      <c r="BG496" s="51">
        <f t="shared" si="223"/>
        <v>0.93502370704137205</v>
      </c>
      <c r="BH496" s="51">
        <f t="shared" si="223"/>
        <v>4.014168607571951E-2</v>
      </c>
      <c r="BI496" s="51">
        <f t="shared" si="223"/>
        <v>5.0916855984039472E-2</v>
      </c>
      <c r="BJ496" s="51">
        <f t="shared" si="223"/>
        <v>0</v>
      </c>
    </row>
    <row r="497" spans="4:62">
      <c r="D497" s="41">
        <f t="shared" si="218"/>
        <v>3.75</v>
      </c>
      <c r="E497" s="51">
        <f t="shared" si="224"/>
        <v>7.0980499583074813E-2</v>
      </c>
      <c r="F497" s="51">
        <f t="shared" si="225"/>
        <v>4.3628914339501446E-2</v>
      </c>
      <c r="G497" s="51">
        <f t="shared" si="226"/>
        <v>2.9785286012585756E-2</v>
      </c>
      <c r="H497" s="51">
        <f t="shared" si="227"/>
        <v>5.8977149592712649E-2</v>
      </c>
      <c r="I497" s="51">
        <f t="shared" si="228"/>
        <v>0.21624652246952425</v>
      </c>
      <c r="J497" s="51">
        <f t="shared" si="229"/>
        <v>0.21219951919074834</v>
      </c>
      <c r="K497" s="51">
        <f t="shared" si="230"/>
        <v>0.47895397485518615</v>
      </c>
      <c r="L497" s="51">
        <f t="shared" si="231"/>
        <v>2.0127687117814264E-2</v>
      </c>
      <c r="M497" s="51">
        <f t="shared" si="232"/>
        <v>2.6041528410617281E-2</v>
      </c>
      <c r="N497" s="51">
        <f t="shared" si="233"/>
        <v>0</v>
      </c>
      <c r="Q497" s="51">
        <f t="shared" si="220"/>
        <v>5.8117745622792913E-2</v>
      </c>
      <c r="R497" s="51">
        <f t="shared" si="235"/>
        <v>1.9314635341643519E-2</v>
      </c>
      <c r="S497" s="51">
        <f t="shared" si="236"/>
        <v>2.0961507100895022E-2</v>
      </c>
      <c r="T497" s="51">
        <f t="shared" si="237"/>
        <v>3.5980738061250954E-2</v>
      </c>
      <c r="U497" s="51">
        <f t="shared" si="238"/>
        <v>0.16754322420228432</v>
      </c>
      <c r="V497" s="51">
        <f t="shared" si="239"/>
        <v>0.15027679504231983</v>
      </c>
      <c r="W497" s="51">
        <f t="shared" si="240"/>
        <v>0.43980017991225262</v>
      </c>
      <c r="X497" s="51">
        <f t="shared" si="241"/>
        <v>1.7782522798896694E-2</v>
      </c>
      <c r="Y497" s="51">
        <f t="shared" si="242"/>
        <v>2.3912694422845604E-2</v>
      </c>
      <c r="Z497" s="51">
        <f t="shared" si="243"/>
        <v>0</v>
      </c>
      <c r="AA497" s="95"/>
      <c r="AB497" s="95"/>
      <c r="AC497" s="51">
        <f t="shared" si="221"/>
        <v>8.2745790290126825E-2</v>
      </c>
      <c r="AD497" s="51">
        <f t="shared" si="191"/>
        <v>7.2969306655230173E-2</v>
      </c>
      <c r="AE497" s="51">
        <f t="shared" si="192"/>
        <v>3.9102515095220162E-2</v>
      </c>
      <c r="AF497" s="51">
        <f t="shared" si="193"/>
        <v>8.1079097750534429E-2</v>
      </c>
      <c r="AG497" s="51">
        <f t="shared" si="194"/>
        <v>0.27808262213531137</v>
      </c>
      <c r="AH497" s="51">
        <f t="shared" si="195"/>
        <v>0.2865927598995231</v>
      </c>
      <c r="AI497" s="51">
        <f t="shared" si="196"/>
        <v>0.51811546439288414</v>
      </c>
      <c r="AJ497" s="51">
        <f t="shared" si="197"/>
        <v>2.2328063549216196E-2</v>
      </c>
      <c r="AK497" s="51">
        <f t="shared" si="198"/>
        <v>2.8177940948327849E-2</v>
      </c>
      <c r="AL497" s="51">
        <f t="shared" si="199"/>
        <v>0</v>
      </c>
      <c r="AO497" s="51">
        <f t="shared" si="234"/>
        <v>1.28627539602819E-2</v>
      </c>
      <c r="AP497" s="51">
        <f t="shared" si="200"/>
        <v>2.4314278997857926E-2</v>
      </c>
      <c r="AQ497" s="51">
        <f t="shared" si="201"/>
        <v>8.8237789116907342E-3</v>
      </c>
      <c r="AR497" s="51">
        <f t="shared" si="202"/>
        <v>2.2996411531461695E-2</v>
      </c>
      <c r="AS497" s="51">
        <f t="shared" si="203"/>
        <v>4.8703298267239931E-2</v>
      </c>
      <c r="AT497" s="51">
        <f t="shared" si="204"/>
        <v>6.1922724148428504E-2</v>
      </c>
      <c r="AU497" s="51">
        <f t="shared" si="205"/>
        <v>3.9153794942933529E-2</v>
      </c>
      <c r="AV497" s="51">
        <f t="shared" si="206"/>
        <v>2.3451643189175697E-3</v>
      </c>
      <c r="AW497" s="51">
        <f t="shared" si="207"/>
        <v>2.1288339877716771E-3</v>
      </c>
      <c r="AX497" s="51">
        <f t="shared" si="208"/>
        <v>0</v>
      </c>
      <c r="BA497" s="51">
        <f t="shared" si="223"/>
        <v>0.15372628987320164</v>
      </c>
      <c r="BB497" s="51">
        <f t="shared" si="223"/>
        <v>0.11659822099473162</v>
      </c>
      <c r="BC497" s="51">
        <f t="shared" si="223"/>
        <v>6.8887801107805915E-2</v>
      </c>
      <c r="BD497" s="51">
        <f t="shared" si="223"/>
        <v>0.14005624734324706</v>
      </c>
      <c r="BE497" s="51">
        <f t="shared" si="223"/>
        <v>0.49432914460483562</v>
      </c>
      <c r="BF497" s="51">
        <f t="shared" si="223"/>
        <v>0.49879227909027146</v>
      </c>
      <c r="BG497" s="51">
        <f t="shared" si="223"/>
        <v>0.99706943924807034</v>
      </c>
      <c r="BH497" s="51">
        <f t="shared" si="223"/>
        <v>4.2455750667030459E-2</v>
      </c>
      <c r="BI497" s="51">
        <f t="shared" si="223"/>
        <v>5.421946935894513E-2</v>
      </c>
      <c r="BJ497" s="51">
        <f t="shared" si="223"/>
        <v>0</v>
      </c>
    </row>
    <row r="498" spans="4:62">
      <c r="D498" s="41">
        <f t="shared" si="218"/>
        <v>4</v>
      </c>
      <c r="E498" s="51">
        <f t="shared" si="224"/>
        <v>7.3873472242962243E-2</v>
      </c>
      <c r="F498" s="51">
        <f t="shared" si="225"/>
        <v>4.7002189403335164E-2</v>
      </c>
      <c r="G498" s="51">
        <f t="shared" si="226"/>
        <v>3.1553602636380192E-2</v>
      </c>
      <c r="H498" s="51">
        <f t="shared" si="227"/>
        <v>6.1652252153728125E-2</v>
      </c>
      <c r="I498" s="51">
        <f t="shared" si="228"/>
        <v>0.22510628564337665</v>
      </c>
      <c r="J498" s="51">
        <f t="shared" si="229"/>
        <v>0.22902408931871576</v>
      </c>
      <c r="K498" s="51">
        <f t="shared" si="230"/>
        <v>0.50816297278817979</v>
      </c>
      <c r="L498" s="51">
        <f t="shared" si="231"/>
        <v>2.1253856004408565E-2</v>
      </c>
      <c r="M498" s="51">
        <f t="shared" si="232"/>
        <v>2.7637384161981877E-2</v>
      </c>
      <c r="N498" s="51">
        <f t="shared" si="233"/>
        <v>0</v>
      </c>
      <c r="Q498" s="51">
        <f t="shared" si="220"/>
        <v>6.0405485509114856E-2</v>
      </c>
      <c r="R498" s="51">
        <f t="shared" si="235"/>
        <v>2.060090808551494E-2</v>
      </c>
      <c r="S498" s="51">
        <f t="shared" si="236"/>
        <v>2.2318162479628551E-2</v>
      </c>
      <c r="T498" s="51">
        <f t="shared" si="237"/>
        <v>3.7888251203368722E-2</v>
      </c>
      <c r="U498" s="51">
        <f t="shared" si="238"/>
        <v>0.17401878745505611</v>
      </c>
      <c r="V498" s="51">
        <f t="shared" si="239"/>
        <v>0.15877941727302827</v>
      </c>
      <c r="W498" s="51">
        <f t="shared" si="240"/>
        <v>0.46673392793460788</v>
      </c>
      <c r="X498" s="51">
        <f t="shared" si="241"/>
        <v>1.885640378212777E-2</v>
      </c>
      <c r="Y498" s="51">
        <f t="shared" si="242"/>
        <v>2.5425670129189316E-2</v>
      </c>
      <c r="Z498" s="51">
        <f t="shared" si="243"/>
        <v>0</v>
      </c>
      <c r="AA498" s="95"/>
      <c r="AB498" s="95"/>
      <c r="AC498" s="51">
        <f t="shared" si="221"/>
        <v>8.6241594108765973E-2</v>
      </c>
      <c r="AD498" s="51">
        <f t="shared" si="191"/>
        <v>7.8897308967782298E-2</v>
      </c>
      <c r="AE498" s="51">
        <f t="shared" si="192"/>
        <v>4.1324990893134295E-2</v>
      </c>
      <c r="AF498" s="51">
        <f t="shared" si="193"/>
        <v>8.444538357900333E-2</v>
      </c>
      <c r="AG498" s="51">
        <f t="shared" si="194"/>
        <v>0.29041924759437915</v>
      </c>
      <c r="AH498" s="51">
        <f t="shared" si="195"/>
        <v>0.31280452464694991</v>
      </c>
      <c r="AI498" s="51">
        <f t="shared" si="196"/>
        <v>0.54959971223651616</v>
      </c>
      <c r="AJ498" s="51">
        <f t="shared" si="197"/>
        <v>2.3475420294894744E-2</v>
      </c>
      <c r="AK498" s="51">
        <f t="shared" si="198"/>
        <v>2.9855304674305395E-2</v>
      </c>
      <c r="AL498" s="51">
        <f t="shared" si="199"/>
        <v>0</v>
      </c>
      <c r="AO498" s="51">
        <f t="shared" si="234"/>
        <v>1.3467986733847387E-2</v>
      </c>
      <c r="AP498" s="51">
        <f t="shared" si="200"/>
        <v>2.6401281317820224E-2</v>
      </c>
      <c r="AQ498" s="51">
        <f t="shared" si="201"/>
        <v>9.2354401567516405E-3</v>
      </c>
      <c r="AR498" s="51">
        <f t="shared" si="202"/>
        <v>2.3764000950359403E-2</v>
      </c>
      <c r="AS498" s="51">
        <f t="shared" si="203"/>
        <v>5.1087498188320535E-2</v>
      </c>
      <c r="AT498" s="51">
        <f t="shared" si="204"/>
        <v>7.024467204568749E-2</v>
      </c>
      <c r="AU498" s="51">
        <f t="shared" si="205"/>
        <v>4.1429044853571906E-2</v>
      </c>
      <c r="AV498" s="51">
        <f t="shared" si="206"/>
        <v>2.3974522222807958E-3</v>
      </c>
      <c r="AW498" s="51">
        <f t="shared" si="207"/>
        <v>2.2117140327925604E-3</v>
      </c>
      <c r="AX498" s="51">
        <f t="shared" si="208"/>
        <v>0</v>
      </c>
      <c r="BA498" s="51">
        <f t="shared" si="223"/>
        <v>0.16011506635172823</v>
      </c>
      <c r="BB498" s="51">
        <f t="shared" si="223"/>
        <v>0.12589949837111747</v>
      </c>
      <c r="BC498" s="51">
        <f t="shared" si="223"/>
        <v>7.2878593529514479E-2</v>
      </c>
      <c r="BD498" s="51">
        <f t="shared" si="223"/>
        <v>0.14609763573273146</v>
      </c>
      <c r="BE498" s="51">
        <f t="shared" si="223"/>
        <v>0.51552553323775574</v>
      </c>
      <c r="BF498" s="51">
        <f t="shared" si="223"/>
        <v>0.54182861396566562</v>
      </c>
      <c r="BG498" s="51">
        <f t="shared" si="223"/>
        <v>1.0577626850246959</v>
      </c>
      <c r="BH498" s="51">
        <f t="shared" si="223"/>
        <v>4.472927629930331E-2</v>
      </c>
      <c r="BI498" s="51">
        <f t="shared" si="223"/>
        <v>5.7492688836287276E-2</v>
      </c>
      <c r="BJ498" s="51">
        <f t="shared" si="223"/>
        <v>0</v>
      </c>
    </row>
    <row r="499" spans="4:62">
      <c r="D499" s="41">
        <f t="shared" si="218"/>
        <v>4.25</v>
      </c>
      <c r="E499" s="51">
        <f t="shared" si="224"/>
        <v>7.674032020548574E-2</v>
      </c>
      <c r="F499" s="51">
        <f t="shared" si="225"/>
        <v>5.0467662387281238E-2</v>
      </c>
      <c r="G499" s="51">
        <f t="shared" si="226"/>
        <v>3.3345697936067648E-2</v>
      </c>
      <c r="H499" s="51">
        <f t="shared" si="227"/>
        <v>6.4285555921189744E-2</v>
      </c>
      <c r="I499" s="51">
        <f t="shared" si="228"/>
        <v>0.23338264584195431</v>
      </c>
      <c r="J499" s="51">
        <f t="shared" si="229"/>
        <v>0.24599958171697456</v>
      </c>
      <c r="K499" s="51">
        <f t="shared" si="230"/>
        <v>0.53669925260075524</v>
      </c>
      <c r="L499" s="51">
        <f t="shared" si="231"/>
        <v>2.2366803592630567E-2</v>
      </c>
      <c r="M499" s="51">
        <f t="shared" si="232"/>
        <v>2.9218929417433714E-2</v>
      </c>
      <c r="N499" s="51">
        <f t="shared" si="233"/>
        <v>0</v>
      </c>
      <c r="Q499" s="51">
        <f t="shared" si="220"/>
        <v>6.2676540502507733E-2</v>
      </c>
      <c r="R499" s="51">
        <f t="shared" si="235"/>
        <v>2.1915413276847845E-2</v>
      </c>
      <c r="S499" s="51">
        <f t="shared" si="236"/>
        <v>2.3733444846766105E-2</v>
      </c>
      <c r="T499" s="51">
        <f t="shared" si="237"/>
        <v>3.9822200227966155E-2</v>
      </c>
      <c r="U499" s="51">
        <f t="shared" si="238"/>
        <v>0.18017116298822053</v>
      </c>
      <c r="V499" s="51">
        <f t="shared" si="239"/>
        <v>0.16691347312240828</v>
      </c>
      <c r="W499" s="51">
        <f t="shared" si="240"/>
        <v>0.4930086477689849</v>
      </c>
      <c r="X499" s="51">
        <f t="shared" si="241"/>
        <v>1.9926178788745488E-2</v>
      </c>
      <c r="Y499" s="51">
        <f t="shared" si="242"/>
        <v>2.6923947329813333E-2</v>
      </c>
      <c r="Z499" s="51">
        <f t="shared" si="243"/>
        <v>0</v>
      </c>
      <c r="AA499" s="95"/>
      <c r="AB499" s="95"/>
      <c r="AC499" s="51">
        <f t="shared" si="221"/>
        <v>8.9701732688529462E-2</v>
      </c>
      <c r="AD499" s="51">
        <f t="shared" si="191"/>
        <v>8.4909863984545531E-2</v>
      </c>
      <c r="AE499" s="51">
        <f t="shared" si="192"/>
        <v>4.3542849057108486E-2</v>
      </c>
      <c r="AF499" s="51">
        <f t="shared" si="193"/>
        <v>8.771333404670513E-2</v>
      </c>
      <c r="AG499" s="51">
        <f t="shared" si="194"/>
        <v>0.30174496353773456</v>
      </c>
      <c r="AH499" s="51">
        <f t="shared" si="195"/>
        <v>0.33952360648364238</v>
      </c>
      <c r="AI499" s="51">
        <f t="shared" si="196"/>
        <v>0.58039755202729015</v>
      </c>
      <c r="AJ499" s="51">
        <f t="shared" si="197"/>
        <v>2.4599135911687026E-2</v>
      </c>
      <c r="AK499" s="51">
        <f t="shared" si="198"/>
        <v>3.1518955984029318E-2</v>
      </c>
      <c r="AL499" s="51">
        <f t="shared" si="199"/>
        <v>0</v>
      </c>
      <c r="AO499" s="51">
        <f t="shared" si="234"/>
        <v>1.4063779702978008E-2</v>
      </c>
      <c r="AP499" s="51">
        <f t="shared" si="200"/>
        <v>2.8552249110433393E-2</v>
      </c>
      <c r="AQ499" s="51">
        <f t="shared" si="201"/>
        <v>9.612253089301543E-3</v>
      </c>
      <c r="AR499" s="51">
        <f t="shared" si="202"/>
        <v>2.4463355693223589E-2</v>
      </c>
      <c r="AS499" s="51">
        <f t="shared" si="203"/>
        <v>5.3211482853733783E-2</v>
      </c>
      <c r="AT499" s="51">
        <f t="shared" si="204"/>
        <v>7.9086108594566273E-2</v>
      </c>
      <c r="AU499" s="51">
        <f t="shared" si="205"/>
        <v>4.3690604831770341E-2</v>
      </c>
      <c r="AV499" s="51">
        <f t="shared" si="206"/>
        <v>2.4406248038850789E-3</v>
      </c>
      <c r="AW499" s="51">
        <f t="shared" si="207"/>
        <v>2.2949820876203807E-3</v>
      </c>
      <c r="AX499" s="51">
        <f t="shared" si="208"/>
        <v>0</v>
      </c>
      <c r="BA499" s="51">
        <f t="shared" si="223"/>
        <v>0.1664420528940152</v>
      </c>
      <c r="BB499" s="51">
        <f t="shared" si="223"/>
        <v>0.13537752637182676</v>
      </c>
      <c r="BC499" s="51">
        <f t="shared" si="223"/>
        <v>7.6888546993176127E-2</v>
      </c>
      <c r="BD499" s="51">
        <f t="shared" si="223"/>
        <v>0.15199888996789487</v>
      </c>
      <c r="BE499" s="51">
        <f t="shared" si="223"/>
        <v>0.53512760937968884</v>
      </c>
      <c r="BF499" s="51">
        <f t="shared" si="223"/>
        <v>0.58552318820061688</v>
      </c>
      <c r="BG499" s="51">
        <f t="shared" si="223"/>
        <v>1.1170968046280454</v>
      </c>
      <c r="BH499" s="51">
        <f t="shared" si="223"/>
        <v>4.6965939504317593E-2</v>
      </c>
      <c r="BI499" s="51">
        <f t="shared" si="223"/>
        <v>6.0737885401463035E-2</v>
      </c>
      <c r="BJ499" s="51">
        <f t="shared" si="223"/>
        <v>0</v>
      </c>
    </row>
    <row r="500" spans="4:62">
      <c r="D500" s="41">
        <f t="shared" si="218"/>
        <v>4.5</v>
      </c>
      <c r="E500" s="51">
        <f t="shared" si="224"/>
        <v>7.9580884571014018E-2</v>
      </c>
      <c r="F500" s="51">
        <f t="shared" si="225"/>
        <v>5.4028311886816893E-2</v>
      </c>
      <c r="G500" s="51">
        <f t="shared" si="226"/>
        <v>3.5161293921956209E-2</v>
      </c>
      <c r="H500" s="51">
        <f t="shared" si="227"/>
        <v>6.6882285745248418E-2</v>
      </c>
      <c r="I500" s="51">
        <f t="shared" si="228"/>
        <v>0.24111620848852208</v>
      </c>
      <c r="J500" s="51">
        <f t="shared" si="229"/>
        <v>0.26310713110757755</v>
      </c>
      <c r="K500" s="51">
        <f t="shared" si="230"/>
        <v>0.56456752059883908</v>
      </c>
      <c r="L500" s="51">
        <f t="shared" si="231"/>
        <v>2.3467234832133567E-2</v>
      </c>
      <c r="M500" s="51">
        <f t="shared" si="232"/>
        <v>3.0786611531793854E-2</v>
      </c>
      <c r="N500" s="51">
        <f t="shared" si="233"/>
        <v>0</v>
      </c>
      <c r="Q500" s="51">
        <f t="shared" si="220"/>
        <v>6.4928695795335903E-2</v>
      </c>
      <c r="R500" s="51">
        <f t="shared" si="235"/>
        <v>2.3260352250165855E-2</v>
      </c>
      <c r="S500" s="51">
        <f t="shared" si="236"/>
        <v>2.5204290074502506E-2</v>
      </c>
      <c r="T500" s="51">
        <f t="shared" si="237"/>
        <v>4.1781203469451467E-2</v>
      </c>
      <c r="U500" s="51">
        <f t="shared" si="238"/>
        <v>0.18602950096097221</v>
      </c>
      <c r="V500" s="51">
        <f t="shared" si="239"/>
        <v>0.17469822564526202</v>
      </c>
      <c r="W500" s="51">
        <f t="shared" si="240"/>
        <v>0.51862566349106654</v>
      </c>
      <c r="X500" s="51">
        <f t="shared" si="241"/>
        <v>2.0991499209291321E-2</v>
      </c>
      <c r="Y500" s="51">
        <f t="shared" si="242"/>
        <v>2.8407696059975642E-2</v>
      </c>
      <c r="Z500" s="51">
        <f t="shared" si="243"/>
        <v>0</v>
      </c>
      <c r="AA500" s="95"/>
      <c r="AB500" s="95"/>
      <c r="AC500" s="51">
        <f t="shared" si="221"/>
        <v>9.3128178054762534E-2</v>
      </c>
      <c r="AD500" s="51">
        <f t="shared" si="191"/>
        <v>9.1007908243746133E-2</v>
      </c>
      <c r="AE500" s="51">
        <f t="shared" si="192"/>
        <v>4.5756666792167125E-2</v>
      </c>
      <c r="AF500" s="51">
        <f t="shared" si="193"/>
        <v>9.0895241074959207E-2</v>
      </c>
      <c r="AG500" s="51">
        <f t="shared" si="194"/>
        <v>0.31210524438222492</v>
      </c>
      <c r="AH500" s="51">
        <f t="shared" si="195"/>
        <v>0.36668659078242277</v>
      </c>
      <c r="AI500" s="51">
        <f t="shared" si="196"/>
        <v>0.61051707230137631</v>
      </c>
      <c r="AJ500" s="51">
        <f t="shared" si="197"/>
        <v>2.5701940351048887E-2</v>
      </c>
      <c r="AK500" s="51">
        <f t="shared" si="198"/>
        <v>3.3169627822349661E-2</v>
      </c>
      <c r="AL500" s="51">
        <f t="shared" si="199"/>
        <v>0</v>
      </c>
      <c r="AO500" s="51">
        <f t="shared" si="234"/>
        <v>1.4652188775678116E-2</v>
      </c>
      <c r="AP500" s="51">
        <f t="shared" si="200"/>
        <v>3.0767959636651038E-2</v>
      </c>
      <c r="AQ500" s="51">
        <f t="shared" si="201"/>
        <v>9.9570038474537034E-3</v>
      </c>
      <c r="AR500" s="51">
        <f t="shared" si="202"/>
        <v>2.5101082275796952E-2</v>
      </c>
      <c r="AS500" s="51">
        <f t="shared" si="203"/>
        <v>5.5086707527549877E-2</v>
      </c>
      <c r="AT500" s="51">
        <f t="shared" si="204"/>
        <v>8.8408905462315529E-2</v>
      </c>
      <c r="AU500" s="51">
        <f t="shared" si="205"/>
        <v>4.5941857107772544E-2</v>
      </c>
      <c r="AV500" s="51">
        <f t="shared" si="206"/>
        <v>2.4757356228422463E-3</v>
      </c>
      <c r="AW500" s="51">
        <f t="shared" si="207"/>
        <v>2.3789154718182118E-3</v>
      </c>
      <c r="AX500" s="51">
        <f t="shared" si="208"/>
        <v>0</v>
      </c>
      <c r="BA500" s="51">
        <f t="shared" si="223"/>
        <v>0.17270906262577657</v>
      </c>
      <c r="BB500" s="51">
        <f t="shared" si="223"/>
        <v>0.14503622013056303</v>
      </c>
      <c r="BC500" s="51">
        <f t="shared" si="223"/>
        <v>8.0917960714123327E-2</v>
      </c>
      <c r="BD500" s="51">
        <f t="shared" si="223"/>
        <v>0.15777752682020763</v>
      </c>
      <c r="BE500" s="51">
        <f t="shared" si="223"/>
        <v>0.55322145287074698</v>
      </c>
      <c r="BF500" s="51">
        <f t="shared" si="223"/>
        <v>0.62979372189000027</v>
      </c>
      <c r="BG500" s="51">
        <f t="shared" si="223"/>
        <v>1.1750845929002154</v>
      </c>
      <c r="BH500" s="51">
        <f t="shared" si="223"/>
        <v>4.9169175183182451E-2</v>
      </c>
      <c r="BI500" s="51">
        <f t="shared" si="223"/>
        <v>6.3956239354143518E-2</v>
      </c>
      <c r="BJ500" s="51">
        <f t="shared" si="223"/>
        <v>0</v>
      </c>
    </row>
    <row r="501" spans="4:62">
      <c r="D501" s="41">
        <f t="shared" si="218"/>
        <v>4.75</v>
      </c>
      <c r="E501" s="51">
        <f t="shared" si="224"/>
        <v>8.2394300965135087E-2</v>
      </c>
      <c r="F501" s="51">
        <f t="shared" si="225"/>
        <v>5.7686575000928261E-2</v>
      </c>
      <c r="G501" s="51">
        <f t="shared" si="226"/>
        <v>3.6999764236860438E-2</v>
      </c>
      <c r="H501" s="51">
        <f t="shared" si="227"/>
        <v>6.9447666475219591E-2</v>
      </c>
      <c r="I501" s="51">
        <f t="shared" si="228"/>
        <v>0.24835246820416035</v>
      </c>
      <c r="J501" s="51">
        <f t="shared" si="229"/>
        <v>0.28032787220752231</v>
      </c>
      <c r="K501" s="51">
        <f t="shared" si="230"/>
        <v>0.59178185173381881</v>
      </c>
      <c r="L501" s="51">
        <f t="shared" si="231"/>
        <v>2.4555659435199561E-2</v>
      </c>
      <c r="M501" s="51">
        <f t="shared" si="232"/>
        <v>3.2340889293894795E-2</v>
      </c>
      <c r="N501" s="51">
        <f t="shared" si="233"/>
        <v>0</v>
      </c>
      <c r="Q501" s="51">
        <f t="shared" si="220"/>
        <v>6.7158850655813493E-2</v>
      </c>
      <c r="R501" s="51">
        <f t="shared" si="235"/>
        <v>2.4637903002049218E-2</v>
      </c>
      <c r="S501" s="51">
        <f t="shared" si="236"/>
        <v>2.6726408383304097E-2</v>
      </c>
      <c r="T501" s="51">
        <f t="shared" si="237"/>
        <v>4.3763326595107503E-2</v>
      </c>
      <c r="U501" s="51">
        <f t="shared" si="238"/>
        <v>0.19162063428234527</v>
      </c>
      <c r="V501" s="51">
        <f t="shared" si="239"/>
        <v>0.18216064311403843</v>
      </c>
      <c r="W501" s="51">
        <f t="shared" si="240"/>
        <v>0.54359497047774219</v>
      </c>
      <c r="X501" s="51">
        <f t="shared" si="241"/>
        <v>2.2051838884055545E-2</v>
      </c>
      <c r="Y501" s="51">
        <f t="shared" si="242"/>
        <v>2.9877301415538682E-2</v>
      </c>
      <c r="Z501" s="51">
        <f t="shared" si="243"/>
        <v>0</v>
      </c>
      <c r="AA501" s="95"/>
      <c r="AB501" s="95"/>
      <c r="AC501" s="51">
        <f t="shared" si="221"/>
        <v>9.6522390067452529E-2</v>
      </c>
      <c r="AD501" s="51">
        <f t="shared" si="191"/>
        <v>9.7194701810520201E-2</v>
      </c>
      <c r="AE501" s="51">
        <f t="shared" si="192"/>
        <v>4.7967021302654976E-2</v>
      </c>
      <c r="AF501" s="51">
        <f t="shared" si="193"/>
        <v>9.4003396584011578E-2</v>
      </c>
      <c r="AG501" s="51">
        <f t="shared" si="194"/>
        <v>0.32156556371531547</v>
      </c>
      <c r="AH501" s="51">
        <f t="shared" si="195"/>
        <v>0.39423006290836848</v>
      </c>
      <c r="AI501" s="51">
        <f t="shared" si="196"/>
        <v>0.63997642758466022</v>
      </c>
      <c r="AJ501" s="51">
        <f t="shared" si="197"/>
        <v>2.6786517172988238E-2</v>
      </c>
      <c r="AK501" s="51">
        <f t="shared" si="198"/>
        <v>3.4807851016975505E-2</v>
      </c>
      <c r="AL501" s="51">
        <f t="shared" si="199"/>
        <v>0</v>
      </c>
      <c r="AO501" s="51">
        <f t="shared" si="234"/>
        <v>1.5235450309321594E-2</v>
      </c>
      <c r="AP501" s="51">
        <f t="shared" si="200"/>
        <v>3.3048671998879044E-2</v>
      </c>
      <c r="AQ501" s="51">
        <f t="shared" si="201"/>
        <v>1.0273355853556342E-2</v>
      </c>
      <c r="AR501" s="51">
        <f t="shared" si="202"/>
        <v>2.5684339880112088E-2</v>
      </c>
      <c r="AS501" s="51">
        <f t="shared" si="203"/>
        <v>5.6731833921815078E-2</v>
      </c>
      <c r="AT501" s="51">
        <f t="shared" si="204"/>
        <v>9.8167229093483882E-2</v>
      </c>
      <c r="AU501" s="51">
        <f t="shared" si="205"/>
        <v>4.8186881256076619E-2</v>
      </c>
      <c r="AV501" s="51">
        <f t="shared" si="206"/>
        <v>2.5038205511440162E-3</v>
      </c>
      <c r="AW501" s="51">
        <f t="shared" si="207"/>
        <v>2.4635878783561133E-3</v>
      </c>
      <c r="AX501" s="51">
        <f t="shared" si="208"/>
        <v>0</v>
      </c>
      <c r="BA501" s="51">
        <f t="shared" si="223"/>
        <v>0.17891669103258762</v>
      </c>
      <c r="BB501" s="51">
        <f t="shared" si="223"/>
        <v>0.15488127681144848</v>
      </c>
      <c r="BC501" s="51">
        <f t="shared" si="223"/>
        <v>8.4966785539515421E-2</v>
      </c>
      <c r="BD501" s="51">
        <f t="shared" si="223"/>
        <v>0.16345106305923118</v>
      </c>
      <c r="BE501" s="51">
        <f t="shared" si="223"/>
        <v>0.56991803191947588</v>
      </c>
      <c r="BF501" s="51">
        <f t="shared" si="223"/>
        <v>0.67455793511589079</v>
      </c>
      <c r="BG501" s="51">
        <f t="shared" si="223"/>
        <v>1.2317582793184791</v>
      </c>
      <c r="BH501" s="51">
        <f t="shared" si="223"/>
        <v>5.1342176608187795E-2</v>
      </c>
      <c r="BI501" s="51">
        <f t="shared" si="223"/>
        <v>6.71487403108703E-2</v>
      </c>
      <c r="BJ501" s="51">
        <f t="shared" si="223"/>
        <v>0</v>
      </c>
    </row>
    <row r="502" spans="4:62">
      <c r="D502" s="41">
        <f t="shared" si="218"/>
        <v>5</v>
      </c>
      <c r="E502" s="51">
        <f t="shared" si="224"/>
        <v>8.517899953929936E-2</v>
      </c>
      <c r="F502" s="51">
        <f t="shared" si="225"/>
        <v>6.1444347332811428E-2</v>
      </c>
      <c r="G502" s="51">
        <f t="shared" si="226"/>
        <v>3.8860134156478238E-2</v>
      </c>
      <c r="H502" s="51">
        <f t="shared" si="227"/>
        <v>7.1986922960186661E-2</v>
      </c>
      <c r="I502" s="51">
        <f t="shared" si="228"/>
        <v>0.25514180880995108</v>
      </c>
      <c r="J502" s="51">
        <f t="shared" si="229"/>
        <v>0.29764293973236111</v>
      </c>
      <c r="K502" s="51">
        <f t="shared" si="230"/>
        <v>0.61836568960920091</v>
      </c>
      <c r="L502" s="51">
        <f t="shared" si="231"/>
        <v>2.5632391876991061E-2</v>
      </c>
      <c r="M502" s="51">
        <f t="shared" si="232"/>
        <v>3.3882232926935256E-2</v>
      </c>
      <c r="N502" s="51">
        <f t="shared" si="233"/>
        <v>0</v>
      </c>
      <c r="Q502" s="51">
        <f t="shared" si="220"/>
        <v>6.9363018428510642E-2</v>
      </c>
      <c r="R502" s="51">
        <f t="shared" si="235"/>
        <v>2.6050220191405259E-2</v>
      </c>
      <c r="S502" s="51">
        <f t="shared" si="236"/>
        <v>2.82942843421807E-2</v>
      </c>
      <c r="T502" s="51">
        <f t="shared" si="237"/>
        <v>4.576608260549761E-2</v>
      </c>
      <c r="U502" s="51">
        <f t="shared" si="238"/>
        <v>0.19696907861277016</v>
      </c>
      <c r="V502" s="51">
        <f t="shared" si="239"/>
        <v>0.1893353990208464</v>
      </c>
      <c r="W502" s="51">
        <f t="shared" si="240"/>
        <v>0.56793523541326185</v>
      </c>
      <c r="X502" s="51">
        <f t="shared" si="241"/>
        <v>2.3106494103313564E-2</v>
      </c>
      <c r="Y502" s="51">
        <f t="shared" si="242"/>
        <v>3.1333363553306043E-2</v>
      </c>
      <c r="Z502" s="51">
        <f t="shared" si="243"/>
        <v>0</v>
      </c>
      <c r="AA502" s="95"/>
      <c r="AB502" s="95"/>
      <c r="AC502" s="51">
        <f t="shared" si="221"/>
        <v>9.988531642200825E-2</v>
      </c>
      <c r="AD502" s="51">
        <f t="shared" si="191"/>
        <v>0.10347582827817513</v>
      </c>
      <c r="AE502" s="51">
        <f t="shared" si="192"/>
        <v>5.0174489792725055E-2</v>
      </c>
      <c r="AF502" s="51">
        <f t="shared" si="193"/>
        <v>9.7050092493814702E-2</v>
      </c>
      <c r="AG502" s="51">
        <f t="shared" si="194"/>
        <v>0.33021139429820795</v>
      </c>
      <c r="AH502" s="51">
        <f t="shared" si="195"/>
        <v>0.42209060822431466</v>
      </c>
      <c r="AI502" s="51">
        <f t="shared" si="196"/>
        <v>0.66880383839990487</v>
      </c>
      <c r="AJ502" s="51">
        <f t="shared" si="197"/>
        <v>2.785550354632637E-2</v>
      </c>
      <c r="AK502" s="51">
        <f t="shared" si="198"/>
        <v>3.6433954278847443E-2</v>
      </c>
      <c r="AL502" s="51">
        <f t="shared" si="199"/>
        <v>0</v>
      </c>
      <c r="AO502" s="51">
        <f t="shared" si="234"/>
        <v>1.5815981110788718E-2</v>
      </c>
      <c r="AP502" s="51">
        <f t="shared" si="200"/>
        <v>3.5394127141406169E-2</v>
      </c>
      <c r="AQ502" s="51">
        <f t="shared" si="201"/>
        <v>1.0565849814297538E-2</v>
      </c>
      <c r="AR502" s="51">
        <f t="shared" si="202"/>
        <v>2.6220840354689051E-2</v>
      </c>
      <c r="AS502" s="51">
        <f t="shared" si="203"/>
        <v>5.8172730197180916E-2</v>
      </c>
      <c r="AT502" s="51">
        <f t="shared" si="204"/>
        <v>0.10830754071151472</v>
      </c>
      <c r="AU502" s="51">
        <f t="shared" si="205"/>
        <v>5.0430454195939056E-2</v>
      </c>
      <c r="AV502" s="51">
        <f t="shared" si="206"/>
        <v>2.5258977736774962E-3</v>
      </c>
      <c r="AW502" s="51">
        <f t="shared" si="207"/>
        <v>2.5488693736292131E-3</v>
      </c>
      <c r="AX502" s="51">
        <f t="shared" si="208"/>
        <v>0</v>
      </c>
      <c r="BA502" s="51">
        <f t="shared" si="223"/>
        <v>0.18506431596130762</v>
      </c>
      <c r="BB502" s="51">
        <f t="shared" si="223"/>
        <v>0.16492017561098654</v>
      </c>
      <c r="BC502" s="51">
        <f t="shared" si="223"/>
        <v>8.9034623949203293E-2</v>
      </c>
      <c r="BD502" s="51">
        <f t="shared" si="223"/>
        <v>0.16903701545400135</v>
      </c>
      <c r="BE502" s="51">
        <f t="shared" si="223"/>
        <v>0.58535320310815897</v>
      </c>
      <c r="BF502" s="51">
        <f t="shared" si="223"/>
        <v>0.71973354795667577</v>
      </c>
      <c r="BG502" s="51">
        <f t="shared" si="223"/>
        <v>1.2871695280091058</v>
      </c>
      <c r="BH502" s="51">
        <f t="shared" si="223"/>
        <v>5.348789542331743E-2</v>
      </c>
      <c r="BI502" s="51">
        <f t="shared" si="223"/>
        <v>7.0316187205782699E-2</v>
      </c>
      <c r="BJ502" s="51">
        <f t="shared" si="223"/>
        <v>0</v>
      </c>
    </row>
    <row r="503" spans="4:62">
      <c r="D503" s="41">
        <f t="shared" si="218"/>
        <v>5.25</v>
      </c>
      <c r="E503" s="51">
        <f t="shared" si="224"/>
        <v>8.7932704970999823E-2</v>
      </c>
      <c r="F503" s="51">
        <f t="shared" si="225"/>
        <v>6.5302982990075989E-2</v>
      </c>
      <c r="G503" s="51">
        <f t="shared" si="226"/>
        <v>4.0741080589498907E-2</v>
      </c>
      <c r="H503" s="51">
        <f t="shared" si="227"/>
        <v>7.4505280049168468E-2</v>
      </c>
      <c r="I503" s="51">
        <f t="shared" si="228"/>
        <v>0.26153950332755588</v>
      </c>
      <c r="J503" s="51">
        <f t="shared" si="229"/>
        <v>0.31503346839723373</v>
      </c>
      <c r="K503" s="51">
        <f t="shared" si="230"/>
        <v>0.64435184648245225</v>
      </c>
      <c r="L503" s="51">
        <f t="shared" si="231"/>
        <v>2.6697551395621379E-2</v>
      </c>
      <c r="M503" s="51">
        <f t="shared" si="232"/>
        <v>3.5411124088579597E-2</v>
      </c>
      <c r="N503" s="51">
        <f t="shared" si="233"/>
        <v>0</v>
      </c>
      <c r="Q503" s="51">
        <f t="shared" si="220"/>
        <v>7.1536326534495848E-2</v>
      </c>
      <c r="R503" s="51">
        <f t="shared" si="235"/>
        <v>2.7499435139546353E-2</v>
      </c>
      <c r="S503" s="51">
        <f t="shared" si="236"/>
        <v>2.9901176868766383E-2</v>
      </c>
      <c r="T503" s="51">
        <f t="shared" si="237"/>
        <v>4.7786431834582158E-2</v>
      </c>
      <c r="U503" s="51">
        <f t="shared" si="238"/>
        <v>0.20209703236449028</v>
      </c>
      <c r="V503" s="51">
        <f t="shared" si="239"/>
        <v>0.19626487207799997</v>
      </c>
      <c r="W503" s="51">
        <f t="shared" si="240"/>
        <v>0.59167379629093619</v>
      </c>
      <c r="X503" s="51">
        <f t="shared" si="241"/>
        <v>2.4154583607392525E-2</v>
      </c>
      <c r="Y503" s="51">
        <f t="shared" si="242"/>
        <v>3.2776697691116782E-2</v>
      </c>
      <c r="Z503" s="51">
        <f t="shared" si="243"/>
        <v>0</v>
      </c>
      <c r="AA503" s="95"/>
      <c r="AB503" s="95"/>
      <c r="AC503" s="51">
        <f t="shared" si="221"/>
        <v>0.10321739264947789</v>
      </c>
      <c r="AD503" s="51">
        <f t="shared" si="191"/>
        <v>0.10985919476855169</v>
      </c>
      <c r="AE503" s="51">
        <f t="shared" si="192"/>
        <v>5.2379649466476268E-2</v>
      </c>
      <c r="AF503" s="51">
        <f t="shared" si="193"/>
        <v>0.10004762072424056</v>
      </c>
      <c r="AG503" s="51">
        <f t="shared" si="194"/>
        <v>0.33814820806665657</v>
      </c>
      <c r="AH503" s="51">
        <f t="shared" si="195"/>
        <v>0.45020481209244917</v>
      </c>
      <c r="AI503" s="51">
        <f t="shared" si="196"/>
        <v>0.69703759126873321</v>
      </c>
      <c r="AJ503" s="51">
        <f t="shared" si="197"/>
        <v>2.8911490248770072E-2</v>
      </c>
      <c r="AK503" s="51">
        <f t="shared" si="198"/>
        <v>3.8048064202241993E-2</v>
      </c>
      <c r="AL503" s="51">
        <f t="shared" si="199"/>
        <v>0</v>
      </c>
      <c r="AO503" s="51">
        <f t="shared" si="234"/>
        <v>1.6396378436503975E-2</v>
      </c>
      <c r="AP503" s="51">
        <f t="shared" si="200"/>
        <v>3.780354785052964E-2</v>
      </c>
      <c r="AQ503" s="51">
        <f t="shared" si="201"/>
        <v>1.0839903720732524E-2</v>
      </c>
      <c r="AR503" s="51">
        <f t="shared" si="202"/>
        <v>2.671884821458631E-2</v>
      </c>
      <c r="AS503" s="51">
        <f t="shared" si="203"/>
        <v>5.9442470963065597E-2</v>
      </c>
      <c r="AT503" s="51">
        <f t="shared" si="204"/>
        <v>0.11876859631923375</v>
      </c>
      <c r="AU503" s="51">
        <f t="shared" si="205"/>
        <v>5.2678050191516057E-2</v>
      </c>
      <c r="AV503" s="51">
        <f t="shared" si="206"/>
        <v>2.5429677882288539E-3</v>
      </c>
      <c r="AW503" s="51">
        <f t="shared" si="207"/>
        <v>2.6344263974628149E-3</v>
      </c>
      <c r="AX503" s="51">
        <f t="shared" si="208"/>
        <v>0</v>
      </c>
      <c r="BA503" s="51">
        <f t="shared" si="223"/>
        <v>0.19115009762047772</v>
      </c>
      <c r="BB503" s="51">
        <f t="shared" si="223"/>
        <v>0.17516217775862769</v>
      </c>
      <c r="BC503" s="51">
        <f t="shared" si="223"/>
        <v>9.3120730055975182E-2</v>
      </c>
      <c r="BD503" s="51">
        <f t="shared" si="223"/>
        <v>0.17455290077340901</v>
      </c>
      <c r="BE503" s="51">
        <f t="shared" si="223"/>
        <v>0.59968771139421251</v>
      </c>
      <c r="BF503" s="51">
        <f t="shared" si="223"/>
        <v>0.7652382804896829</v>
      </c>
      <c r="BG503" s="51">
        <f t="shared" si="223"/>
        <v>1.3413894377511855</v>
      </c>
      <c r="BH503" s="51">
        <f t="shared" si="223"/>
        <v>5.5609041644391455E-2</v>
      </c>
      <c r="BI503" s="51">
        <f t="shared" si="223"/>
        <v>7.3459188290821598E-2</v>
      </c>
      <c r="BJ503" s="51">
        <f t="shared" si="223"/>
        <v>0</v>
      </c>
    </row>
    <row r="504" spans="4:62">
      <c r="D504" s="41">
        <f t="shared" si="218"/>
        <v>5.5</v>
      </c>
      <c r="E504" s="51">
        <f t="shared" si="224"/>
        <v>9.0652436463822553E-2</v>
      </c>
      <c r="F504" s="51">
        <f t="shared" si="225"/>
        <v>6.9263294584804194E-2</v>
      </c>
      <c r="G504" s="51">
        <f t="shared" si="226"/>
        <v>4.2640932077634121E-2</v>
      </c>
      <c r="H504" s="51">
        <f t="shared" si="227"/>
        <v>7.7007962591165893E-2</v>
      </c>
      <c r="I504" s="51">
        <f t="shared" si="228"/>
        <v>0.2676057139793685</v>
      </c>
      <c r="J504" s="51">
        <f t="shared" si="229"/>
        <v>0.33248059291716214</v>
      </c>
      <c r="K504" s="51">
        <f t="shared" si="230"/>
        <v>0.66978250326550925</v>
      </c>
      <c r="L504" s="51">
        <f t="shared" si="231"/>
        <v>2.7751061992174281E-2</v>
      </c>
      <c r="M504" s="51">
        <f t="shared" si="232"/>
        <v>3.6928055870985674E-2</v>
      </c>
      <c r="N504" s="51">
        <f t="shared" si="233"/>
        <v>0</v>
      </c>
      <c r="Q504" s="51">
        <f t="shared" si="220"/>
        <v>7.3673016471375988E-2</v>
      </c>
      <c r="R504" s="51">
        <f t="shared" si="235"/>
        <v>2.8987655830212445E-2</v>
      </c>
      <c r="S504" s="51">
        <f t="shared" si="236"/>
        <v>3.1539119229343396E-2</v>
      </c>
      <c r="T504" s="51">
        <f t="shared" si="237"/>
        <v>4.9820781949752001E-2</v>
      </c>
      <c r="U504" s="51">
        <f t="shared" si="238"/>
        <v>0.20702437670167387</v>
      </c>
      <c r="V504" s="51">
        <f t="shared" si="239"/>
        <v>0.20299914621816573</v>
      </c>
      <c r="W504" s="51">
        <f t="shared" si="240"/>
        <v>0.61484666241360619</v>
      </c>
      <c r="X504" s="51">
        <f t="shared" si="241"/>
        <v>2.519504858669008E-2</v>
      </c>
      <c r="Y504" s="51">
        <f t="shared" si="242"/>
        <v>3.4208334107871857E-2</v>
      </c>
      <c r="Z504" s="51">
        <f t="shared" si="243"/>
        <v>0</v>
      </c>
      <c r="AA504" s="95"/>
      <c r="AB504" s="95"/>
      <c r="AC504" s="51">
        <f t="shared" si="221"/>
        <v>0.10651854211661006</v>
      </c>
      <c r="AD504" s="51">
        <f t="shared" si="191"/>
        <v>0.11635503193212782</v>
      </c>
      <c r="AE504" s="51">
        <f t="shared" si="192"/>
        <v>5.4583077527992248E-2</v>
      </c>
      <c r="AF504" s="51">
        <f t="shared" si="193"/>
        <v>0.10300827319513899</v>
      </c>
      <c r="AG504" s="51">
        <f t="shared" si="194"/>
        <v>0.34550147613118071</v>
      </c>
      <c r="AH504" s="51">
        <f t="shared" si="195"/>
        <v>0.47850925987477366</v>
      </c>
      <c r="AI504" s="51">
        <f t="shared" si="196"/>
        <v>0.72472603871217722</v>
      </c>
      <c r="AJ504" s="51">
        <f t="shared" si="197"/>
        <v>2.9957021666931576E-2</v>
      </c>
      <c r="AK504" s="51">
        <f t="shared" si="198"/>
        <v>3.9650105264800881E-2</v>
      </c>
      <c r="AL504" s="51">
        <f t="shared" si="199"/>
        <v>0</v>
      </c>
      <c r="AO504" s="51">
        <f t="shared" si="234"/>
        <v>1.6979419992446565E-2</v>
      </c>
      <c r="AP504" s="51">
        <f t="shared" si="200"/>
        <v>4.0275638754591753E-2</v>
      </c>
      <c r="AQ504" s="51">
        <f t="shared" si="201"/>
        <v>1.1101812848290725E-2</v>
      </c>
      <c r="AR504" s="51">
        <f t="shared" si="202"/>
        <v>2.7187180641413893E-2</v>
      </c>
      <c r="AS504" s="51">
        <f t="shared" si="203"/>
        <v>6.058133727769463E-2</v>
      </c>
      <c r="AT504" s="51">
        <f t="shared" si="204"/>
        <v>0.12948144669899642</v>
      </c>
      <c r="AU504" s="51">
        <f t="shared" si="205"/>
        <v>5.4935840851903062E-2</v>
      </c>
      <c r="AV504" s="51">
        <f t="shared" si="206"/>
        <v>2.5560134054842011E-3</v>
      </c>
      <c r="AW504" s="51">
        <f t="shared" si="207"/>
        <v>2.7197217631138165E-3</v>
      </c>
      <c r="AX504" s="51">
        <f t="shared" si="208"/>
        <v>0</v>
      </c>
      <c r="BA504" s="51">
        <f t="shared" si="223"/>
        <v>0.19717097858043262</v>
      </c>
      <c r="BB504" s="51">
        <f t="shared" si="223"/>
        <v>0.185618326516932</v>
      </c>
      <c r="BC504" s="51">
        <f t="shared" si="223"/>
        <v>9.7224009605626369E-2</v>
      </c>
      <c r="BD504" s="51">
        <f t="shared" si="223"/>
        <v>0.18001623578630488</v>
      </c>
      <c r="BE504" s="51">
        <f t="shared" si="223"/>
        <v>0.61310719011054915</v>
      </c>
      <c r="BF504" s="51">
        <f t="shared" si="223"/>
        <v>0.81098985279193581</v>
      </c>
      <c r="BG504" s="51">
        <f t="shared" si="223"/>
        <v>1.3945085419776864</v>
      </c>
      <c r="BH504" s="51">
        <f t="shared" si="223"/>
        <v>5.770808365910586E-2</v>
      </c>
      <c r="BI504" s="51">
        <f t="shared" si="223"/>
        <v>7.6578161135786554E-2</v>
      </c>
      <c r="BJ504" s="51">
        <f t="shared" si="223"/>
        <v>0</v>
      </c>
    </row>
    <row r="505" spans="4:62">
      <c r="D505" s="41">
        <f t="shared" si="218"/>
        <v>5.75</v>
      </c>
      <c r="E505" s="51">
        <f t="shared" si="224"/>
        <v>9.3334507747460896E-2</v>
      </c>
      <c r="F505" s="51">
        <f t="shared" si="225"/>
        <v>7.3325553233568153E-2</v>
      </c>
      <c r="G505" s="51">
        <f t="shared" si="226"/>
        <v>4.4557668795626809E-2</v>
      </c>
      <c r="H505" s="51">
        <f t="shared" si="227"/>
        <v>7.9500195435174767E-2</v>
      </c>
      <c r="I505" s="51">
        <f t="shared" si="228"/>
        <v>0.2734054921885552</v>
      </c>
      <c r="J505" s="51">
        <f t="shared" si="229"/>
        <v>0.34996544800713486</v>
      </c>
      <c r="K505" s="51">
        <f t="shared" si="230"/>
        <v>0.69470920952491855</v>
      </c>
      <c r="L505" s="51">
        <f t="shared" si="231"/>
        <v>2.879265243070947E-2</v>
      </c>
      <c r="M505" s="51">
        <f t="shared" si="232"/>
        <v>3.8433532800812645E-2</v>
      </c>
      <c r="N505" s="51">
        <f t="shared" si="233"/>
        <v>0</v>
      </c>
      <c r="Q505" s="51">
        <f t="shared" si="220"/>
        <v>7.5766443813307494E-2</v>
      </c>
      <c r="R505" s="51">
        <f t="shared" si="235"/>
        <v>3.0516966909577555E-2</v>
      </c>
      <c r="S505" s="51">
        <f t="shared" si="236"/>
        <v>3.3198919038849216E-2</v>
      </c>
      <c r="T505" s="51">
        <f t="shared" si="237"/>
        <v>5.1864987951838047E-2</v>
      </c>
      <c r="U505" s="51">
        <f t="shared" si="238"/>
        <v>0.21176867554044393</v>
      </c>
      <c r="V505" s="51">
        <f t="shared" si="239"/>
        <v>0.20959601059440247</v>
      </c>
      <c r="W505" s="51">
        <f t="shared" si="240"/>
        <v>0.63749851439377248</v>
      </c>
      <c r="X505" s="51">
        <f t="shared" si="241"/>
        <v>2.6226652681679688E-2</v>
      </c>
      <c r="Y505" s="51">
        <f t="shared" si="242"/>
        <v>3.5629518143541504E-2</v>
      </c>
      <c r="Z505" s="51">
        <f t="shared" si="243"/>
        <v>0</v>
      </c>
      <c r="AA505" s="95"/>
      <c r="AB505" s="95"/>
      <c r="AC505" s="51">
        <f t="shared" si="221"/>
        <v>0.10978817602587085</v>
      </c>
      <c r="AD505" s="51">
        <f t="shared" si="191"/>
        <v>0.12297589394804845</v>
      </c>
      <c r="AE505" s="51">
        <f t="shared" si="192"/>
        <v>5.6785351181352313E-2</v>
      </c>
      <c r="AF505" s="51">
        <f t="shared" si="193"/>
        <v>0.10594434182635372</v>
      </c>
      <c r="AG505" s="51">
        <f t="shared" si="194"/>
        <v>0.35241666877711963</v>
      </c>
      <c r="AH505" s="51">
        <f t="shared" si="195"/>
        <v>0.50694053693323626</v>
      </c>
      <c r="AI505" s="51">
        <f t="shared" si="196"/>
        <v>0.75192759925082964</v>
      </c>
      <c r="AJ505" s="51">
        <f t="shared" si="197"/>
        <v>3.0994595796334092E-2</v>
      </c>
      <c r="AK505" s="51">
        <f t="shared" si="198"/>
        <v>4.1239799827539232E-2</v>
      </c>
      <c r="AL505" s="51">
        <f t="shared" si="199"/>
        <v>0</v>
      </c>
      <c r="AO505" s="51">
        <f t="shared" si="234"/>
        <v>1.7568063934153402E-2</v>
      </c>
      <c r="AP505" s="51">
        <f t="shared" si="200"/>
        <v>4.2808586323990594E-2</v>
      </c>
      <c r="AQ505" s="51">
        <f t="shared" si="201"/>
        <v>1.1358749756777593E-2</v>
      </c>
      <c r="AR505" s="51">
        <f t="shared" si="202"/>
        <v>2.763520748333672E-2</v>
      </c>
      <c r="AS505" s="51">
        <f t="shared" si="203"/>
        <v>6.163681664811127E-2</v>
      </c>
      <c r="AT505" s="51">
        <f t="shared" si="204"/>
        <v>0.14036943741273239</v>
      </c>
      <c r="AU505" s="51">
        <f t="shared" si="205"/>
        <v>5.7210695131146072E-2</v>
      </c>
      <c r="AV505" s="51">
        <f t="shared" si="206"/>
        <v>2.565999749029782E-3</v>
      </c>
      <c r="AW505" s="51">
        <f t="shared" si="207"/>
        <v>2.8040146572711408E-3</v>
      </c>
      <c r="AX505" s="51">
        <f t="shared" si="208"/>
        <v>0</v>
      </c>
      <c r="BA505" s="51">
        <f t="shared" si="223"/>
        <v>0.20312268377333176</v>
      </c>
      <c r="BB505" s="51">
        <f t="shared" si="223"/>
        <v>0.1963014471816166</v>
      </c>
      <c r="BC505" s="51">
        <f t="shared" si="223"/>
        <v>0.10134301997697912</v>
      </c>
      <c r="BD505" s="51">
        <f t="shared" si="223"/>
        <v>0.18544453726152849</v>
      </c>
      <c r="BE505" s="51">
        <f t="shared" si="223"/>
        <v>0.62582216096567489</v>
      </c>
      <c r="BF505" s="51">
        <f t="shared" si="223"/>
        <v>0.85690598494037107</v>
      </c>
      <c r="BG505" s="51">
        <f t="shared" si="223"/>
        <v>1.4466368087757482</v>
      </c>
      <c r="BH505" s="51">
        <f t="shared" si="223"/>
        <v>5.9787248227043566E-2</v>
      </c>
      <c r="BI505" s="51">
        <f t="shared" si="223"/>
        <v>7.9673332628351884E-2</v>
      </c>
      <c r="BJ505" s="51">
        <f t="shared" si="223"/>
        <v>0</v>
      </c>
    </row>
    <row r="506" spans="4:62">
      <c r="D506" s="41">
        <f t="shared" si="218"/>
        <v>6</v>
      </c>
      <c r="E506" s="51">
        <f t="shared" si="224"/>
        <v>9.5974527077719432E-2</v>
      </c>
      <c r="F506" s="51">
        <f t="shared" si="225"/>
        <v>7.7489488557434816E-2</v>
      </c>
      <c r="G506" s="51">
        <f t="shared" si="226"/>
        <v>4.6488922551253697E-2</v>
      </c>
      <c r="H506" s="51">
        <f t="shared" si="227"/>
        <v>8.1987203430189531E-2</v>
      </c>
      <c r="I506" s="51">
        <f t="shared" si="228"/>
        <v>0.27900877857906548</v>
      </c>
      <c r="J506" s="51">
        <f t="shared" si="229"/>
        <v>0.3674691683821309</v>
      </c>
      <c r="K506" s="51">
        <f t="shared" si="230"/>
        <v>0.71919288348187571</v>
      </c>
      <c r="L506" s="51">
        <f t="shared" si="231"/>
        <v>2.9821856238264128E-2</v>
      </c>
      <c r="M506" s="51">
        <f t="shared" si="232"/>
        <v>3.9928070839223152E-2</v>
      </c>
      <c r="N506" s="51">
        <f t="shared" si="233"/>
        <v>0</v>
      </c>
      <c r="Q506" s="51">
        <f t="shared" si="220"/>
        <v>7.7809078210999555E-2</v>
      </c>
      <c r="R506" s="51">
        <f t="shared" si="235"/>
        <v>3.2089429686251655E-2</v>
      </c>
      <c r="S506" s="51">
        <f t="shared" si="236"/>
        <v>3.4870158260878636E-2</v>
      </c>
      <c r="T506" s="51">
        <f t="shared" si="237"/>
        <v>5.3914352175114033E-2</v>
      </c>
      <c r="U506" s="51">
        <f t="shared" si="238"/>
        <v>0.21634517554888649</v>
      </c>
      <c r="V506" s="51">
        <f t="shared" si="239"/>
        <v>0.21612095958017222</v>
      </c>
      <c r="W506" s="51">
        <f t="shared" si="240"/>
        <v>0.65968270415363084</v>
      </c>
      <c r="X506" s="51">
        <f t="shared" si="241"/>
        <v>2.7247981982912096E-2</v>
      </c>
      <c r="Y506" s="51">
        <f t="shared" si="242"/>
        <v>3.704171019916732E-2</v>
      </c>
      <c r="Z506" s="51">
        <f t="shared" si="243"/>
        <v>0</v>
      </c>
      <c r="AA506" s="95"/>
      <c r="AB506" s="95"/>
      <c r="AC506" s="51">
        <f t="shared" si="221"/>
        <v>0.1130251934154486</v>
      </c>
      <c r="AD506" s="51">
        <f t="shared" si="191"/>
        <v>0.12973665852413405</v>
      </c>
      <c r="AE506" s="51">
        <f t="shared" si="192"/>
        <v>5.8987047630634566E-2</v>
      </c>
      <c r="AF506" s="51">
        <f t="shared" si="193"/>
        <v>0.10886811853772679</v>
      </c>
      <c r="AG506" s="51">
        <f t="shared" si="194"/>
        <v>0.35905925546464673</v>
      </c>
      <c r="AH506" s="51">
        <f t="shared" si="195"/>
        <v>0.53543522862976978</v>
      </c>
      <c r="AI506" s="51">
        <f t="shared" si="196"/>
        <v>0.77871075740488571</v>
      </c>
      <c r="AJ506" s="51">
        <f t="shared" si="197"/>
        <v>3.202666424141333E-2</v>
      </c>
      <c r="AK506" s="51">
        <f t="shared" si="198"/>
        <v>4.2816668134847927E-2</v>
      </c>
      <c r="AL506" s="51">
        <f t="shared" si="199"/>
        <v>0</v>
      </c>
      <c r="AO506" s="51">
        <f t="shared" si="234"/>
        <v>1.8165448866719877E-2</v>
      </c>
      <c r="AP506" s="51">
        <f t="shared" si="200"/>
        <v>4.540005887118316E-2</v>
      </c>
      <c r="AQ506" s="51">
        <f t="shared" si="201"/>
        <v>1.1618764290375061E-2</v>
      </c>
      <c r="AR506" s="51">
        <f t="shared" si="202"/>
        <v>2.8072851255075498E-2</v>
      </c>
      <c r="AS506" s="51">
        <f t="shared" si="203"/>
        <v>6.2663603030178983E-2</v>
      </c>
      <c r="AT506" s="51">
        <f t="shared" si="204"/>
        <v>0.15134820880195868</v>
      </c>
      <c r="AU506" s="51">
        <f t="shared" si="205"/>
        <v>5.9510179328244872E-2</v>
      </c>
      <c r="AV506" s="51">
        <f t="shared" si="206"/>
        <v>2.5738742553520315E-3</v>
      </c>
      <c r="AW506" s="51">
        <f t="shared" si="207"/>
        <v>2.8863606400558323E-3</v>
      </c>
      <c r="AX506" s="51">
        <f t="shared" si="208"/>
        <v>0</v>
      </c>
      <c r="BA506" s="51">
        <f t="shared" si="223"/>
        <v>0.20899972049316803</v>
      </c>
      <c r="BB506" s="51">
        <f t="shared" si="223"/>
        <v>0.20722614708156886</v>
      </c>
      <c r="BC506" s="51">
        <f t="shared" si="223"/>
        <v>0.10547597018188826</v>
      </c>
      <c r="BD506" s="51">
        <f t="shared" si="223"/>
        <v>0.19085532196791632</v>
      </c>
      <c r="BE506" s="51">
        <f t="shared" si="223"/>
        <v>0.63806803404371215</v>
      </c>
      <c r="BF506" s="51">
        <f t="shared" si="223"/>
        <v>0.90290439701190062</v>
      </c>
      <c r="BG506" s="51">
        <f t="shared" si="223"/>
        <v>1.4979036408867614</v>
      </c>
      <c r="BH506" s="51">
        <f t="shared" si="223"/>
        <v>6.1848520479677455E-2</v>
      </c>
      <c r="BI506" s="51">
        <f t="shared" si="223"/>
        <v>8.2744738974071086E-2</v>
      </c>
      <c r="BJ506" s="51">
        <f t="shared" si="223"/>
        <v>0</v>
      </c>
    </row>
    <row r="507" spans="4:62">
      <c r="D507" s="41">
        <f t="shared" si="218"/>
        <v>6.25</v>
      </c>
      <c r="E507" s="51">
        <f t="shared" si="224"/>
        <v>9.8568631815817709E-2</v>
      </c>
      <c r="F507" s="51">
        <f t="shared" si="225"/>
        <v>8.175523629909788E-2</v>
      </c>
      <c r="G507" s="51">
        <f t="shared" si="226"/>
        <v>4.843258642751512E-2</v>
      </c>
      <c r="H507" s="51">
        <f t="shared" si="227"/>
        <v>8.4472999172197277E-2</v>
      </c>
      <c r="I507" s="51">
        <f t="shared" si="228"/>
        <v>0.28447259063690267</v>
      </c>
      <c r="J507" s="51">
        <f t="shared" si="229"/>
        <v>0.38496716554155136</v>
      </c>
      <c r="K507" s="51">
        <f t="shared" si="230"/>
        <v>0.7432874168665744</v>
      </c>
      <c r="L507" s="51">
        <f t="shared" si="231"/>
        <v>3.0838353369641712E-2</v>
      </c>
      <c r="M507" s="51">
        <f t="shared" si="232"/>
        <v>4.1412177371501352E-2</v>
      </c>
      <c r="N507" s="51">
        <f t="shared" si="233"/>
        <v>0</v>
      </c>
      <c r="Q507" s="51">
        <f t="shared" si="220"/>
        <v>7.9793980415258411E-2</v>
      </c>
      <c r="R507" s="51">
        <f t="shared" si="235"/>
        <v>3.3707122972016959E-2</v>
      </c>
      <c r="S507" s="51">
        <f t="shared" si="236"/>
        <v>3.6542964814539607E-2</v>
      </c>
      <c r="T507" s="51">
        <f t="shared" si="237"/>
        <v>5.5963893103976259E-2</v>
      </c>
      <c r="U507" s="51">
        <f t="shared" si="238"/>
        <v>0.22076647035208252</v>
      </c>
      <c r="V507" s="51">
        <f t="shared" si="239"/>
        <v>0.22263805725816099</v>
      </c>
      <c r="W507" s="51">
        <f t="shared" si="240"/>
        <v>0.68144608013309171</v>
      </c>
      <c r="X507" s="51">
        <f t="shared" si="241"/>
        <v>2.8257755743379478E-2</v>
      </c>
      <c r="Y507" s="51">
        <f t="shared" si="242"/>
        <v>3.8446209379986544E-2</v>
      </c>
      <c r="Z507" s="51">
        <f t="shared" si="243"/>
        <v>0</v>
      </c>
      <c r="AA507" s="95"/>
      <c r="AB507" s="95"/>
      <c r="AC507" s="51">
        <f t="shared" si="221"/>
        <v>0.11622887744673804</v>
      </c>
      <c r="AD507" s="51">
        <f t="shared" si="191"/>
        <v>0.13665046072169487</v>
      </c>
      <c r="AE507" s="51">
        <f t="shared" si="192"/>
        <v>6.119114628492052E-2</v>
      </c>
      <c r="AF507" s="51">
        <f t="shared" si="193"/>
        <v>0.11178992993199166</v>
      </c>
      <c r="AG507" s="51">
        <f t="shared" si="194"/>
        <v>0.36556558477712503</v>
      </c>
      <c r="AH507" s="51">
        <f t="shared" si="195"/>
        <v>0.56391412527062201</v>
      </c>
      <c r="AI507" s="51">
        <f t="shared" si="196"/>
        <v>0.80513644819482222</v>
      </c>
      <c r="AJ507" s="51">
        <f t="shared" si="197"/>
        <v>3.305508890103942E-2</v>
      </c>
      <c r="AK507" s="51">
        <f t="shared" si="198"/>
        <v>4.4380382018585095E-2</v>
      </c>
      <c r="AL507" s="51">
        <f t="shared" si="199"/>
        <v>0</v>
      </c>
      <c r="AO507" s="51">
        <f t="shared" si="234"/>
        <v>1.8774651400559297E-2</v>
      </c>
      <c r="AP507" s="51">
        <f t="shared" si="200"/>
        <v>4.8048113327080921E-2</v>
      </c>
      <c r="AQ507" s="51">
        <f t="shared" si="201"/>
        <v>1.1889621612975514E-2</v>
      </c>
      <c r="AR507" s="51">
        <f t="shared" si="202"/>
        <v>2.8509106068221018E-2</v>
      </c>
      <c r="AS507" s="51">
        <f t="shared" si="203"/>
        <v>6.3706120284820145E-2</v>
      </c>
      <c r="AT507" s="51">
        <f t="shared" si="204"/>
        <v>0.16232910828339037</v>
      </c>
      <c r="AU507" s="51">
        <f t="shared" si="205"/>
        <v>6.1841336733482688E-2</v>
      </c>
      <c r="AV507" s="51">
        <f t="shared" si="206"/>
        <v>2.5805976262622335E-3</v>
      </c>
      <c r="AW507" s="51">
        <f t="shared" si="207"/>
        <v>2.9659679915148077E-3</v>
      </c>
      <c r="AX507" s="51">
        <f t="shared" si="208"/>
        <v>0</v>
      </c>
      <c r="BA507" s="51">
        <f t="shared" si="223"/>
        <v>0.21479750926255575</v>
      </c>
      <c r="BB507" s="51">
        <f t="shared" si="223"/>
        <v>0.21840569702079277</v>
      </c>
      <c r="BC507" s="51">
        <f t="shared" si="223"/>
        <v>0.10962373271243564</v>
      </c>
      <c r="BD507" s="51">
        <f t="shared" si="223"/>
        <v>0.19626292910418894</v>
      </c>
      <c r="BE507" s="51">
        <f t="shared" si="223"/>
        <v>0.65003817541402764</v>
      </c>
      <c r="BF507" s="51">
        <f t="shared" si="223"/>
        <v>0.94888129081217332</v>
      </c>
      <c r="BG507" s="51">
        <f t="shared" si="223"/>
        <v>1.5484238650613966</v>
      </c>
      <c r="BH507" s="51">
        <f t="shared" si="223"/>
        <v>6.3893442270681139E-2</v>
      </c>
      <c r="BI507" s="51">
        <f t="shared" si="223"/>
        <v>8.5792559390086454E-2</v>
      </c>
      <c r="BJ507" s="51">
        <f t="shared" si="223"/>
        <v>0</v>
      </c>
    </row>
    <row r="508" spans="4:62">
      <c r="D508" s="41">
        <f t="shared" si="218"/>
        <v>6.5</v>
      </c>
      <c r="E508" s="51">
        <f t="shared" si="224"/>
        <v>0.10111495816565563</v>
      </c>
      <c r="F508" s="51">
        <f t="shared" si="225"/>
        <v>8.6124466438509656E-2</v>
      </c>
      <c r="G508" s="51">
        <f t="shared" si="226"/>
        <v>5.0387540547145976E-2</v>
      </c>
      <c r="H508" s="51">
        <f t="shared" si="227"/>
        <v>8.6959170751171086E-2</v>
      </c>
      <c r="I508" s="51">
        <f t="shared" si="228"/>
        <v>0.28982158063779723</v>
      </c>
      <c r="J508" s="51">
        <f t="shared" si="229"/>
        <v>0.40242392722173559</v>
      </c>
      <c r="K508" s="51">
        <f t="shared" si="230"/>
        <v>0.76702015688765979</v>
      </c>
      <c r="L508" s="51">
        <f t="shared" si="231"/>
        <v>3.1842376951207757E-2</v>
      </c>
      <c r="M508" s="51">
        <f t="shared" si="232"/>
        <v>4.288632738516901E-2</v>
      </c>
      <c r="N508" s="51">
        <f t="shared" si="233"/>
        <v>0</v>
      </c>
      <c r="Q508" s="51">
        <f t="shared" si="220"/>
        <v>8.1716581306290365E-2</v>
      </c>
      <c r="R508" s="51">
        <f t="shared" si="235"/>
        <v>3.537219170175155E-2</v>
      </c>
      <c r="S508" s="51">
        <f t="shared" si="236"/>
        <v>3.821022682152693E-2</v>
      </c>
      <c r="T508" s="51">
        <f t="shared" si="237"/>
        <v>5.8008862188045046E-2</v>
      </c>
      <c r="U508" s="51">
        <f t="shared" si="238"/>
        <v>0.2250429371531498</v>
      </c>
      <c r="V508" s="51">
        <f t="shared" si="239"/>
        <v>0.22919783636763483</v>
      </c>
      <c r="W508" s="51">
        <f t="shared" si="240"/>
        <v>0.70281092206122286</v>
      </c>
      <c r="X508" s="51">
        <f t="shared" si="241"/>
        <v>2.9255196274186653E-2</v>
      </c>
      <c r="Y508" s="51">
        <f t="shared" si="242"/>
        <v>3.9843705451531902E-2</v>
      </c>
      <c r="Z508" s="51">
        <f t="shared" si="243"/>
        <v>0</v>
      </c>
      <c r="AA508" s="95"/>
      <c r="AB508" s="95"/>
      <c r="AC508" s="51">
        <f t="shared" si="221"/>
        <v>0.11939996241324874</v>
      </c>
      <c r="AD508" s="51">
        <f t="shared" si="191"/>
        <v>0.14372385227078383</v>
      </c>
      <c r="AE508" s="51">
        <f t="shared" si="192"/>
        <v>6.340521158384671E-2</v>
      </c>
      <c r="AF508" s="51">
        <f t="shared" si="193"/>
        <v>0.11471617197766532</v>
      </c>
      <c r="AG508" s="51">
        <f t="shared" si="194"/>
        <v>0.37198709797784679</v>
      </c>
      <c r="AH508" s="51">
        <f t="shared" si="195"/>
        <v>0.59226786952151667</v>
      </c>
      <c r="AI508" s="51">
        <f t="shared" si="196"/>
        <v>0.83123708630886195</v>
      </c>
      <c r="AJ508" s="51">
        <f t="shared" si="197"/>
        <v>3.4080614117734137E-2</v>
      </c>
      <c r="AK508" s="51">
        <f t="shared" si="198"/>
        <v>4.5931185974375052E-2</v>
      </c>
      <c r="AL508" s="51">
        <f t="shared" si="199"/>
        <v>0</v>
      </c>
      <c r="AO508" s="51">
        <f t="shared" si="234"/>
        <v>1.9398376859365268E-2</v>
      </c>
      <c r="AP508" s="51">
        <f t="shared" si="200"/>
        <v>5.0752274736758106E-2</v>
      </c>
      <c r="AQ508" s="51">
        <f t="shared" si="201"/>
        <v>1.2177313725619046E-2</v>
      </c>
      <c r="AR508" s="51">
        <f t="shared" si="202"/>
        <v>2.895030856312604E-2</v>
      </c>
      <c r="AS508" s="51">
        <f t="shared" si="203"/>
        <v>6.477864348464743E-2</v>
      </c>
      <c r="AT508" s="51">
        <f t="shared" si="204"/>
        <v>0.17322609085410076</v>
      </c>
      <c r="AU508" s="51">
        <f t="shared" si="205"/>
        <v>6.4209234826436923E-2</v>
      </c>
      <c r="AV508" s="51">
        <f t="shared" si="206"/>
        <v>2.5871806770211038E-3</v>
      </c>
      <c r="AW508" s="51">
        <f t="shared" si="207"/>
        <v>3.0426219336371074E-3</v>
      </c>
      <c r="AX508" s="51">
        <f t="shared" si="208"/>
        <v>0</v>
      </c>
      <c r="BA508" s="51">
        <f t="shared" si="223"/>
        <v>0.22051492057890437</v>
      </c>
      <c r="BB508" s="51">
        <f t="shared" si="223"/>
        <v>0.22984831870929348</v>
      </c>
      <c r="BC508" s="51">
        <f t="shared" si="223"/>
        <v>0.11379275213099269</v>
      </c>
      <c r="BD508" s="51">
        <f t="shared" si="223"/>
        <v>0.20167534272883642</v>
      </c>
      <c r="BE508" s="51">
        <f t="shared" si="223"/>
        <v>0.66180867861564407</v>
      </c>
      <c r="BF508" s="51">
        <f t="shared" si="223"/>
        <v>0.99469179674325225</v>
      </c>
      <c r="BG508" s="51">
        <f t="shared" si="223"/>
        <v>1.5982572431965218</v>
      </c>
      <c r="BH508" s="51">
        <f t="shared" si="223"/>
        <v>6.5922991068941894E-2</v>
      </c>
      <c r="BI508" s="51">
        <f t="shared" si="223"/>
        <v>8.8817513359544062E-2</v>
      </c>
      <c r="BJ508" s="51">
        <f t="shared" si="223"/>
        <v>0</v>
      </c>
    </row>
    <row r="509" spans="4:62">
      <c r="D509" s="41">
        <f t="shared" si="218"/>
        <v>6.75</v>
      </c>
      <c r="E509" s="51">
        <f t="shared" si="224"/>
        <v>0.10361275933145452</v>
      </c>
      <c r="F509" s="51">
        <f t="shared" si="225"/>
        <v>9.0599706323502324E-2</v>
      </c>
      <c r="G509" s="51">
        <f t="shared" si="226"/>
        <v>5.2353216613909334E-2</v>
      </c>
      <c r="H509" s="51">
        <f t="shared" si="227"/>
        <v>8.9446094004077034E-2</v>
      </c>
      <c r="I509" s="51">
        <f t="shared" si="228"/>
        <v>0.29506340338554532</v>
      </c>
      <c r="J509" s="51">
        <f t="shared" si="229"/>
        <v>0.41979952461367015</v>
      </c>
      <c r="K509" s="51">
        <f t="shared" si="230"/>
        <v>0.79040361705055917</v>
      </c>
      <c r="L509" s="51">
        <f t="shared" si="231"/>
        <v>3.2834469234612508E-2</v>
      </c>
      <c r="M509" s="51">
        <f t="shared" si="232"/>
        <v>4.4350977763116001E-2</v>
      </c>
      <c r="N509" s="51">
        <f t="shared" si="233"/>
        <v>0</v>
      </c>
      <c r="Q509" s="51">
        <f t="shared" si="220"/>
        <v>8.357365787879753E-2</v>
      </c>
      <c r="R509" s="51">
        <f t="shared" si="235"/>
        <v>3.7086817761475328E-2</v>
      </c>
      <c r="S509" s="51">
        <f t="shared" si="236"/>
        <v>3.9866484959594606E-2</v>
      </c>
      <c r="T509" s="51">
        <f t="shared" si="237"/>
        <v>6.0044847023119262E-2</v>
      </c>
      <c r="U509" s="51">
        <f t="shared" si="238"/>
        <v>0.2291842311522303</v>
      </c>
      <c r="V509" s="51">
        <f t="shared" si="239"/>
        <v>0.23584198550342808</v>
      </c>
      <c r="W509" s="51">
        <f t="shared" si="240"/>
        <v>0.7237857800933859</v>
      </c>
      <c r="X509" s="51">
        <f t="shared" si="241"/>
        <v>3.0239807007148463E-2</v>
      </c>
      <c r="Y509" s="51">
        <f t="shared" si="242"/>
        <v>4.1234547665971837E-2</v>
      </c>
      <c r="Z509" s="51">
        <f t="shared" si="243"/>
        <v>0</v>
      </c>
      <c r="AA509" s="95"/>
      <c r="AB509" s="95"/>
      <c r="AC509" s="51">
        <f t="shared" si="221"/>
        <v>0.12253999353526036</v>
      </c>
      <c r="AD509" s="51">
        <f t="shared" si="191"/>
        <v>0.15095970598104538</v>
      </c>
      <c r="AE509" s="51">
        <f t="shared" si="192"/>
        <v>6.563866172342242E-2</v>
      </c>
      <c r="AF509" s="51">
        <f t="shared" si="193"/>
        <v>0.11765127532615659</v>
      </c>
      <c r="AG509" s="51">
        <f t="shared" si="194"/>
        <v>0.3783294494742625</v>
      </c>
      <c r="AH509" s="51">
        <f t="shared" si="195"/>
        <v>0.62037491516959242</v>
      </c>
      <c r="AI509" s="51">
        <f t="shared" si="196"/>
        <v>0.85702914860249779</v>
      </c>
      <c r="AJ509" s="51">
        <f t="shared" si="197"/>
        <v>3.5103433187692906E-2</v>
      </c>
      <c r="AK509" s="51">
        <f t="shared" si="198"/>
        <v>4.74696445158291E-2</v>
      </c>
      <c r="AL509" s="51">
        <f t="shared" si="199"/>
        <v>0</v>
      </c>
      <c r="AO509" s="51">
        <f t="shared" si="234"/>
        <v>2.0039101452656985E-2</v>
      </c>
      <c r="AP509" s="51">
        <f t="shared" si="200"/>
        <v>5.3512888562026996E-2</v>
      </c>
      <c r="AQ509" s="51">
        <f t="shared" si="201"/>
        <v>1.2486731654314728E-2</v>
      </c>
      <c r="AR509" s="51">
        <f t="shared" si="202"/>
        <v>2.9401246980957772E-2</v>
      </c>
      <c r="AS509" s="51">
        <f t="shared" si="203"/>
        <v>6.587917223331502E-2</v>
      </c>
      <c r="AT509" s="51">
        <f t="shared" si="204"/>
        <v>0.18395753911024207</v>
      </c>
      <c r="AU509" s="51">
        <f t="shared" si="205"/>
        <v>6.6617836957173271E-2</v>
      </c>
      <c r="AV509" s="51">
        <f t="shared" si="206"/>
        <v>2.5946622274640452E-3</v>
      </c>
      <c r="AW509" s="51">
        <f t="shared" si="207"/>
        <v>3.1164300971441641E-3</v>
      </c>
      <c r="AX509" s="51">
        <f t="shared" si="208"/>
        <v>0</v>
      </c>
      <c r="BA509" s="51">
        <f t="shared" si="223"/>
        <v>0.22615275286671488</v>
      </c>
      <c r="BB509" s="51">
        <f t="shared" si="223"/>
        <v>0.24155941230454769</v>
      </c>
      <c r="BC509" s="51">
        <f t="shared" si="223"/>
        <v>0.11799187833733175</v>
      </c>
      <c r="BD509" s="51">
        <f t="shared" si="223"/>
        <v>0.20709736933023362</v>
      </c>
      <c r="BE509" s="51">
        <f t="shared" si="223"/>
        <v>0.67339285285980788</v>
      </c>
      <c r="BF509" s="51">
        <f t="shared" si="223"/>
        <v>1.0401744397832626</v>
      </c>
      <c r="BG509" s="51">
        <f t="shared" si="223"/>
        <v>1.647432765653057</v>
      </c>
      <c r="BH509" s="51">
        <f t="shared" si="223"/>
        <v>6.7937902422305407E-2</v>
      </c>
      <c r="BI509" s="51">
        <f t="shared" si="223"/>
        <v>9.1820622278945108E-2</v>
      </c>
      <c r="BJ509" s="51">
        <f t="shared" si="223"/>
        <v>0</v>
      </c>
    </row>
    <row r="510" spans="4:62">
      <c r="D510" s="41">
        <f t="shared" si="218"/>
        <v>7</v>
      </c>
      <c r="E510" s="51">
        <f t="shared" si="224"/>
        <v>0.10606128851743567</v>
      </c>
      <c r="F510" s="51">
        <f t="shared" si="225"/>
        <v>9.5183483301908053E-2</v>
      </c>
      <c r="G510" s="51">
        <f t="shared" si="226"/>
        <v>5.4329046331568272E-2</v>
      </c>
      <c r="H510" s="51">
        <f t="shared" si="227"/>
        <v>9.1934144767881212E-2</v>
      </c>
      <c r="I510" s="51">
        <f t="shared" si="228"/>
        <v>0.30020571368394317</v>
      </c>
      <c r="J510" s="51">
        <f t="shared" si="229"/>
        <v>0.43705559691260865</v>
      </c>
      <c r="K510" s="51">
        <f t="shared" si="230"/>
        <v>0.81345031086069974</v>
      </c>
      <c r="L510" s="51">
        <f t="shared" si="231"/>
        <v>3.38151724715062E-2</v>
      </c>
      <c r="M510" s="51">
        <f t="shared" si="232"/>
        <v>4.5806585388232179E-2</v>
      </c>
      <c r="N510" s="51">
        <f t="shared" si="233"/>
        <v>0</v>
      </c>
      <c r="Q510" s="51">
        <f t="shared" si="220"/>
        <v>8.5362007221314096E-2</v>
      </c>
      <c r="R510" s="51">
        <f t="shared" si="235"/>
        <v>3.8853183037208194E-2</v>
      </c>
      <c r="S510" s="51">
        <f t="shared" si="236"/>
        <v>4.1506382175809771E-2</v>
      </c>
      <c r="T510" s="51">
        <f t="shared" si="237"/>
        <v>6.2067626533708502E-2</v>
      </c>
      <c r="U510" s="51">
        <f t="shared" si="238"/>
        <v>0.2332000075494659</v>
      </c>
      <c r="V510" s="51">
        <f t="shared" si="239"/>
        <v>0.24261100185639417</v>
      </c>
      <c r="W510" s="51">
        <f t="shared" si="240"/>
        <v>0.74437920438494243</v>
      </c>
      <c r="X510" s="51">
        <f t="shared" si="241"/>
        <v>3.1211091374079739E-2</v>
      </c>
      <c r="Y510" s="51">
        <f t="shared" si="242"/>
        <v>4.2619085275474776E-2</v>
      </c>
      <c r="Z510" s="51">
        <f t="shared" si="243"/>
        <v>0</v>
      </c>
      <c r="AA510" s="95"/>
      <c r="AB510" s="95"/>
      <c r="AC510" s="51">
        <f t="shared" si="221"/>
        <v>0.12565051603305255</v>
      </c>
      <c r="AD510" s="51">
        <f t="shared" si="191"/>
        <v>0.158360894662124</v>
      </c>
      <c r="AE510" s="51">
        <f t="shared" si="192"/>
        <v>6.790025676129971E-2</v>
      </c>
      <c r="AF510" s="51">
        <f t="shared" si="193"/>
        <v>0.12059967062887429</v>
      </c>
      <c r="AG510" s="51">
        <f t="shared" si="194"/>
        <v>0.38459829367382259</v>
      </c>
      <c r="AH510" s="51">
        <f t="shared" si="195"/>
        <v>0.6481180434145033</v>
      </c>
      <c r="AI510" s="51">
        <f t="shared" si="196"/>
        <v>0.88252911193122241</v>
      </c>
      <c r="AJ510" s="51">
        <f t="shared" si="197"/>
        <v>3.6123739407111159E-2</v>
      </c>
      <c r="AK510" s="51">
        <f t="shared" si="198"/>
        <v>4.8996322156558525E-2</v>
      </c>
      <c r="AL510" s="51">
        <f t="shared" si="199"/>
        <v>0</v>
      </c>
      <c r="AO510" s="51">
        <f t="shared" si="234"/>
        <v>2.0699281296121572E-2</v>
      </c>
      <c r="AP510" s="51">
        <f t="shared" si="200"/>
        <v>5.6330300264699859E-2</v>
      </c>
      <c r="AQ510" s="51">
        <f t="shared" si="201"/>
        <v>1.2822664155758501E-2</v>
      </c>
      <c r="AR510" s="51">
        <f t="shared" si="202"/>
        <v>2.9866518234172711E-2</v>
      </c>
      <c r="AS510" s="51">
        <f t="shared" si="203"/>
        <v>6.7005706134477261E-2</v>
      </c>
      <c r="AT510" s="51">
        <f t="shared" si="204"/>
        <v>0.19444459505621448</v>
      </c>
      <c r="AU510" s="51">
        <f t="shared" si="205"/>
        <v>6.9071106475757316E-2</v>
      </c>
      <c r="AV510" s="51">
        <f t="shared" si="206"/>
        <v>2.6040810974264604E-3</v>
      </c>
      <c r="AW510" s="51">
        <f t="shared" si="207"/>
        <v>3.1875001127574035E-3</v>
      </c>
      <c r="AX510" s="51">
        <f t="shared" si="208"/>
        <v>0</v>
      </c>
      <c r="BA510" s="51">
        <f t="shared" si="223"/>
        <v>0.23171180455048823</v>
      </c>
      <c r="BB510" s="51">
        <f t="shared" si="223"/>
        <v>0.25354437796403206</v>
      </c>
      <c r="BC510" s="51">
        <f t="shared" si="223"/>
        <v>0.12222930309286797</v>
      </c>
      <c r="BD510" s="51">
        <f t="shared" si="223"/>
        <v>0.2125338153967555</v>
      </c>
      <c r="BE510" s="51">
        <f t="shared" si="223"/>
        <v>0.6848040073577657</v>
      </c>
      <c r="BF510" s="51">
        <f t="shared" si="223"/>
        <v>1.0851736403271119</v>
      </c>
      <c r="BG510" s="51">
        <f t="shared" si="223"/>
        <v>1.6959794227919223</v>
      </c>
      <c r="BH510" s="51">
        <f t="shared" si="223"/>
        <v>6.9938911878617366E-2</v>
      </c>
      <c r="BI510" s="51">
        <f t="shared" si="223"/>
        <v>9.4802907544790704E-2</v>
      </c>
      <c r="BJ510" s="51">
        <f t="shared" si="223"/>
        <v>0</v>
      </c>
    </row>
    <row r="511" spans="4:62">
      <c r="D511" s="41">
        <f t="shared" si="218"/>
        <v>7.25</v>
      </c>
      <c r="E511" s="51">
        <f t="shared" si="224"/>
        <v>0.10845979892782039</v>
      </c>
      <c r="F511" s="51">
        <f t="shared" si="225"/>
        <v>9.9878324721559025E-2</v>
      </c>
      <c r="G511" s="51">
        <f t="shared" si="226"/>
        <v>5.6314461403885852E-2</v>
      </c>
      <c r="H511" s="51">
        <f t="shared" si="227"/>
        <v>9.4423698879549683E-2</v>
      </c>
      <c r="I511" s="51">
        <f t="shared" si="228"/>
        <v>0.30525616633678693</v>
      </c>
      <c r="J511" s="51">
        <f t="shared" si="229"/>
        <v>0.45415535131807183</v>
      </c>
      <c r="K511" s="51">
        <f t="shared" si="230"/>
        <v>0.8361727518235087</v>
      </c>
      <c r="L511" s="51">
        <f t="shared" si="231"/>
        <v>3.4785028913539066E-2</v>
      </c>
      <c r="M511" s="51">
        <f t="shared" si="232"/>
        <v>4.7253607143407421E-2</v>
      </c>
      <c r="N511" s="51">
        <f t="shared" si="233"/>
        <v>0</v>
      </c>
      <c r="Q511" s="51">
        <f t="shared" si="220"/>
        <v>8.7078446516206345E-2</v>
      </c>
      <c r="R511" s="51">
        <f t="shared" si="235"/>
        <v>4.0673469414970048E-2</v>
      </c>
      <c r="S511" s="51">
        <f t="shared" si="236"/>
        <v>4.3124663686552711E-2</v>
      </c>
      <c r="T511" s="51">
        <f t="shared" si="237"/>
        <v>6.4073170973033083E-2</v>
      </c>
      <c r="U511" s="51">
        <f t="shared" si="238"/>
        <v>0.23709992154499857</v>
      </c>
      <c r="V511" s="51">
        <f t="shared" si="239"/>
        <v>0.24954419121340549</v>
      </c>
      <c r="W511" s="51">
        <f t="shared" si="240"/>
        <v>0.76459974509125417</v>
      </c>
      <c r="X511" s="51">
        <f t="shared" si="241"/>
        <v>3.2168552806795321E-2</v>
      </c>
      <c r="Y511" s="51">
        <f t="shared" si="242"/>
        <v>4.3997667532209156E-2</v>
      </c>
      <c r="Z511" s="51">
        <f t="shared" si="243"/>
        <v>0</v>
      </c>
      <c r="AA511" s="95"/>
      <c r="AB511" s="95"/>
      <c r="AC511" s="51">
        <f t="shared" si="221"/>
        <v>0.12873307512690493</v>
      </c>
      <c r="AD511" s="51">
        <f t="shared" si="191"/>
        <v>0.16593029112366409</v>
      </c>
      <c r="AE511" s="51">
        <f t="shared" si="192"/>
        <v>7.0198098616773438E-2</v>
      </c>
      <c r="AF511" s="51">
        <f t="shared" si="193"/>
        <v>0.12356578853722723</v>
      </c>
      <c r="AG511" s="51">
        <f t="shared" si="194"/>
        <v>0.39079928498397748</v>
      </c>
      <c r="AH511" s="51">
        <f t="shared" si="195"/>
        <v>0.6753843628684183</v>
      </c>
      <c r="AI511" s="51">
        <f t="shared" si="196"/>
        <v>0.90775345315052869</v>
      </c>
      <c r="AJ511" s="51">
        <f t="shared" si="197"/>
        <v>3.7141726072184314E-2</v>
      </c>
      <c r="AK511" s="51">
        <f t="shared" si="198"/>
        <v>5.0511783410174628E-2</v>
      </c>
      <c r="AL511" s="51">
        <f t="shared" si="199"/>
        <v>0</v>
      </c>
      <c r="AO511" s="51">
        <f t="shared" si="234"/>
        <v>2.1381352411614041E-2</v>
      </c>
      <c r="AP511" s="51">
        <f t="shared" si="200"/>
        <v>5.9204855306588977E-2</v>
      </c>
      <c r="AQ511" s="51">
        <f t="shared" si="201"/>
        <v>1.318979771733314E-2</v>
      </c>
      <c r="AR511" s="51">
        <f t="shared" si="202"/>
        <v>3.03505279065166E-2</v>
      </c>
      <c r="AS511" s="51">
        <f t="shared" si="203"/>
        <v>6.8156244791788362E-2</v>
      </c>
      <c r="AT511" s="51">
        <f t="shared" si="204"/>
        <v>0.20461116010466635</v>
      </c>
      <c r="AU511" s="51">
        <f t="shared" si="205"/>
        <v>7.1573006732254529E-2</v>
      </c>
      <c r="AV511" s="51">
        <f t="shared" si="206"/>
        <v>2.6164761067437453E-3</v>
      </c>
      <c r="AW511" s="51">
        <f t="shared" si="207"/>
        <v>3.255939611198265E-3</v>
      </c>
      <c r="AX511" s="51">
        <f t="shared" si="208"/>
        <v>0</v>
      </c>
      <c r="BA511" s="51">
        <f t="shared" si="223"/>
        <v>0.23719287405472533</v>
      </c>
      <c r="BB511" s="51">
        <f t="shared" si="223"/>
        <v>0.26580861584522308</v>
      </c>
      <c r="BC511" s="51">
        <f t="shared" si="223"/>
        <v>0.1265125600206593</v>
      </c>
      <c r="BD511" s="51">
        <f t="shared" si="223"/>
        <v>0.21798948741677693</v>
      </c>
      <c r="BE511" s="51">
        <f t="shared" si="223"/>
        <v>0.69605545132076441</v>
      </c>
      <c r="BF511" s="51">
        <f t="shared" si="223"/>
        <v>1.1295397141864902</v>
      </c>
      <c r="BG511" s="51">
        <f t="shared" si="223"/>
        <v>1.7439262049740374</v>
      </c>
      <c r="BH511" s="51">
        <f t="shared" si="223"/>
        <v>7.1926754985723373E-2</v>
      </c>
      <c r="BI511" s="51">
        <f t="shared" si="223"/>
        <v>9.7765390553582049E-2</v>
      </c>
      <c r="BJ511" s="51">
        <f t="shared" si="223"/>
        <v>0</v>
      </c>
    </row>
    <row r="512" spans="4:62">
      <c r="D512" s="41">
        <f t="shared" si="218"/>
        <v>7.5</v>
      </c>
      <c r="E512" s="51">
        <f t="shared" si="224"/>
        <v>0.11080754376682997</v>
      </c>
      <c r="F512" s="51">
        <f t="shared" si="225"/>
        <v>0.10468675793028739</v>
      </c>
      <c r="G512" s="51">
        <f t="shared" si="226"/>
        <v>5.8308893534625143E-2</v>
      </c>
      <c r="H512" s="51">
        <f t="shared" si="227"/>
        <v>9.6915132176048524E-2</v>
      </c>
      <c r="I512" s="51">
        <f t="shared" si="228"/>
        <v>0.31022241614787283</v>
      </c>
      <c r="J512" s="51">
        <f t="shared" si="229"/>
        <v>0.47106356303384767</v>
      </c>
      <c r="K512" s="51">
        <f t="shared" si="230"/>
        <v>0.85858345344441322</v>
      </c>
      <c r="L512" s="51">
        <f t="shared" si="231"/>
        <v>3.574458081236135E-2</v>
      </c>
      <c r="M512" s="51">
        <f t="shared" si="232"/>
        <v>4.8692499911531587E-2</v>
      </c>
      <c r="N512" s="51">
        <f t="shared" si="233"/>
        <v>0</v>
      </c>
      <c r="Q512" s="51">
        <f t="shared" si="220"/>
        <v>8.8719813039672663E-2</v>
      </c>
      <c r="R512" s="51">
        <f t="shared" si="235"/>
        <v>4.254985878078079E-2</v>
      </c>
      <c r="S512" s="51">
        <f t="shared" si="236"/>
        <v>4.4716176977516842E-2</v>
      </c>
      <c r="T512" s="51">
        <f t="shared" si="237"/>
        <v>6.6057641923024074E-2</v>
      </c>
      <c r="U512" s="51">
        <f t="shared" si="238"/>
        <v>0.24089362833897016</v>
      </c>
      <c r="V512" s="51">
        <f t="shared" si="239"/>
        <v>0.25667966795735359</v>
      </c>
      <c r="W512" s="51">
        <f t="shared" si="240"/>
        <v>0.78445595236768262</v>
      </c>
      <c r="X512" s="51">
        <f t="shared" si="241"/>
        <v>3.3111694737110037E-2</v>
      </c>
      <c r="Y512" s="51">
        <f t="shared" si="242"/>
        <v>4.5370643688343412E-2</v>
      </c>
      <c r="Z512" s="51">
        <f t="shared" si="243"/>
        <v>0</v>
      </c>
      <c r="AA512" s="95"/>
      <c r="AB512" s="95"/>
      <c r="AC512" s="51">
        <f t="shared" si="221"/>
        <v>0.13178921603709717</v>
      </c>
      <c r="AD512" s="51">
        <f t="shared" si="191"/>
        <v>0.1736707681753101</v>
      </c>
      <c r="AE512" s="51">
        <f t="shared" si="192"/>
        <v>7.2539631070781291E-2</v>
      </c>
      <c r="AF512" s="51">
        <f t="shared" si="193"/>
        <v>0.12655405970262423</v>
      </c>
      <c r="AG512" s="51">
        <f t="shared" si="194"/>
        <v>0.39693807781217766</v>
      </c>
      <c r="AH512" s="51">
        <f t="shared" si="195"/>
        <v>0.70206530955602187</v>
      </c>
      <c r="AI512" s="51">
        <f t="shared" si="196"/>
        <v>0.93271864911590918</v>
      </c>
      <c r="AJ512" s="51">
        <f t="shared" si="197"/>
        <v>3.8157586479107802E-2</v>
      </c>
      <c r="AK512" s="51">
        <f t="shared" si="198"/>
        <v>5.201659279028871E-2</v>
      </c>
      <c r="AL512" s="51">
        <f t="shared" si="199"/>
        <v>0</v>
      </c>
      <c r="AO512" s="51">
        <f t="shared" si="234"/>
        <v>2.2087730727157306E-2</v>
      </c>
      <c r="AP512" s="51">
        <f t="shared" si="200"/>
        <v>6.2136899149506604E-2</v>
      </c>
      <c r="AQ512" s="51">
        <f t="shared" si="201"/>
        <v>1.3592716557108302E-2</v>
      </c>
      <c r="AR512" s="51">
        <f t="shared" si="202"/>
        <v>3.085749025302445E-2</v>
      </c>
      <c r="AS512" s="51">
        <f t="shared" si="203"/>
        <v>6.932878780890267E-2</v>
      </c>
      <c r="AT512" s="51">
        <f t="shared" si="204"/>
        <v>0.21438389507649408</v>
      </c>
      <c r="AU512" s="51">
        <f t="shared" si="205"/>
        <v>7.4127501076730606E-2</v>
      </c>
      <c r="AV512" s="51">
        <f t="shared" si="206"/>
        <v>2.6328860752513131E-3</v>
      </c>
      <c r="AW512" s="51">
        <f t="shared" si="207"/>
        <v>3.3218562231881743E-3</v>
      </c>
      <c r="AX512" s="51">
        <f t="shared" si="208"/>
        <v>0</v>
      </c>
      <c r="BA512" s="51">
        <f t="shared" si="223"/>
        <v>0.24259675980392714</v>
      </c>
      <c r="BB512" s="51">
        <f t="shared" si="223"/>
        <v>0.2783575261055975</v>
      </c>
      <c r="BC512" s="51">
        <f t="shared" si="223"/>
        <v>0.13084852460540644</v>
      </c>
      <c r="BD512" s="51">
        <f t="shared" si="223"/>
        <v>0.22346919187867276</v>
      </c>
      <c r="BE512" s="51">
        <f t="shared" si="223"/>
        <v>0.70716049396005043</v>
      </c>
      <c r="BF512" s="51">
        <f t="shared" si="223"/>
        <v>1.1731288725898694</v>
      </c>
      <c r="BG512" s="51">
        <f t="shared" si="223"/>
        <v>1.7913021025603224</v>
      </c>
      <c r="BH512" s="51">
        <f t="shared" si="223"/>
        <v>7.3902167291469145E-2</v>
      </c>
      <c r="BI512" s="51">
        <f t="shared" si="223"/>
        <v>0.1007090927018203</v>
      </c>
      <c r="BJ512" s="51">
        <f t="shared" si="223"/>
        <v>0</v>
      </c>
    </row>
    <row r="513" spans="4:62">
      <c r="D513" s="41">
        <f t="shared" si="218"/>
        <v>7.75</v>
      </c>
      <c r="E513" s="51">
        <f t="shared" si="224"/>
        <v>0.11310377623868573</v>
      </c>
      <c r="F513" s="51">
        <f t="shared" si="225"/>
        <v>0.10961131027592533</v>
      </c>
      <c r="G513" s="51">
        <f t="shared" si="226"/>
        <v>6.0311774427549217E-2</v>
      </c>
      <c r="H513" s="51">
        <f t="shared" si="227"/>
        <v>9.9408820494343811E-2</v>
      </c>
      <c r="I513" s="51">
        <f t="shared" si="228"/>
        <v>0.31511211792099697</v>
      </c>
      <c r="J513" s="51">
        <f t="shared" si="229"/>
        <v>0.48774657526799126</v>
      </c>
      <c r="K513" s="51">
        <f t="shared" si="230"/>
        <v>0.88069492922884041</v>
      </c>
      <c r="L513" s="51">
        <f t="shared" si="231"/>
        <v>3.6694370419623284E-2</v>
      </c>
      <c r="M513" s="51">
        <f t="shared" si="232"/>
        <v>5.0123720575494544E-2</v>
      </c>
      <c r="N513" s="51">
        <f t="shared" si="233"/>
        <v>0</v>
      </c>
      <c r="Q513" s="51">
        <f t="shared" si="220"/>
        <v>9.0282964161743529E-2</v>
      </c>
      <c r="R513" s="51">
        <f t="shared" si="235"/>
        <v>4.448453302066032E-2</v>
      </c>
      <c r="S513" s="51">
        <f t="shared" si="236"/>
        <v>4.6275871803708735E-2</v>
      </c>
      <c r="T513" s="51">
        <f t="shared" si="237"/>
        <v>6.801739229432327E-2</v>
      </c>
      <c r="U513" s="51">
        <f t="shared" si="238"/>
        <v>0.24459078313152263</v>
      </c>
      <c r="V513" s="51">
        <f t="shared" si="239"/>
        <v>0.26405435506714903</v>
      </c>
      <c r="W513" s="51">
        <f t="shared" si="240"/>
        <v>0.8039563763695895</v>
      </c>
      <c r="X513" s="51">
        <f t="shared" si="241"/>
        <v>3.4040020596838722E-2</v>
      </c>
      <c r="Y513" s="51">
        <f t="shared" si="242"/>
        <v>4.6738362996045973E-2</v>
      </c>
      <c r="Z513" s="51">
        <f t="shared" si="243"/>
        <v>0</v>
      </c>
      <c r="AA513" s="95"/>
      <c r="AB513" s="95"/>
      <c r="AC513" s="51">
        <f t="shared" si="221"/>
        <v>0.13482048398390892</v>
      </c>
      <c r="AD513" s="51">
        <f t="shared" si="191"/>
        <v>0.18158519862670647</v>
      </c>
      <c r="AE513" s="51">
        <f t="shared" si="192"/>
        <v>7.4931639765903765E-2</v>
      </c>
      <c r="AF513" s="51">
        <f t="shared" si="193"/>
        <v>0.12956891477647409</v>
      </c>
      <c r="AG513" s="51">
        <f t="shared" si="194"/>
        <v>0.4030203265658735</v>
      </c>
      <c r="AH513" s="51">
        <f t="shared" si="195"/>
        <v>0.72805664691451355</v>
      </c>
      <c r="AI513" s="51">
        <f t="shared" si="196"/>
        <v>0.95744117668285678</v>
      </c>
      <c r="AJ513" s="51">
        <f t="shared" si="197"/>
        <v>3.9171513924077042E-2</v>
      </c>
      <c r="AK513" s="51">
        <f t="shared" si="198"/>
        <v>5.3511314810512058E-2</v>
      </c>
      <c r="AL513" s="51">
        <f t="shared" si="199"/>
        <v>0</v>
      </c>
      <c r="AO513" s="51">
        <f t="shared" si="234"/>
        <v>2.2820812076942198E-2</v>
      </c>
      <c r="AP513" s="51">
        <f t="shared" si="200"/>
        <v>6.5126777255265E-2</v>
      </c>
      <c r="AQ513" s="51">
        <f t="shared" si="201"/>
        <v>1.4035902623840482E-2</v>
      </c>
      <c r="AR513" s="51">
        <f t="shared" si="202"/>
        <v>3.1391428200020541E-2</v>
      </c>
      <c r="AS513" s="51">
        <f t="shared" si="203"/>
        <v>7.0521334789474338E-2</v>
      </c>
      <c r="AT513" s="51">
        <f t="shared" si="204"/>
        <v>0.22369222020084223</v>
      </c>
      <c r="AU513" s="51">
        <f t="shared" si="205"/>
        <v>7.6738552859250908E-2</v>
      </c>
      <c r="AV513" s="51">
        <f t="shared" si="206"/>
        <v>2.654349822784563E-3</v>
      </c>
      <c r="AW513" s="51">
        <f t="shared" si="207"/>
        <v>3.385357579448571E-3</v>
      </c>
      <c r="AX513" s="51">
        <f t="shared" si="208"/>
        <v>0</v>
      </c>
      <c r="BA513" s="51">
        <f t="shared" si="223"/>
        <v>0.24792426022259464</v>
      </c>
      <c r="BB513" s="51">
        <f t="shared" si="223"/>
        <v>0.29119650890263182</v>
      </c>
      <c r="BC513" s="51">
        <f t="shared" si="223"/>
        <v>0.13524341419345298</v>
      </c>
      <c r="BD513" s="51">
        <f t="shared" si="223"/>
        <v>0.22897773527081788</v>
      </c>
      <c r="BE513" s="51">
        <f t="shared" si="223"/>
        <v>0.71813244448687041</v>
      </c>
      <c r="BF513" s="51">
        <f t="shared" si="223"/>
        <v>1.2158032221825048</v>
      </c>
      <c r="BG513" s="51">
        <f t="shared" si="223"/>
        <v>1.8381361059116972</v>
      </c>
      <c r="BH513" s="51">
        <f t="shared" si="223"/>
        <v>7.5865884343700327E-2</v>
      </c>
      <c r="BI513" s="51">
        <f t="shared" si="223"/>
        <v>0.1036350353860066</v>
      </c>
      <c r="BJ513" s="51">
        <f t="shared" si="223"/>
        <v>0</v>
      </c>
    </row>
    <row r="514" spans="4:62">
      <c r="D514" s="41">
        <f t="shared" si="218"/>
        <v>8</v>
      </c>
      <c r="E514" s="51">
        <f t="shared" si="224"/>
        <v>0.11534774954760894</v>
      </c>
      <c r="F514" s="51">
        <f t="shared" si="225"/>
        <v>0.11465450910630499</v>
      </c>
      <c r="G514" s="51">
        <f t="shared" si="226"/>
        <v>6.2322535786421128E-2</v>
      </c>
      <c r="H514" s="51">
        <f t="shared" si="227"/>
        <v>0.10190513967140162</v>
      </c>
      <c r="I514" s="51">
        <f t="shared" si="228"/>
        <v>0.31993292645995558</v>
      </c>
      <c r="J514" s="51">
        <f t="shared" si="229"/>
        <v>0.50417229923282481</v>
      </c>
      <c r="K514" s="51">
        <f t="shared" si="230"/>
        <v>0.90251969268221754</v>
      </c>
      <c r="L514" s="51">
        <f t="shared" si="231"/>
        <v>3.7634939986975098E-2</v>
      </c>
      <c r="M514" s="51">
        <f t="shared" si="232"/>
        <v>5.1547726018186149E-2</v>
      </c>
      <c r="N514" s="51">
        <f t="shared" si="233"/>
        <v>0</v>
      </c>
      <c r="Q514" s="51">
        <f t="shared" si="220"/>
        <v>9.1764777346281495E-2</v>
      </c>
      <c r="R514" s="51">
        <f t="shared" si="235"/>
        <v>4.6479674020628539E-2</v>
      </c>
      <c r="S514" s="51">
        <f t="shared" si="236"/>
        <v>4.7798800189448105E-2</v>
      </c>
      <c r="T514" s="51">
        <f t="shared" si="237"/>
        <v>6.9948966326283196E-2</v>
      </c>
      <c r="U514" s="51">
        <f t="shared" si="238"/>
        <v>0.24820104112279789</v>
      </c>
      <c r="V514" s="51">
        <f t="shared" si="239"/>
        <v>0.27170398411772145</v>
      </c>
      <c r="W514" s="51">
        <f t="shared" si="240"/>
        <v>0.82310956725233642</v>
      </c>
      <c r="X514" s="51">
        <f t="shared" si="241"/>
        <v>3.4953033817796207E-2</v>
      </c>
      <c r="Y514" s="51">
        <f t="shared" si="242"/>
        <v>4.8101174707485282E-2</v>
      </c>
      <c r="Z514" s="51">
        <f t="shared" si="243"/>
        <v>0</v>
      </c>
      <c r="AA514" s="95"/>
      <c r="AB514" s="95"/>
      <c r="AC514" s="51">
        <f t="shared" si="221"/>
        <v>0.13782842418761981</v>
      </c>
      <c r="AD514" s="51">
        <f t="shared" si="191"/>
        <v>0.1896764552874976</v>
      </c>
      <c r="AE514" s="51">
        <f t="shared" si="192"/>
        <v>7.7380252206364145E-2</v>
      </c>
      <c r="AF514" s="51">
        <f t="shared" si="193"/>
        <v>0.13261478441018562</v>
      </c>
      <c r="AG514" s="51">
        <f t="shared" si="194"/>
        <v>0.40905168565251543</v>
      </c>
      <c r="AH514" s="51">
        <f t="shared" si="195"/>
        <v>0.75325846579360822</v>
      </c>
      <c r="AI514" s="51">
        <f t="shared" si="196"/>
        <v>0.98193751270686414</v>
      </c>
      <c r="AJ514" s="51">
        <f t="shared" si="197"/>
        <v>4.0183701703287465E-2</v>
      </c>
      <c r="AK514" s="51">
        <f t="shared" si="198"/>
        <v>5.4996513984455965E-2</v>
      </c>
      <c r="AL514" s="51">
        <f t="shared" si="199"/>
        <v>0</v>
      </c>
      <c r="AO514" s="51">
        <f t="shared" si="234"/>
        <v>2.3582972201327448E-2</v>
      </c>
      <c r="AP514" s="51">
        <f t="shared" si="200"/>
        <v>6.8174835085676455E-2</v>
      </c>
      <c r="AQ514" s="51">
        <f t="shared" si="201"/>
        <v>1.4523735596973023E-2</v>
      </c>
      <c r="AR514" s="51">
        <f t="shared" si="202"/>
        <v>3.1956173345118424E-2</v>
      </c>
      <c r="AS514" s="51">
        <f t="shared" si="203"/>
        <v>7.1731885337157686E-2</v>
      </c>
      <c r="AT514" s="51">
        <f t="shared" si="204"/>
        <v>0.23246831511510335</v>
      </c>
      <c r="AU514" s="51">
        <f t="shared" si="205"/>
        <v>7.9410125429881129E-2</v>
      </c>
      <c r="AV514" s="51">
        <f t="shared" si="206"/>
        <v>2.6819061691788909E-3</v>
      </c>
      <c r="AW514" s="51">
        <f t="shared" si="207"/>
        <v>3.4465513107008669E-3</v>
      </c>
      <c r="AX514" s="51">
        <f t="shared" si="208"/>
        <v>0</v>
      </c>
      <c r="BA514" s="51">
        <f t="shared" si="223"/>
        <v>0.25317617373522877</v>
      </c>
      <c r="BB514" s="51">
        <f t="shared" si="223"/>
        <v>0.30433096439380258</v>
      </c>
      <c r="BC514" s="51">
        <f t="shared" si="223"/>
        <v>0.13970278799278527</v>
      </c>
      <c r="BD514" s="51">
        <f t="shared" si="223"/>
        <v>0.23451992408158723</v>
      </c>
      <c r="BE514" s="51">
        <f t="shared" si="223"/>
        <v>0.72898461211247101</v>
      </c>
      <c r="BF514" s="51">
        <f t="shared" si="223"/>
        <v>1.2574307650264331</v>
      </c>
      <c r="BG514" s="51">
        <f t="shared" si="223"/>
        <v>1.8844572053890816</v>
      </c>
      <c r="BH514" s="51">
        <f t="shared" si="223"/>
        <v>7.7818641690262563E-2</v>
      </c>
      <c r="BI514" s="51">
        <f t="shared" si="223"/>
        <v>0.10654424000264212</v>
      </c>
      <c r="BJ514" s="51">
        <f t="shared" si="223"/>
        <v>0</v>
      </c>
    </row>
    <row r="515" spans="4:62">
      <c r="D515" s="41">
        <f t="shared" si="218"/>
        <v>8.25</v>
      </c>
      <c r="E515" s="51">
        <f t="shared" si="224"/>
        <v>0.11753871689782093</v>
      </c>
      <c r="F515" s="51">
        <f t="shared" si="225"/>
        <v>0.11981888176925856</v>
      </c>
      <c r="G515" s="51">
        <f t="shared" si="226"/>
        <v>6.4340609315003947E-2</v>
      </c>
      <c r="H515" s="51">
        <f t="shared" si="227"/>
        <v>0.10440446554418803</v>
      </c>
      <c r="I515" s="51">
        <f t="shared" si="228"/>
        <v>0.32469249656854482</v>
      </c>
      <c r="J515" s="51">
        <f t="shared" si="229"/>
        <v>0.52031021414493772</v>
      </c>
      <c r="K515" s="51">
        <f t="shared" si="230"/>
        <v>0.92407025730997172</v>
      </c>
      <c r="L515" s="51">
        <f t="shared" si="231"/>
        <v>3.8566831766067032E-2</v>
      </c>
      <c r="M515" s="51">
        <f t="shared" si="232"/>
        <v>5.2964973122496269E-2</v>
      </c>
      <c r="N515" s="51">
        <f t="shared" si="233"/>
        <v>0</v>
      </c>
      <c r="Q515" s="51">
        <f t="shared" si="220"/>
        <v>9.3162150150981227E-2</v>
      </c>
      <c r="R515" s="51">
        <f t="shared" si="235"/>
        <v>4.8537463666705347E-2</v>
      </c>
      <c r="S515" s="51">
        <f t="shared" si="236"/>
        <v>4.9280116428367805E-2</v>
      </c>
      <c r="T515" s="51">
        <f t="shared" si="237"/>
        <v>7.1849099586967113E-2</v>
      </c>
      <c r="U515" s="51">
        <f t="shared" si="238"/>
        <v>0.25173405751293781</v>
      </c>
      <c r="V515" s="51">
        <f t="shared" si="239"/>
        <v>0.27966309528001954</v>
      </c>
      <c r="W515" s="51">
        <f t="shared" si="240"/>
        <v>0.84192407517128487</v>
      </c>
      <c r="X515" s="51">
        <f t="shared" si="241"/>
        <v>3.5850237831797326E-2</v>
      </c>
      <c r="Y515" s="51">
        <f t="shared" si="242"/>
        <v>4.9459428074829767E-2</v>
      </c>
      <c r="Z515" s="51">
        <f t="shared" si="243"/>
        <v>0</v>
      </c>
      <c r="AA515" s="95"/>
      <c r="AB515" s="95"/>
      <c r="AC515" s="51">
        <f t="shared" si="221"/>
        <v>0.14081458186850951</v>
      </c>
      <c r="AD515" s="51">
        <f t="shared" si="191"/>
        <v>0.19794741096732796</v>
      </c>
      <c r="AE515" s="51">
        <f t="shared" si="192"/>
        <v>7.9890937758028524E-2</v>
      </c>
      <c r="AF515" s="51">
        <f t="shared" si="193"/>
        <v>0.13569609925516765</v>
      </c>
      <c r="AG515" s="51">
        <f t="shared" si="194"/>
        <v>0.41503780947955393</v>
      </c>
      <c r="AH515" s="51">
        <f t="shared" si="195"/>
        <v>0.77757518445553586</v>
      </c>
      <c r="AI515" s="51">
        <f t="shared" si="196"/>
        <v>1.0062241340434239</v>
      </c>
      <c r="AJ515" s="51">
        <f t="shared" si="197"/>
        <v>4.1194343112934489E-2</v>
      </c>
      <c r="AK515" s="51">
        <f t="shared" si="198"/>
        <v>5.6472754825731726E-2</v>
      </c>
      <c r="AL515" s="51">
        <f t="shared" si="199"/>
        <v>0</v>
      </c>
      <c r="AO515" s="51">
        <f t="shared" si="234"/>
        <v>2.4376566746839703E-2</v>
      </c>
      <c r="AP515" s="51">
        <f t="shared" si="234"/>
        <v>7.1281418102553215E-2</v>
      </c>
      <c r="AQ515" s="51">
        <f t="shared" si="234"/>
        <v>1.5060492886636141E-2</v>
      </c>
      <c r="AR515" s="51">
        <f t="shared" si="234"/>
        <v>3.2555365957220916E-2</v>
      </c>
      <c r="AS515" s="51">
        <f t="shared" si="234"/>
        <v>7.2958439055607005E-2</v>
      </c>
      <c r="AT515" s="51">
        <f t="shared" si="234"/>
        <v>0.24064711886491819</v>
      </c>
      <c r="AU515" s="51">
        <f t="shared" si="234"/>
        <v>8.2146182138686852E-2</v>
      </c>
      <c r="AV515" s="51">
        <f t="shared" si="234"/>
        <v>2.7165939342697065E-3</v>
      </c>
      <c r="AW515" s="51">
        <f t="shared" si="234"/>
        <v>3.5055450476665015E-3</v>
      </c>
      <c r="AX515" s="51">
        <f t="shared" si="234"/>
        <v>0</v>
      </c>
      <c r="BA515" s="51">
        <f t="shared" ref="BA515:BJ540" si="244">E515+AC515</f>
        <v>0.25835329876633045</v>
      </c>
      <c r="BB515" s="51">
        <f t="shared" si="244"/>
        <v>0.31776629273658652</v>
      </c>
      <c r="BC515" s="51">
        <f t="shared" si="244"/>
        <v>0.14423154707303248</v>
      </c>
      <c r="BD515" s="51">
        <f t="shared" si="244"/>
        <v>0.24010056479935568</v>
      </c>
      <c r="BE515" s="51">
        <f t="shared" si="244"/>
        <v>0.73973030604809875</v>
      </c>
      <c r="BF515" s="51">
        <f t="shared" si="244"/>
        <v>1.2978853986004735</v>
      </c>
      <c r="BG515" s="51">
        <f t="shared" si="244"/>
        <v>1.9302943913533956</v>
      </c>
      <c r="BH515" s="51">
        <f t="shared" si="244"/>
        <v>7.9761174879001528E-2</v>
      </c>
      <c r="BI515" s="51">
        <f t="shared" si="244"/>
        <v>0.10943772794822799</v>
      </c>
      <c r="BJ515" s="51">
        <f t="shared" si="244"/>
        <v>0</v>
      </c>
    </row>
    <row r="516" spans="4:62">
      <c r="D516" s="41">
        <f t="shared" si="218"/>
        <v>8.5</v>
      </c>
      <c r="E516" s="51">
        <f t="shared" si="224"/>
        <v>0.11967593149354298</v>
      </c>
      <c r="F516" s="51">
        <f t="shared" si="225"/>
        <v>0.1251069556126182</v>
      </c>
      <c r="G516" s="51">
        <f t="shared" si="226"/>
        <v>6.6365426717060749E-2</v>
      </c>
      <c r="H516" s="51">
        <f t="shared" si="227"/>
        <v>0.1069071739496691</v>
      </c>
      <c r="I516" s="51">
        <f t="shared" si="228"/>
        <v>0.32939848305056085</v>
      </c>
      <c r="J516" s="51">
        <f t="shared" si="229"/>
        <v>0.53613136722518639</v>
      </c>
      <c r="K516" s="51">
        <f t="shared" si="230"/>
        <v>0.94535913661753013</v>
      </c>
      <c r="L516" s="51">
        <f t="shared" si="231"/>
        <v>3.9490588008549321E-2</v>
      </c>
      <c r="M516" s="51">
        <f t="shared" si="232"/>
        <v>5.4375918771314771E-2</v>
      </c>
      <c r="N516" s="51">
        <f t="shared" si="233"/>
        <v>0</v>
      </c>
      <c r="Q516" s="51">
        <f t="shared" si="220"/>
        <v>9.4472000227369471E-2</v>
      </c>
      <c r="R516" s="51">
        <f t="shared" si="235"/>
        <v>5.0660083844910636E-2</v>
      </c>
      <c r="S516" s="51">
        <f t="shared" si="236"/>
        <v>5.0715077083413843E-2</v>
      </c>
      <c r="T516" s="51">
        <f t="shared" si="237"/>
        <v>7.3714718973149018E-2</v>
      </c>
      <c r="U516" s="51">
        <f t="shared" si="238"/>
        <v>0.25519948750208438</v>
      </c>
      <c r="V516" s="51">
        <f t="shared" si="239"/>
        <v>0.28796503732101103</v>
      </c>
      <c r="W516" s="51">
        <f t="shared" si="240"/>
        <v>0.86040845028179647</v>
      </c>
      <c r="X516" s="51">
        <f t="shared" si="241"/>
        <v>3.6731136070656915E-2</v>
      </c>
      <c r="Y516" s="51">
        <f t="shared" si="242"/>
        <v>5.0813472350247857E-2</v>
      </c>
      <c r="Z516" s="51">
        <f t="shared" si="243"/>
        <v>0</v>
      </c>
      <c r="AA516" s="95"/>
      <c r="AB516" s="95"/>
      <c r="AC516" s="51">
        <f t="shared" si="221"/>
        <v>0.14378050224685762</v>
      </c>
      <c r="AD516" s="51">
        <f t="shared" si="191"/>
        <v>0.20640093847584196</v>
      </c>
      <c r="AE516" s="51">
        <f t="shared" si="192"/>
        <v>8.2468507648405812E-2</v>
      </c>
      <c r="AF516" s="51">
        <f t="shared" si="193"/>
        <v>0.13881728996282897</v>
      </c>
      <c r="AG516" s="51">
        <f t="shared" si="194"/>
        <v>0.42098435245443938</v>
      </c>
      <c r="AH516" s="51">
        <f t="shared" si="195"/>
        <v>0.80091554857504188</v>
      </c>
      <c r="AI516" s="51">
        <f t="shared" si="196"/>
        <v>1.030317517548029</v>
      </c>
      <c r="AJ516" s="51">
        <f t="shared" si="197"/>
        <v>4.2203631449213547E-2</v>
      </c>
      <c r="AK516" s="51">
        <f t="shared" si="198"/>
        <v>5.7940601847950635E-2</v>
      </c>
      <c r="AL516" s="51">
        <f t="shared" si="199"/>
        <v>0</v>
      </c>
      <c r="AO516" s="51">
        <f t="shared" si="234"/>
        <v>2.5203931266173513E-2</v>
      </c>
      <c r="AP516" s="51">
        <f t="shared" si="234"/>
        <v>7.4446871767707562E-2</v>
      </c>
      <c r="AQ516" s="51">
        <f t="shared" si="234"/>
        <v>1.5650349633646907E-2</v>
      </c>
      <c r="AR516" s="51">
        <f t="shared" si="234"/>
        <v>3.3192454976520083E-2</v>
      </c>
      <c r="AS516" s="51">
        <f t="shared" si="234"/>
        <v>7.4198995548476476E-2</v>
      </c>
      <c r="AT516" s="51">
        <f t="shared" si="234"/>
        <v>0.24816632990417536</v>
      </c>
      <c r="AU516" s="51">
        <f t="shared" si="234"/>
        <v>8.4950686335733661E-2</v>
      </c>
      <c r="AV516" s="51">
        <f t="shared" si="234"/>
        <v>2.7594519378924057E-3</v>
      </c>
      <c r="AW516" s="51">
        <f t="shared" si="234"/>
        <v>3.5624464210669143E-3</v>
      </c>
      <c r="AX516" s="51">
        <f t="shared" si="234"/>
        <v>0</v>
      </c>
      <c r="BA516" s="51">
        <f t="shared" si="244"/>
        <v>0.26345643374040062</v>
      </c>
      <c r="BB516" s="51">
        <f t="shared" si="244"/>
        <v>0.33150789408846015</v>
      </c>
      <c r="BC516" s="51">
        <f t="shared" si="244"/>
        <v>0.14883393436546655</v>
      </c>
      <c r="BD516" s="51">
        <f t="shared" si="244"/>
        <v>0.24572446391249808</v>
      </c>
      <c r="BE516" s="51">
        <f t="shared" si="244"/>
        <v>0.75038283550500018</v>
      </c>
      <c r="BF516" s="51">
        <f t="shared" si="244"/>
        <v>1.3370469158002283</v>
      </c>
      <c r="BG516" s="51">
        <f t="shared" si="244"/>
        <v>1.975676654165559</v>
      </c>
      <c r="BH516" s="51">
        <f t="shared" si="244"/>
        <v>8.1694219457762868E-2</v>
      </c>
      <c r="BI516" s="51">
        <f t="shared" si="244"/>
        <v>0.11231652061926541</v>
      </c>
      <c r="BJ516" s="51">
        <f t="shared" si="244"/>
        <v>0</v>
      </c>
    </row>
    <row r="517" spans="4:62">
      <c r="D517" s="41">
        <f t="shared" si="218"/>
        <v>8.75</v>
      </c>
      <c r="E517" s="51">
        <f t="shared" si="224"/>
        <v>0.1217586465389964</v>
      </c>
      <c r="F517" s="51">
        <f t="shared" si="225"/>
        <v>0.13052125798421604</v>
      </c>
      <c r="G517" s="51">
        <f t="shared" si="226"/>
        <v>6.8396419696354585E-2</v>
      </c>
      <c r="H517" s="51">
        <f t="shared" si="227"/>
        <v>0.10941364072481093</v>
      </c>
      <c r="I517" s="51">
        <f t="shared" si="228"/>
        <v>0.33405854070979984</v>
      </c>
      <c r="J517" s="51">
        <f t="shared" si="229"/>
        <v>0.55160837369869464</v>
      </c>
      <c r="K517" s="51">
        <f t="shared" si="230"/>
        <v>0.96639884411031984</v>
      </c>
      <c r="L517" s="51">
        <f t="shared" si="231"/>
        <v>4.04067509660722E-2</v>
      </c>
      <c r="M517" s="51">
        <f t="shared" si="232"/>
        <v>5.5781019847531511E-2</v>
      </c>
      <c r="N517" s="51">
        <f t="shared" si="233"/>
        <v>0</v>
      </c>
      <c r="Q517" s="51">
        <f t="shared" si="220"/>
        <v>9.5691265320805075E-2</v>
      </c>
      <c r="R517" s="51">
        <f t="shared" si="235"/>
        <v>5.2849716441264308E-2</v>
      </c>
      <c r="S517" s="51">
        <f t="shared" si="236"/>
        <v>5.2099040986845362E-2</v>
      </c>
      <c r="T517" s="51">
        <f t="shared" si="237"/>
        <v>7.5542942710313643E-2</v>
      </c>
      <c r="U517" s="51">
        <f t="shared" si="238"/>
        <v>0.25860698629037943</v>
      </c>
      <c r="V517" s="51">
        <f t="shared" si="239"/>
        <v>0.29664196760368278</v>
      </c>
      <c r="W517" s="51">
        <f t="shared" si="240"/>
        <v>0.87857124273923293</v>
      </c>
      <c r="X517" s="51">
        <f t="shared" si="241"/>
        <v>3.7595231966189809E-2</v>
      </c>
      <c r="Y517" s="51">
        <f t="shared" si="242"/>
        <v>5.2163656785907987E-2</v>
      </c>
      <c r="Z517" s="51">
        <f t="shared" si="243"/>
        <v>0</v>
      </c>
      <c r="AA517" s="95"/>
      <c r="AB517" s="95"/>
      <c r="AC517" s="51">
        <f t="shared" si="221"/>
        <v>0.1467277305429438</v>
      </c>
      <c r="AD517" s="51">
        <f t="shared" si="191"/>
        <v>0.21503991062268402</v>
      </c>
      <c r="AE517" s="51">
        <f t="shared" si="192"/>
        <v>8.51171149666477E-2</v>
      </c>
      <c r="AF517" s="51">
        <f t="shared" si="193"/>
        <v>0.14198278718457841</v>
      </c>
      <c r="AG517" s="51">
        <f t="shared" si="194"/>
        <v>0.42689696898462226</v>
      </c>
      <c r="AH517" s="51">
        <f t="shared" si="195"/>
        <v>0.82319263123938669</v>
      </c>
      <c r="AI517" s="51">
        <f t="shared" si="196"/>
        <v>1.0542341400761721</v>
      </c>
      <c r="AJ517" s="51">
        <f t="shared" si="197"/>
        <v>4.3211760008320055E-2</v>
      </c>
      <c r="AK517" s="51">
        <f t="shared" si="198"/>
        <v>5.9400619564723992E-2</v>
      </c>
      <c r="AL517" s="51">
        <f t="shared" si="199"/>
        <v>0</v>
      </c>
      <c r="AO517" s="51">
        <f t="shared" ref="AO517:AX542" si="245">E517-Q517</f>
        <v>2.6067381218191327E-2</v>
      </c>
      <c r="AP517" s="51">
        <f t="shared" si="245"/>
        <v>7.7671541542951736E-2</v>
      </c>
      <c r="AQ517" s="51">
        <f t="shared" si="245"/>
        <v>1.6297378709509223E-2</v>
      </c>
      <c r="AR517" s="51">
        <f t="shared" si="245"/>
        <v>3.3870698014497283E-2</v>
      </c>
      <c r="AS517" s="51">
        <f t="shared" si="245"/>
        <v>7.5451554419420419E-2</v>
      </c>
      <c r="AT517" s="51">
        <f t="shared" si="245"/>
        <v>0.25496640609501187</v>
      </c>
      <c r="AU517" s="51">
        <f t="shared" si="245"/>
        <v>8.7827601371086916E-2</v>
      </c>
      <c r="AV517" s="51">
        <f t="shared" si="245"/>
        <v>2.8115189998823911E-3</v>
      </c>
      <c r="AW517" s="51">
        <f t="shared" si="245"/>
        <v>3.6173630616235242E-3</v>
      </c>
      <c r="AX517" s="51">
        <f t="shared" si="245"/>
        <v>0</v>
      </c>
      <c r="BA517" s="51">
        <f t="shared" si="244"/>
        <v>0.26848637708194023</v>
      </c>
      <c r="BB517" s="51">
        <f t="shared" si="244"/>
        <v>0.34556116860690006</v>
      </c>
      <c r="BC517" s="51">
        <f t="shared" si="244"/>
        <v>0.15351353466300227</v>
      </c>
      <c r="BD517" s="51">
        <f t="shared" si="244"/>
        <v>0.25139642790938932</v>
      </c>
      <c r="BE517" s="51">
        <f t="shared" si="244"/>
        <v>0.76095550969442205</v>
      </c>
      <c r="BF517" s="51">
        <f t="shared" si="244"/>
        <v>1.3748010049380812</v>
      </c>
      <c r="BG517" s="51">
        <f t="shared" si="244"/>
        <v>2.0206329841864918</v>
      </c>
      <c r="BH517" s="51">
        <f t="shared" si="244"/>
        <v>8.3618510974392254E-2</v>
      </c>
      <c r="BI517" s="51">
        <f t="shared" si="244"/>
        <v>0.11518163941225551</v>
      </c>
      <c r="BJ517" s="51">
        <f t="shared" si="244"/>
        <v>0</v>
      </c>
    </row>
    <row r="518" spans="4:62">
      <c r="D518" s="41">
        <f t="shared" si="218"/>
        <v>9</v>
      </c>
      <c r="E518" s="51">
        <f t="shared" si="224"/>
        <v>0.12378611523840248</v>
      </c>
      <c r="F518" s="51">
        <f t="shared" si="225"/>
        <v>0.13606431623188431</v>
      </c>
      <c r="G518" s="51">
        <f t="shared" si="226"/>
        <v>7.0433019956648524E-2</v>
      </c>
      <c r="H518" s="51">
        <f t="shared" si="227"/>
        <v>0.11192424170657957</v>
      </c>
      <c r="I518" s="51">
        <f t="shared" si="228"/>
        <v>0.33868032435005796</v>
      </c>
      <c r="J518" s="51">
        <f t="shared" si="229"/>
        <v>0.56671541679485327</v>
      </c>
      <c r="K518" s="51">
        <f t="shared" si="230"/>
        <v>0.98720189329376806</v>
      </c>
      <c r="L518" s="51">
        <f t="shared" si="231"/>
        <v>4.1315862890285909E-2</v>
      </c>
      <c r="M518" s="51">
        <f t="shared" si="232"/>
        <v>5.7180733234036357E-2</v>
      </c>
      <c r="N518" s="51">
        <f t="shared" si="233"/>
        <v>0</v>
      </c>
      <c r="Q518" s="51">
        <f t="shared" si="220"/>
        <v>9.6816903270478982E-2</v>
      </c>
      <c r="R518" s="51">
        <f t="shared" si="235"/>
        <v>5.5108543341786262E-2</v>
      </c>
      <c r="S518" s="51">
        <f t="shared" si="236"/>
        <v>5.3427469240234657E-2</v>
      </c>
      <c r="T518" s="51">
        <f t="shared" si="237"/>
        <v>7.7331080352656456E-2</v>
      </c>
      <c r="U518" s="51">
        <f t="shared" si="238"/>
        <v>0.26196620907796492</v>
      </c>
      <c r="V518" s="51">
        <f t="shared" si="239"/>
        <v>0.30572485208704059</v>
      </c>
      <c r="W518" s="51">
        <f t="shared" si="240"/>
        <v>0.89642100269895575</v>
      </c>
      <c r="X518" s="51">
        <f t="shared" si="241"/>
        <v>3.8442028950210837E-2</v>
      </c>
      <c r="Y518" s="51">
        <f t="shared" si="242"/>
        <v>5.3510330633978587E-2</v>
      </c>
      <c r="Z518" s="51">
        <f t="shared" si="243"/>
        <v>0</v>
      </c>
      <c r="AA518" s="95"/>
      <c r="AB518" s="95"/>
      <c r="AC518" s="51">
        <f t="shared" si="221"/>
        <v>0.14965781197704772</v>
      </c>
      <c r="AD518" s="51">
        <f t="shared" si="191"/>
        <v>0.22386720021749856</v>
      </c>
      <c r="AE518" s="51">
        <f t="shared" si="192"/>
        <v>8.7840254663548722E-2</v>
      </c>
      <c r="AF518" s="51">
        <f t="shared" si="193"/>
        <v>0.14519702157182476</v>
      </c>
      <c r="AG518" s="51">
        <f t="shared" si="194"/>
        <v>0.43278131347755294</v>
      </c>
      <c r="AH518" s="51">
        <f t="shared" si="195"/>
        <v>0.84432383294834612</v>
      </c>
      <c r="AI518" s="51">
        <f t="shared" si="196"/>
        <v>1.0779904784833458</v>
      </c>
      <c r="AJ518" s="51">
        <f t="shared" si="197"/>
        <v>4.4218922086449439E-2</v>
      </c>
      <c r="AK518" s="51">
        <f t="shared" si="198"/>
        <v>6.0853372489663084E-2</v>
      </c>
      <c r="AL518" s="51">
        <f t="shared" si="199"/>
        <v>0</v>
      </c>
      <c r="AO518" s="51">
        <f t="shared" si="245"/>
        <v>2.6969211967923498E-2</v>
      </c>
      <c r="AP518" s="51">
        <f t="shared" si="245"/>
        <v>8.0955772890098046E-2</v>
      </c>
      <c r="AQ518" s="51">
        <f t="shared" si="245"/>
        <v>1.7005550716413867E-2</v>
      </c>
      <c r="AR518" s="51">
        <f t="shared" si="245"/>
        <v>3.459316135392311E-2</v>
      </c>
      <c r="AS518" s="51">
        <f t="shared" si="245"/>
        <v>7.6714115272093042E-2</v>
      </c>
      <c r="AT518" s="51">
        <f t="shared" si="245"/>
        <v>0.26099056470781268</v>
      </c>
      <c r="AU518" s="51">
        <f t="shared" si="245"/>
        <v>9.0780890594812313E-2</v>
      </c>
      <c r="AV518" s="51">
        <f t="shared" si="245"/>
        <v>2.8738339400750726E-3</v>
      </c>
      <c r="AW518" s="51">
        <f t="shared" si="245"/>
        <v>3.6704026000577705E-3</v>
      </c>
      <c r="AX518" s="51">
        <f t="shared" si="245"/>
        <v>0</v>
      </c>
      <c r="BA518" s="51">
        <f t="shared" si="244"/>
        <v>0.27344392721545019</v>
      </c>
      <c r="BB518" s="51">
        <f t="shared" si="244"/>
        <v>0.35993151644938287</v>
      </c>
      <c r="BC518" s="51">
        <f t="shared" si="244"/>
        <v>0.15827327462019725</v>
      </c>
      <c r="BD518" s="51">
        <f t="shared" si="244"/>
        <v>0.25712126327840434</v>
      </c>
      <c r="BE518" s="51">
        <f t="shared" si="244"/>
        <v>0.7714616378276109</v>
      </c>
      <c r="BF518" s="51">
        <f t="shared" si="244"/>
        <v>1.4110392497431994</v>
      </c>
      <c r="BG518" s="51">
        <f t="shared" si="244"/>
        <v>2.0651923717771137</v>
      </c>
      <c r="BH518" s="51">
        <f t="shared" si="244"/>
        <v>8.5534784976735348E-2</v>
      </c>
      <c r="BI518" s="51">
        <f t="shared" si="244"/>
        <v>0.11803410572369943</v>
      </c>
      <c r="BJ518" s="51">
        <f t="shared" si="244"/>
        <v>0</v>
      </c>
    </row>
    <row r="519" spans="4:62">
      <c r="D519" s="41">
        <f t="shared" si="218"/>
        <v>9.25</v>
      </c>
      <c r="E519" s="51">
        <f t="shared" si="224"/>
        <v>0.12575759079598253</v>
      </c>
      <c r="F519" s="51">
        <f t="shared" si="225"/>
        <v>0.14173865770345512</v>
      </c>
      <c r="G519" s="51">
        <f t="shared" si="226"/>
        <v>7.2474659201705635E-2</v>
      </c>
      <c r="H519" s="51">
        <f t="shared" si="227"/>
        <v>0.1144393527319411</v>
      </c>
      <c r="I519" s="51">
        <f t="shared" si="228"/>
        <v>0.34327148877513136</v>
      </c>
      <c r="J519" s="51">
        <f t="shared" si="229"/>
        <v>0.58142824774732027</v>
      </c>
      <c r="K519" s="51">
        <f t="shared" si="230"/>
        <v>1.007780797673302</v>
      </c>
      <c r="L519" s="51">
        <f t="shared" si="231"/>
        <v>4.2218466032840685E-2</v>
      </c>
      <c r="M519" s="51">
        <f t="shared" si="232"/>
        <v>5.8575515813719177E-2</v>
      </c>
      <c r="N519" s="51">
        <f t="shared" si="233"/>
        <v>0</v>
      </c>
      <c r="Q519" s="51">
        <f t="shared" si="220"/>
        <v>9.7845892009414223E-2</v>
      </c>
      <c r="R519" s="51">
        <f t="shared" si="235"/>
        <v>5.7438746432496399E-2</v>
      </c>
      <c r="S519" s="51">
        <f t="shared" si="236"/>
        <v>5.4695925214467159E-2</v>
      </c>
      <c r="T519" s="51">
        <f t="shared" si="237"/>
        <v>7.9076632783083661E-2</v>
      </c>
      <c r="U519" s="51">
        <f t="shared" si="238"/>
        <v>0.26528681106498275</v>
      </c>
      <c r="V519" s="51">
        <f t="shared" si="239"/>
        <v>0.31524346532610947</v>
      </c>
      <c r="W519" s="51">
        <f t="shared" si="240"/>
        <v>0.91396628031632665</v>
      </c>
      <c r="X519" s="51">
        <f t="shared" si="241"/>
        <v>3.9271030454534832E-2</v>
      </c>
      <c r="Y519" s="51">
        <f t="shared" si="242"/>
        <v>5.4853843146628098E-2</v>
      </c>
      <c r="Z519" s="51">
        <f t="shared" si="243"/>
        <v>0</v>
      </c>
      <c r="AA519" s="95"/>
      <c r="AB519" s="95"/>
      <c r="AC519" s="51">
        <f t="shared" si="221"/>
        <v>0.152572291769449</v>
      </c>
      <c r="AD519" s="51">
        <f t="shared" si="191"/>
        <v>0.23288568006993007</v>
      </c>
      <c r="AE519" s="51">
        <f t="shared" si="192"/>
        <v>9.0640763551546183E-2</v>
      </c>
      <c r="AF519" s="51">
        <f t="shared" si="193"/>
        <v>0.14846442377597685</v>
      </c>
      <c r="AG519" s="51">
        <f t="shared" si="194"/>
        <v>0.43864304034068191</v>
      </c>
      <c r="AH519" s="51">
        <f t="shared" si="195"/>
        <v>0.86423088161421113</v>
      </c>
      <c r="AI519" s="51">
        <f t="shared" si="196"/>
        <v>1.1016030096250429</v>
      </c>
      <c r="AJ519" s="51">
        <f t="shared" si="197"/>
        <v>4.5225310979797123E-2</v>
      </c>
      <c r="AK519" s="51">
        <f t="shared" si="198"/>
        <v>6.2299425136379212E-2</v>
      </c>
      <c r="AL519" s="51">
        <f t="shared" si="199"/>
        <v>0</v>
      </c>
      <c r="AO519" s="51">
        <f t="shared" si="245"/>
        <v>2.7911698786568309E-2</v>
      </c>
      <c r="AP519" s="51">
        <f t="shared" si="245"/>
        <v>8.4299911270958719E-2</v>
      </c>
      <c r="AQ519" s="51">
        <f t="shared" si="245"/>
        <v>1.7778733987238476E-2</v>
      </c>
      <c r="AR519" s="51">
        <f t="shared" si="245"/>
        <v>3.5362719948857438E-2</v>
      </c>
      <c r="AS519" s="51">
        <f t="shared" si="245"/>
        <v>7.7984677710148609E-2</v>
      </c>
      <c r="AT519" s="51">
        <f t="shared" si="245"/>
        <v>0.2661847824212108</v>
      </c>
      <c r="AU519" s="51">
        <f t="shared" si="245"/>
        <v>9.3814517356975324E-2</v>
      </c>
      <c r="AV519" s="51">
        <f t="shared" si="245"/>
        <v>2.9474355783058528E-3</v>
      </c>
      <c r="AW519" s="51">
        <f t="shared" si="245"/>
        <v>3.7216726670910791E-3</v>
      </c>
      <c r="AX519" s="51">
        <f t="shared" si="245"/>
        <v>0</v>
      </c>
      <c r="BA519" s="51">
        <f t="shared" si="244"/>
        <v>0.27832988256543156</v>
      </c>
      <c r="BB519" s="51">
        <f t="shared" si="244"/>
        <v>0.37462433777338522</v>
      </c>
      <c r="BC519" s="51">
        <f t="shared" si="244"/>
        <v>0.1631154227532518</v>
      </c>
      <c r="BD519" s="51">
        <f t="shared" si="244"/>
        <v>0.26290377650791796</v>
      </c>
      <c r="BE519" s="51">
        <f t="shared" si="244"/>
        <v>0.78191452911581327</v>
      </c>
      <c r="BF519" s="51">
        <f t="shared" si="244"/>
        <v>1.4456591293615313</v>
      </c>
      <c r="BG519" s="51">
        <f t="shared" si="244"/>
        <v>2.1093838072983448</v>
      </c>
      <c r="BH519" s="51">
        <f t="shared" si="244"/>
        <v>8.7443777012637808E-2</v>
      </c>
      <c r="BI519" s="51">
        <f t="shared" si="244"/>
        <v>0.12087494095009839</v>
      </c>
      <c r="BJ519" s="51">
        <f t="shared" si="244"/>
        <v>0</v>
      </c>
    </row>
    <row r="520" spans="4:62">
      <c r="D520" s="41">
        <f t="shared" si="218"/>
        <v>9.5</v>
      </c>
      <c r="E520" s="51">
        <f t="shared" si="224"/>
        <v>0.12767232641595785</v>
      </c>
      <c r="F520" s="51">
        <f t="shared" si="225"/>
        <v>0.14754680974676065</v>
      </c>
      <c r="G520" s="51">
        <f t="shared" si="226"/>
        <v>7.4520769135288989E-2</v>
      </c>
      <c r="H520" s="51">
        <f t="shared" si="227"/>
        <v>0.1169593496378616</v>
      </c>
      <c r="I520" s="51">
        <f t="shared" si="228"/>
        <v>0.34783968878881627</v>
      </c>
      <c r="J520" s="51">
        <f t="shared" si="229"/>
        <v>0.59572418579402076</v>
      </c>
      <c r="K520" s="51">
        <f t="shared" si="230"/>
        <v>1.0281480707543489</v>
      </c>
      <c r="L520" s="51">
        <f t="shared" si="231"/>
        <v>4.3115102645386753E-2</v>
      </c>
      <c r="M520" s="51">
        <f t="shared" si="232"/>
        <v>5.9965824469469832E-2</v>
      </c>
      <c r="N520" s="51">
        <f t="shared" si="233"/>
        <v>0</v>
      </c>
      <c r="Q520" s="51">
        <f t="shared" si="220"/>
        <v>9.8775229564465925E-2</v>
      </c>
      <c r="R520" s="51">
        <f t="shared" si="235"/>
        <v>5.9842507599414611E-2</v>
      </c>
      <c r="S520" s="51">
        <f t="shared" si="236"/>
        <v>5.5900074549741455E-2</v>
      </c>
      <c r="T520" s="51">
        <f t="shared" si="237"/>
        <v>8.0777292213212185E-2</v>
      </c>
      <c r="U520" s="51">
        <f t="shared" si="238"/>
        <v>0.26857844745157489</v>
      </c>
      <c r="V520" s="51">
        <f t="shared" si="239"/>
        <v>0.32522639047193341</v>
      </c>
      <c r="W520" s="51">
        <f t="shared" si="240"/>
        <v>0.93121562574670713</v>
      </c>
      <c r="X520" s="51">
        <f t="shared" si="241"/>
        <v>4.0081739910976633E-2</v>
      </c>
      <c r="Y520" s="51">
        <f t="shared" si="242"/>
        <v>5.619454357602495E-2</v>
      </c>
      <c r="Z520" s="51">
        <f t="shared" si="243"/>
        <v>0</v>
      </c>
      <c r="AA520" s="95"/>
      <c r="AB520" s="95"/>
      <c r="AC520" s="51">
        <f t="shared" si="221"/>
        <v>0.15547271514042729</v>
      </c>
      <c r="AD520" s="51">
        <f t="shared" si="191"/>
        <v>0.24209822298962294</v>
      </c>
      <c r="AE520" s="51">
        <f t="shared" si="192"/>
        <v>9.3520820304720212E-2</v>
      </c>
      <c r="AF520" s="51">
        <f t="shared" si="193"/>
        <v>0.15178942444844348</v>
      </c>
      <c r="AG520" s="51">
        <f t="shared" si="194"/>
        <v>0.44448780398145959</v>
      </c>
      <c r="AH520" s="51">
        <f t="shared" si="195"/>
        <v>0.88283983256178811</v>
      </c>
      <c r="AI520" s="51">
        <f t="shared" si="196"/>
        <v>1.1250882103567561</v>
      </c>
      <c r="AJ520" s="51">
        <f t="shared" si="197"/>
        <v>4.623111998455854E-2</v>
      </c>
      <c r="AK520" s="51">
        <f t="shared" si="198"/>
        <v>6.3739342018483663E-2</v>
      </c>
      <c r="AL520" s="51">
        <f t="shared" si="199"/>
        <v>0</v>
      </c>
      <c r="AO520" s="51">
        <f t="shared" si="245"/>
        <v>2.889709685149193E-2</v>
      </c>
      <c r="AP520" s="51">
        <f t="shared" si="245"/>
        <v>8.7704302147346036E-2</v>
      </c>
      <c r="AQ520" s="51">
        <f t="shared" si="245"/>
        <v>1.8620694585547534E-2</v>
      </c>
      <c r="AR520" s="51">
        <f t="shared" si="245"/>
        <v>3.6182057424649416E-2</v>
      </c>
      <c r="AS520" s="51">
        <f t="shared" si="245"/>
        <v>7.9261241337241384E-2</v>
      </c>
      <c r="AT520" s="51">
        <f t="shared" si="245"/>
        <v>0.27049779532208734</v>
      </c>
      <c r="AU520" s="51">
        <f t="shared" si="245"/>
        <v>9.6932445007641754E-2</v>
      </c>
      <c r="AV520" s="51">
        <f t="shared" si="245"/>
        <v>3.0333627344101208E-3</v>
      </c>
      <c r="AW520" s="51">
        <f t="shared" si="245"/>
        <v>3.7712808934448824E-3</v>
      </c>
      <c r="AX520" s="51">
        <f t="shared" si="245"/>
        <v>0</v>
      </c>
      <c r="BA520" s="51">
        <f t="shared" si="244"/>
        <v>0.28314504155638515</v>
      </c>
      <c r="BB520" s="51">
        <f t="shared" si="244"/>
        <v>0.38964503273638362</v>
      </c>
      <c r="BC520" s="51">
        <f t="shared" si="244"/>
        <v>0.16804158944000919</v>
      </c>
      <c r="BD520" s="51">
        <f t="shared" si="244"/>
        <v>0.2687487740863051</v>
      </c>
      <c r="BE520" s="51">
        <f t="shared" si="244"/>
        <v>0.79232749277027592</v>
      </c>
      <c r="BF520" s="51">
        <f t="shared" si="244"/>
        <v>1.4785640183558089</v>
      </c>
      <c r="BG520" s="51">
        <f t="shared" si="244"/>
        <v>2.1532362811111048</v>
      </c>
      <c r="BH520" s="51">
        <f t="shared" si="244"/>
        <v>8.9346222629945293E-2</v>
      </c>
      <c r="BI520" s="51">
        <f t="shared" si="244"/>
        <v>0.12370516648795349</v>
      </c>
      <c r="BJ520" s="51">
        <f t="shared" si="244"/>
        <v>0</v>
      </c>
    </row>
    <row r="521" spans="4:62">
      <c r="D521" s="41">
        <f t="shared" si="218"/>
        <v>9.75</v>
      </c>
      <c r="E521" s="51">
        <f t="shared" si="224"/>
        <v>0.12952957530254974</v>
      </c>
      <c r="F521" s="51">
        <f t="shared" si="225"/>
        <v>0.1534912997096331</v>
      </c>
      <c r="G521" s="51">
        <f t="shared" si="226"/>
        <v>7.6570781461161641E-2</v>
      </c>
      <c r="H521" s="51">
        <f t="shared" si="227"/>
        <v>0.11948460826130715</v>
      </c>
      <c r="I521" s="51">
        <f t="shared" si="228"/>
        <v>0.35239257919490879</v>
      </c>
      <c r="J521" s="51">
        <f t="shared" si="229"/>
        <v>0.60958211817714691</v>
      </c>
      <c r="K521" s="51">
        <f t="shared" si="230"/>
        <v>1.0483162260423358</v>
      </c>
      <c r="L521" s="51">
        <f t="shared" si="231"/>
        <v>4.4006314979574357E-2</v>
      </c>
      <c r="M521" s="51">
        <f t="shared" si="232"/>
        <v>6.1352116084178183E-2</v>
      </c>
      <c r="N521" s="51">
        <f t="shared" si="233"/>
        <v>0</v>
      </c>
      <c r="Q521" s="51">
        <f t="shared" si="220"/>
        <v>9.9601934056321312E-2</v>
      </c>
      <c r="R521" s="51">
        <f t="shared" si="235"/>
        <v>6.2322008728560807E-2</v>
      </c>
      <c r="S521" s="51">
        <f t="shared" si="236"/>
        <v>5.7035685155569268E-2</v>
      </c>
      <c r="T521" s="51">
        <f t="shared" si="237"/>
        <v>8.2430942183369701E-2</v>
      </c>
      <c r="U521" s="51">
        <f t="shared" si="238"/>
        <v>0.27185077343788316</v>
      </c>
      <c r="V521" s="51">
        <f t="shared" si="239"/>
        <v>0.33570101927157547</v>
      </c>
      <c r="W521" s="51">
        <f t="shared" si="240"/>
        <v>0.9481775891454588</v>
      </c>
      <c r="X521" s="51">
        <f t="shared" si="241"/>
        <v>4.0873660751351071E-2</v>
      </c>
      <c r="Y521" s="51">
        <f t="shared" si="242"/>
        <v>5.7532781174337577E-2</v>
      </c>
      <c r="Z521" s="51">
        <f t="shared" si="243"/>
        <v>0</v>
      </c>
      <c r="AA521" s="95"/>
      <c r="AB521" s="95"/>
      <c r="AC521" s="51">
        <f t="shared" si="221"/>
        <v>0.15836062731026221</v>
      </c>
      <c r="AD521" s="51">
        <f t="shared" si="191"/>
        <v>0.25150770178622162</v>
      </c>
      <c r="AE521" s="51">
        <f t="shared" si="192"/>
        <v>9.6481945458793753E-2</v>
      </c>
      <c r="AF521" s="51">
        <f t="shared" si="193"/>
        <v>0.15517645424063345</v>
      </c>
      <c r="AG521" s="51">
        <f t="shared" si="194"/>
        <v>0.45032125880733642</v>
      </c>
      <c r="AH521" s="51">
        <f t="shared" si="195"/>
        <v>0.90008106852839842</v>
      </c>
      <c r="AI521" s="51">
        <f t="shared" si="196"/>
        <v>1.1484625575339782</v>
      </c>
      <c r="AJ521" s="51">
        <f t="shared" si="197"/>
        <v>4.7236542396929107E-2</v>
      </c>
      <c r="AK521" s="51">
        <f t="shared" si="198"/>
        <v>6.5173687649587739E-2</v>
      </c>
      <c r="AL521" s="51">
        <f t="shared" si="199"/>
        <v>0</v>
      </c>
      <c r="AO521" s="51">
        <f t="shared" si="245"/>
        <v>2.9927641246228431E-2</v>
      </c>
      <c r="AP521" s="51">
        <f t="shared" si="245"/>
        <v>9.1169290981072293E-2</v>
      </c>
      <c r="AQ521" s="51">
        <f t="shared" si="245"/>
        <v>1.9535096305592373E-2</v>
      </c>
      <c r="AR521" s="51">
        <f t="shared" si="245"/>
        <v>3.7053666077937447E-2</v>
      </c>
      <c r="AS521" s="51">
        <f t="shared" si="245"/>
        <v>8.0541805757025631E-2</v>
      </c>
      <c r="AT521" s="51">
        <f t="shared" si="245"/>
        <v>0.27388109890557144</v>
      </c>
      <c r="AU521" s="51">
        <f t="shared" si="245"/>
        <v>0.10013863689687696</v>
      </c>
      <c r="AV521" s="51">
        <f t="shared" si="245"/>
        <v>3.1326542282232861E-3</v>
      </c>
      <c r="AW521" s="51">
        <f t="shared" si="245"/>
        <v>3.8193349098406063E-3</v>
      </c>
      <c r="AX521" s="51">
        <f t="shared" si="245"/>
        <v>0</v>
      </c>
      <c r="BA521" s="51">
        <f t="shared" si="244"/>
        <v>0.28789020261281195</v>
      </c>
      <c r="BB521" s="51">
        <f t="shared" si="244"/>
        <v>0.40499900149585472</v>
      </c>
      <c r="BC521" s="51">
        <f t="shared" si="244"/>
        <v>0.17305272691995538</v>
      </c>
      <c r="BD521" s="51">
        <f t="shared" si="244"/>
        <v>0.27466106250194061</v>
      </c>
      <c r="BE521" s="51">
        <f t="shared" si="244"/>
        <v>0.80271383800224516</v>
      </c>
      <c r="BF521" s="51">
        <f t="shared" si="244"/>
        <v>1.5096631867055454</v>
      </c>
      <c r="BG521" s="51">
        <f t="shared" si="244"/>
        <v>2.1967787835763142</v>
      </c>
      <c r="BH521" s="51">
        <f t="shared" si="244"/>
        <v>9.1242857376503464E-2</v>
      </c>
      <c r="BI521" s="51">
        <f t="shared" si="244"/>
        <v>0.12652580373376593</v>
      </c>
      <c r="BJ521" s="51">
        <f t="shared" si="244"/>
        <v>0</v>
      </c>
    </row>
    <row r="522" spans="4:62">
      <c r="D522" s="41">
        <f t="shared" si="218"/>
        <v>10</v>
      </c>
      <c r="E522" s="51">
        <f t="shared" si="224"/>
        <v>0.13132859065997948</v>
      </c>
      <c r="F522" s="51">
        <f t="shared" si="225"/>
        <v>0.15957465493990458</v>
      </c>
      <c r="G522" s="51">
        <f t="shared" si="226"/>
        <v>7.8624127883086675E-2</v>
      </c>
      <c r="H522" s="51">
        <f t="shared" si="227"/>
        <v>0.1220155044392438</v>
      </c>
      <c r="I522" s="51">
        <f t="shared" si="228"/>
        <v>0.35693781479720516</v>
      </c>
      <c r="J522" s="51">
        <f t="shared" si="229"/>
        <v>0.62298250014315837</v>
      </c>
      <c r="K522" s="51">
        <f t="shared" si="230"/>
        <v>1.0682977770426898</v>
      </c>
      <c r="L522" s="51">
        <f t="shared" si="231"/>
        <v>4.489264528705373E-2</v>
      </c>
      <c r="M522" s="51">
        <f t="shared" si="232"/>
        <v>6.2734847540734093E-2</v>
      </c>
      <c r="N522" s="51">
        <f t="shared" si="233"/>
        <v>0</v>
      </c>
      <c r="Q522" s="51">
        <f t="shared" si="220"/>
        <v>0.10032304369949969</v>
      </c>
      <c r="R522" s="51">
        <f t="shared" si="235"/>
        <v>6.4879431705954879E-2</v>
      </c>
      <c r="S522" s="51">
        <f t="shared" si="236"/>
        <v>5.8098627210775473E-2</v>
      </c>
      <c r="T522" s="51">
        <f t="shared" si="237"/>
        <v>8.403565756259461E-2</v>
      </c>
      <c r="U522" s="51">
        <f t="shared" si="238"/>
        <v>0.27511344422404954</v>
      </c>
      <c r="V522" s="51">
        <f t="shared" si="239"/>
        <v>0.34669355206811781</v>
      </c>
      <c r="W522" s="51">
        <f t="shared" si="240"/>
        <v>0.96486072066794337</v>
      </c>
      <c r="X522" s="51">
        <f t="shared" si="241"/>
        <v>4.1646296407472978E-2</v>
      </c>
      <c r="Y522" s="51">
        <f t="shared" si="242"/>
        <v>5.8868905193734417E-2</v>
      </c>
      <c r="Z522" s="51">
        <f t="shared" si="243"/>
        <v>0</v>
      </c>
      <c r="AA522" s="95"/>
      <c r="AB522" s="95"/>
      <c r="AC522" s="51">
        <f t="shared" si="221"/>
        <v>0.16123757349923343</v>
      </c>
      <c r="AD522" s="51">
        <f t="shared" si="191"/>
        <v>0.26111698926937049</v>
      </c>
      <c r="AE522" s="51">
        <f t="shared" si="192"/>
        <v>9.9525001411132547E-2</v>
      </c>
      <c r="AF522" s="51">
        <f t="shared" si="193"/>
        <v>0.15862994380395559</v>
      </c>
      <c r="AG522" s="51">
        <f t="shared" si="194"/>
        <v>0.45614905922576282</v>
      </c>
      <c r="AH522" s="51">
        <f t="shared" si="195"/>
        <v>0.91588929966387889</v>
      </c>
      <c r="AI522" s="51">
        <f t="shared" si="196"/>
        <v>1.1717425280122018</v>
      </c>
      <c r="AJ522" s="51">
        <f t="shared" si="197"/>
        <v>4.8241771513104249E-2</v>
      </c>
      <c r="AK522" s="51">
        <f t="shared" si="198"/>
        <v>6.6603026543302718E-2</v>
      </c>
      <c r="AL522" s="51">
        <f t="shared" si="199"/>
        <v>0</v>
      </c>
      <c r="AO522" s="51">
        <f t="shared" si="245"/>
        <v>3.1005546960479788E-2</v>
      </c>
      <c r="AP522" s="51">
        <f t="shared" si="245"/>
        <v>9.4695223233949702E-2</v>
      </c>
      <c r="AQ522" s="51">
        <f t="shared" si="245"/>
        <v>2.0525500672311202E-2</v>
      </c>
      <c r="AR522" s="51">
        <f t="shared" si="245"/>
        <v>3.7979846876649195E-2</v>
      </c>
      <c r="AS522" s="51">
        <f t="shared" si="245"/>
        <v>8.1824370573155614E-2</v>
      </c>
      <c r="AT522" s="51">
        <f t="shared" si="245"/>
        <v>0.27628894807504056</v>
      </c>
      <c r="AU522" s="51">
        <f t="shared" si="245"/>
        <v>0.10343705637474643</v>
      </c>
      <c r="AV522" s="51">
        <f t="shared" si="245"/>
        <v>3.2463488795807516E-3</v>
      </c>
      <c r="AW522" s="51">
        <f t="shared" si="245"/>
        <v>3.8659423469996762E-3</v>
      </c>
      <c r="AX522" s="51">
        <f t="shared" si="245"/>
        <v>0</v>
      </c>
      <c r="BA522" s="51">
        <f t="shared" si="244"/>
        <v>0.29256616415921288</v>
      </c>
      <c r="BB522" s="51">
        <f t="shared" si="244"/>
        <v>0.42069164420927507</v>
      </c>
      <c r="BC522" s="51">
        <f t="shared" si="244"/>
        <v>0.17814912929421922</v>
      </c>
      <c r="BD522" s="51">
        <f t="shared" si="244"/>
        <v>0.28064544824319937</v>
      </c>
      <c r="BE522" s="51">
        <f t="shared" si="244"/>
        <v>0.81308687402296798</v>
      </c>
      <c r="BF522" s="51">
        <f t="shared" si="244"/>
        <v>1.5388717998070374</v>
      </c>
      <c r="BG522" s="51">
        <f t="shared" si="244"/>
        <v>2.2400403050548916</v>
      </c>
      <c r="BH522" s="51">
        <f t="shared" si="244"/>
        <v>9.3134416800157979E-2</v>
      </c>
      <c r="BI522" s="51">
        <f t="shared" si="244"/>
        <v>0.1293378740840368</v>
      </c>
      <c r="BJ522" s="51">
        <f t="shared" si="244"/>
        <v>0</v>
      </c>
    </row>
    <row r="523" spans="4:62">
      <c r="D523" s="41">
        <f t="shared" si="218"/>
        <v>10.25</v>
      </c>
      <c r="E523" s="51">
        <f t="shared" si="224"/>
        <v>0.13308302553171139</v>
      </c>
      <c r="F523" s="51">
        <f t="shared" si="225"/>
        <v>0.16567495530003631</v>
      </c>
      <c r="G523" s="51">
        <f t="shared" si="226"/>
        <v>8.0661260619943831E-2</v>
      </c>
      <c r="H523" s="51">
        <f t="shared" si="227"/>
        <v>0.12452744027076695</v>
      </c>
      <c r="I523" s="51">
        <f t="shared" si="228"/>
        <v>0.36144191651267876</v>
      </c>
      <c r="J523" s="51">
        <f t="shared" si="229"/>
        <v>0.63603575342267094</v>
      </c>
      <c r="K523" s="51">
        <f t="shared" si="230"/>
        <v>1.0880174421386726</v>
      </c>
      <c r="L523" s="51">
        <f t="shared" si="231"/>
        <v>4.5769038807381784E-2</v>
      </c>
      <c r="M523" s="51">
        <f t="shared" si="232"/>
        <v>6.410399110245249E-2</v>
      </c>
      <c r="N523" s="51">
        <f t="shared" si="233"/>
        <v>0</v>
      </c>
      <c r="Q523" s="51">
        <f t="shared" si="220"/>
        <v>0.10098485515463208</v>
      </c>
      <c r="R523" s="51">
        <f t="shared" si="235"/>
        <v>6.7453943109280254E-2</v>
      </c>
      <c r="S523" s="51">
        <f t="shared" si="236"/>
        <v>5.911536193882528E-2</v>
      </c>
      <c r="T523" s="51">
        <f t="shared" si="237"/>
        <v>8.5601810750397786E-2</v>
      </c>
      <c r="U523" s="51">
        <f t="shared" si="238"/>
        <v>0.27834555707076686</v>
      </c>
      <c r="V523" s="51">
        <f t="shared" si="239"/>
        <v>0.35785425442307967</v>
      </c>
      <c r="W523" s="51">
        <f t="shared" si="240"/>
        <v>0.98126374186132181</v>
      </c>
      <c r="X523" s="51">
        <f t="shared" si="241"/>
        <v>4.2402579870243817E-2</v>
      </c>
      <c r="Y523" s="51">
        <f t="shared" si="242"/>
        <v>6.0192534027007256E-2</v>
      </c>
      <c r="Z523" s="51">
        <f t="shared" si="243"/>
        <v>0</v>
      </c>
      <c r="AA523" s="95"/>
      <c r="AB523" s="95"/>
      <c r="AC523" s="51">
        <f t="shared" si="221"/>
        <v>0.16408463178756486</v>
      </c>
      <c r="AD523" s="51">
        <f t="shared" si="191"/>
        <v>0.27074307858630864</v>
      </c>
      <c r="AE523" s="51">
        <f t="shared" si="192"/>
        <v>0.10258253215679702</v>
      </c>
      <c r="AF523" s="51">
        <f t="shared" si="193"/>
        <v>0.16208766227919871</v>
      </c>
      <c r="AG523" s="51">
        <f t="shared" si="194"/>
        <v>0.46192514980999272</v>
      </c>
      <c r="AH523" s="51">
        <f t="shared" si="195"/>
        <v>0.9308351038679421</v>
      </c>
      <c r="AI523" s="51">
        <f t="shared" si="196"/>
        <v>1.1947788370107888</v>
      </c>
      <c r="AJ523" s="51">
        <f t="shared" si="197"/>
        <v>4.9238275090989519E-2</v>
      </c>
      <c r="AK523" s="51">
        <f t="shared" si="198"/>
        <v>6.8017684833466679E-2</v>
      </c>
      <c r="AL523" s="51">
        <f t="shared" si="199"/>
        <v>0</v>
      </c>
      <c r="AO523" s="51">
        <f t="shared" si="245"/>
        <v>3.2098170377079308E-2</v>
      </c>
      <c r="AP523" s="51">
        <f t="shared" si="245"/>
        <v>9.822101219075606E-2</v>
      </c>
      <c r="AQ523" s="51">
        <f t="shared" si="245"/>
        <v>2.1545898681118551E-2</v>
      </c>
      <c r="AR523" s="51">
        <f t="shared" si="245"/>
        <v>3.8925629520369168E-2</v>
      </c>
      <c r="AS523" s="51">
        <f t="shared" si="245"/>
        <v>8.3096359441911904E-2</v>
      </c>
      <c r="AT523" s="51">
        <f t="shared" si="245"/>
        <v>0.27818149899959127</v>
      </c>
      <c r="AU523" s="51">
        <f t="shared" si="245"/>
        <v>0.10675370027735076</v>
      </c>
      <c r="AV523" s="51">
        <f t="shared" si="245"/>
        <v>3.3664589371379672E-3</v>
      </c>
      <c r="AW523" s="51">
        <f t="shared" si="245"/>
        <v>3.9114570754452335E-3</v>
      </c>
      <c r="AX523" s="51">
        <f t="shared" si="245"/>
        <v>0</v>
      </c>
      <c r="BA523" s="51">
        <f t="shared" si="244"/>
        <v>0.29716765731927625</v>
      </c>
      <c r="BB523" s="51">
        <f t="shared" si="244"/>
        <v>0.43641803388634492</v>
      </c>
      <c r="BC523" s="51">
        <f t="shared" si="244"/>
        <v>0.18324379277674085</v>
      </c>
      <c r="BD523" s="51">
        <f t="shared" si="244"/>
        <v>0.28661510254996569</v>
      </c>
      <c r="BE523" s="51">
        <f t="shared" si="244"/>
        <v>0.82336706632267154</v>
      </c>
      <c r="BF523" s="51">
        <f t="shared" si="244"/>
        <v>1.5668708572906129</v>
      </c>
      <c r="BG523" s="51">
        <f t="shared" si="244"/>
        <v>2.2827962791494611</v>
      </c>
      <c r="BH523" s="51">
        <f t="shared" si="244"/>
        <v>9.5007313898371304E-2</v>
      </c>
      <c r="BI523" s="51">
        <f t="shared" si="244"/>
        <v>0.13212167593591917</v>
      </c>
      <c r="BJ523" s="51">
        <f t="shared" si="244"/>
        <v>0</v>
      </c>
    </row>
    <row r="524" spans="4:62">
      <c r="D524" s="41">
        <f t="shared" si="218"/>
        <v>10.5</v>
      </c>
      <c r="E524" s="51">
        <f t="shared" si="224"/>
        <v>0.13480717010184129</v>
      </c>
      <c r="F524" s="51">
        <f t="shared" si="225"/>
        <v>0.17166993403167766</v>
      </c>
      <c r="G524" s="51">
        <f t="shared" si="226"/>
        <v>8.2663222279209608E-2</v>
      </c>
      <c r="H524" s="51">
        <f t="shared" si="227"/>
        <v>0.12699600755372348</v>
      </c>
      <c r="I524" s="51">
        <f t="shared" si="228"/>
        <v>0.36586825495428793</v>
      </c>
      <c r="J524" s="51">
        <f t="shared" si="229"/>
        <v>0.64886364240676608</v>
      </c>
      <c r="K524" s="51">
        <f t="shared" si="230"/>
        <v>1.1073966474017645</v>
      </c>
      <c r="L524" s="51">
        <f t="shared" si="231"/>
        <v>4.6630301401802875E-2</v>
      </c>
      <c r="M524" s="51">
        <f t="shared" si="232"/>
        <v>6.5449496413421834E-2</v>
      </c>
      <c r="N524" s="51">
        <f t="shared" si="233"/>
        <v>0</v>
      </c>
      <c r="Q524" s="51">
        <f t="shared" si="220"/>
        <v>0.10163524044120011</v>
      </c>
      <c r="R524" s="51">
        <f t="shared" si="235"/>
        <v>6.9984005597378857E-2</v>
      </c>
      <c r="S524" s="51">
        <f t="shared" si="236"/>
        <v>6.0114542751333357E-2</v>
      </c>
      <c r="T524" s="51">
        <f t="shared" si="237"/>
        <v>8.7140924318105717E-2</v>
      </c>
      <c r="U524" s="51">
        <f t="shared" si="238"/>
        <v>0.28152186751950625</v>
      </c>
      <c r="V524" s="51">
        <f t="shared" si="239"/>
        <v>0.3688222673565823</v>
      </c>
      <c r="W524" s="51">
        <f t="shared" si="240"/>
        <v>0.99738356504767423</v>
      </c>
      <c r="X524" s="51">
        <f t="shared" si="241"/>
        <v>4.3145806106124659E-2</v>
      </c>
      <c r="Y524" s="51">
        <f t="shared" si="242"/>
        <v>6.1493310420890679E-2</v>
      </c>
      <c r="Z524" s="51">
        <f t="shared" si="243"/>
        <v>0</v>
      </c>
      <c r="AA524" s="95"/>
      <c r="AB524" s="95"/>
      <c r="AC524" s="51">
        <f t="shared" si="221"/>
        <v>0.16688253564125666</v>
      </c>
      <c r="AD524" s="51">
        <f t="shared" si="191"/>
        <v>0.28020297356149276</v>
      </c>
      <c r="AE524" s="51">
        <f t="shared" si="192"/>
        <v>0.10558727466282049</v>
      </c>
      <c r="AF524" s="51">
        <f t="shared" si="193"/>
        <v>0.16548568327740382</v>
      </c>
      <c r="AG524" s="51">
        <f t="shared" si="194"/>
        <v>0.46760151624447172</v>
      </c>
      <c r="AH524" s="51">
        <f t="shared" si="195"/>
        <v>0.94552286890262971</v>
      </c>
      <c r="AI524" s="51">
        <f t="shared" si="196"/>
        <v>1.2174174243506202</v>
      </c>
      <c r="AJ524" s="51">
        <f t="shared" si="197"/>
        <v>5.0217574043950858E-2</v>
      </c>
      <c r="AK524" s="51">
        <f t="shared" si="198"/>
        <v>6.9407919061521953E-2</v>
      </c>
      <c r="AL524" s="51">
        <f t="shared" si="199"/>
        <v>0</v>
      </c>
      <c r="AO524" s="51">
        <f t="shared" si="245"/>
        <v>3.3171929660641183E-2</v>
      </c>
      <c r="AP524" s="51">
        <f t="shared" si="245"/>
        <v>0.1016859284342988</v>
      </c>
      <c r="AQ524" s="51">
        <f t="shared" si="245"/>
        <v>2.2548679527876252E-2</v>
      </c>
      <c r="AR524" s="51">
        <f t="shared" si="245"/>
        <v>3.9855083235617761E-2</v>
      </c>
      <c r="AS524" s="51">
        <f t="shared" si="245"/>
        <v>8.4346387434781678E-2</v>
      </c>
      <c r="AT524" s="51">
        <f t="shared" si="245"/>
        <v>0.28004137505018378</v>
      </c>
      <c r="AU524" s="51">
        <f t="shared" si="245"/>
        <v>0.11001308235409024</v>
      </c>
      <c r="AV524" s="51">
        <f t="shared" si="245"/>
        <v>3.4844952956782152E-3</v>
      </c>
      <c r="AW524" s="51">
        <f t="shared" si="245"/>
        <v>3.9561859925311554E-3</v>
      </c>
      <c r="AX524" s="51">
        <f t="shared" si="245"/>
        <v>0</v>
      </c>
      <c r="BA524" s="51">
        <f t="shared" si="244"/>
        <v>0.30168970574309795</v>
      </c>
      <c r="BB524" s="51">
        <f t="shared" si="244"/>
        <v>0.45187290759317045</v>
      </c>
      <c r="BC524" s="51">
        <f t="shared" si="244"/>
        <v>0.18825049694203011</v>
      </c>
      <c r="BD524" s="51">
        <f t="shared" si="244"/>
        <v>0.29248169083112729</v>
      </c>
      <c r="BE524" s="51">
        <f t="shared" si="244"/>
        <v>0.83346977119875965</v>
      </c>
      <c r="BF524" s="51">
        <f t="shared" si="244"/>
        <v>1.5943865113093958</v>
      </c>
      <c r="BG524" s="51">
        <f t="shared" si="244"/>
        <v>2.3248140717523844</v>
      </c>
      <c r="BH524" s="51">
        <f t="shared" si="244"/>
        <v>9.6847875445753739E-2</v>
      </c>
      <c r="BI524" s="51">
        <f t="shared" si="244"/>
        <v>0.13485741547494379</v>
      </c>
      <c r="BJ524" s="51">
        <f t="shared" si="244"/>
        <v>0</v>
      </c>
    </row>
    <row r="525" spans="4:62">
      <c r="D525" s="41">
        <f t="shared" si="218"/>
        <v>10.75</v>
      </c>
      <c r="E525" s="51">
        <f t="shared" si="224"/>
        <v>0.13650154731736844</v>
      </c>
      <c r="F525" s="51">
        <f t="shared" si="225"/>
        <v>0.17756140946038698</v>
      </c>
      <c r="G525" s="51">
        <f t="shared" si="226"/>
        <v>8.4630620072054366E-2</v>
      </c>
      <c r="H525" s="51">
        <f t="shared" si="227"/>
        <v>0.12942195502454498</v>
      </c>
      <c r="I525" s="51">
        <f t="shared" si="228"/>
        <v>0.37021817266629831</v>
      </c>
      <c r="J525" s="51">
        <f t="shared" si="229"/>
        <v>0.66147005789797098</v>
      </c>
      <c r="K525" s="51">
        <f t="shared" si="230"/>
        <v>1.1264412707017311</v>
      </c>
      <c r="L525" s="51">
        <f t="shared" si="231"/>
        <v>4.7476694298230898E-2</v>
      </c>
      <c r="M525" s="51">
        <f t="shared" si="232"/>
        <v>6.6771771576290259E-2</v>
      </c>
      <c r="N525" s="51">
        <f t="shared" si="233"/>
        <v>0</v>
      </c>
      <c r="Q525" s="51">
        <f t="shared" si="220"/>
        <v>0.10227439682632385</v>
      </c>
      <c r="R525" s="51">
        <f t="shared" si="235"/>
        <v>7.2470386558675631E-2</v>
      </c>
      <c r="S525" s="51">
        <f t="shared" si="236"/>
        <v>6.1096472707925127E-2</v>
      </c>
      <c r="T525" s="51">
        <f t="shared" si="237"/>
        <v>8.8653465091317413E-2</v>
      </c>
      <c r="U525" s="51">
        <f t="shared" si="238"/>
        <v>0.28464333897092831</v>
      </c>
      <c r="V525" s="51">
        <f t="shared" si="239"/>
        <v>0.37960091755569747</v>
      </c>
      <c r="W525" s="51">
        <f t="shared" si="240"/>
        <v>1.0132250794998086</v>
      </c>
      <c r="X525" s="51">
        <f t="shared" si="241"/>
        <v>4.3876200541646745E-2</v>
      </c>
      <c r="Y525" s="51">
        <f t="shared" si="242"/>
        <v>6.2771628911390348E-2</v>
      </c>
      <c r="Z525" s="51">
        <f t="shared" si="243"/>
        <v>0</v>
      </c>
      <c r="AA525" s="95"/>
      <c r="AB525" s="95"/>
      <c r="AC525" s="51">
        <f t="shared" si="221"/>
        <v>0.16963213368718724</v>
      </c>
      <c r="AD525" s="51">
        <f t="shared" si="191"/>
        <v>0.28949954345761469</v>
      </c>
      <c r="AE525" s="51">
        <f t="shared" si="192"/>
        <v>0.10854014029191823</v>
      </c>
      <c r="AF525" s="51">
        <f t="shared" si="193"/>
        <v>0.16882503744583516</v>
      </c>
      <c r="AG525" s="51">
        <f t="shared" si="194"/>
        <v>0.47317988021707041</v>
      </c>
      <c r="AH525" s="51">
        <f t="shared" si="195"/>
        <v>0.95995704968592444</v>
      </c>
      <c r="AI525" s="51">
        <f t="shared" si="196"/>
        <v>1.2396651564984189</v>
      </c>
      <c r="AJ525" s="51">
        <f t="shared" si="197"/>
        <v>5.1179965401284812E-2</v>
      </c>
      <c r="AK525" s="51">
        <f t="shared" si="198"/>
        <v>7.0774150896759161E-2</v>
      </c>
      <c r="AL525" s="51">
        <f t="shared" si="199"/>
        <v>0</v>
      </c>
      <c r="AO525" s="51">
        <f t="shared" si="245"/>
        <v>3.4227150491044592E-2</v>
      </c>
      <c r="AP525" s="51">
        <f t="shared" si="245"/>
        <v>0.10509102290171135</v>
      </c>
      <c r="AQ525" s="51">
        <f t="shared" si="245"/>
        <v>2.3534147364129239E-2</v>
      </c>
      <c r="AR525" s="51">
        <f t="shared" si="245"/>
        <v>4.076848993322757E-2</v>
      </c>
      <c r="AS525" s="51">
        <f t="shared" si="245"/>
        <v>8.5574833695370001E-2</v>
      </c>
      <c r="AT525" s="51">
        <f t="shared" si="245"/>
        <v>0.28186914034227351</v>
      </c>
      <c r="AU525" s="51">
        <f t="shared" si="245"/>
        <v>0.1132161912019225</v>
      </c>
      <c r="AV525" s="51">
        <f t="shared" si="245"/>
        <v>3.6004937565841527E-3</v>
      </c>
      <c r="AW525" s="51">
        <f t="shared" si="245"/>
        <v>4.0001426648999111E-3</v>
      </c>
      <c r="AX525" s="51">
        <f t="shared" si="245"/>
        <v>0</v>
      </c>
      <c r="BA525" s="51">
        <f t="shared" si="244"/>
        <v>0.30613368100455568</v>
      </c>
      <c r="BB525" s="51">
        <f t="shared" si="244"/>
        <v>0.46706095291800165</v>
      </c>
      <c r="BC525" s="51">
        <f t="shared" si="244"/>
        <v>0.1931707603639726</v>
      </c>
      <c r="BD525" s="51">
        <f t="shared" si="244"/>
        <v>0.29824699247038011</v>
      </c>
      <c r="BE525" s="51">
        <f t="shared" si="244"/>
        <v>0.84339805288336867</v>
      </c>
      <c r="BF525" s="51">
        <f t="shared" si="244"/>
        <v>1.6214271075838953</v>
      </c>
      <c r="BG525" s="51">
        <f t="shared" si="244"/>
        <v>2.3661064272001502</v>
      </c>
      <c r="BH525" s="51">
        <f t="shared" si="244"/>
        <v>9.8656659699515703E-2</v>
      </c>
      <c r="BI525" s="51">
        <f t="shared" si="244"/>
        <v>0.13754592247304942</v>
      </c>
      <c r="BJ525" s="51">
        <f t="shared" si="244"/>
        <v>0</v>
      </c>
    </row>
    <row r="526" spans="4:62">
      <c r="D526" s="41">
        <f t="shared" si="218"/>
        <v>11</v>
      </c>
      <c r="E526" s="51">
        <f t="shared" si="224"/>
        <v>0.13816667111164505</v>
      </c>
      <c r="F526" s="51">
        <f t="shared" si="225"/>
        <v>0.18335116857060252</v>
      </c>
      <c r="G526" s="51">
        <f t="shared" si="226"/>
        <v>8.6564050743602849E-2</v>
      </c>
      <c r="H526" s="51">
        <f t="shared" si="227"/>
        <v>0.13180601851425222</v>
      </c>
      <c r="I526" s="51">
        <f t="shared" si="228"/>
        <v>0.37449298905254219</v>
      </c>
      <c r="J526" s="51">
        <f t="shared" si="229"/>
        <v>0.67385882363595451</v>
      </c>
      <c r="K526" s="51">
        <f t="shared" si="230"/>
        <v>1.1451570885958846</v>
      </c>
      <c r="L526" s="51">
        <f t="shared" si="231"/>
        <v>4.8308474221989216E-2</v>
      </c>
      <c r="M526" s="51">
        <f t="shared" si="232"/>
        <v>6.8071217659545227E-2</v>
      </c>
      <c r="N526" s="51">
        <f t="shared" si="233"/>
        <v>0</v>
      </c>
      <c r="Q526" s="51">
        <f t="shared" si="220"/>
        <v>0.10290251817697731</v>
      </c>
      <c r="R526" s="51">
        <f t="shared" si="235"/>
        <v>7.4913840154694128E-2</v>
      </c>
      <c r="S526" s="51">
        <f t="shared" si="236"/>
        <v>6.2061449644613499E-2</v>
      </c>
      <c r="T526" s="51">
        <f t="shared" si="237"/>
        <v>9.0139891849307527E-2</v>
      </c>
      <c r="U526" s="51">
        <f t="shared" si="238"/>
        <v>0.28771091822027567</v>
      </c>
      <c r="V526" s="51">
        <f t="shared" si="239"/>
        <v>0.39019347436787533</v>
      </c>
      <c r="W526" s="51">
        <f t="shared" si="240"/>
        <v>1.0287930902177873</v>
      </c>
      <c r="X526" s="51">
        <f t="shared" si="241"/>
        <v>4.4593984717832498E-2</v>
      </c>
      <c r="Y526" s="51">
        <f t="shared" si="242"/>
        <v>6.4027877234189304E-2</v>
      </c>
      <c r="Z526" s="51">
        <f t="shared" si="243"/>
        <v>0</v>
      </c>
      <c r="AA526" s="95"/>
      <c r="AB526" s="95"/>
      <c r="AC526" s="51">
        <f t="shared" si="221"/>
        <v>0.17233425992508702</v>
      </c>
      <c r="AD526" s="51">
        <f t="shared" si="191"/>
        <v>0.29863560808202733</v>
      </c>
      <c r="AE526" s="51">
        <f t="shared" si="192"/>
        <v>0.11144202469832683</v>
      </c>
      <c r="AF526" s="51">
        <f t="shared" si="193"/>
        <v>0.17210673766725951</v>
      </c>
      <c r="AG526" s="51">
        <f t="shared" si="194"/>
        <v>0.47866193374021088</v>
      </c>
      <c r="AH526" s="51">
        <f t="shared" si="195"/>
        <v>0.97414202434971364</v>
      </c>
      <c r="AI526" s="51">
        <f t="shared" si="196"/>
        <v>1.2615287815687473</v>
      </c>
      <c r="AJ526" s="51">
        <f t="shared" si="197"/>
        <v>5.2125741072615694E-2</v>
      </c>
      <c r="AK526" s="51">
        <f t="shared" si="198"/>
        <v>7.2116794740470141E-2</v>
      </c>
      <c r="AL526" s="51">
        <f t="shared" si="199"/>
        <v>0</v>
      </c>
      <c r="AO526" s="51">
        <f t="shared" si="245"/>
        <v>3.5264152934667739E-2</v>
      </c>
      <c r="AP526" s="51">
        <f t="shared" si="245"/>
        <v>0.10843732841590839</v>
      </c>
      <c r="AQ526" s="51">
        <f t="shared" si="245"/>
        <v>2.450260109898935E-2</v>
      </c>
      <c r="AR526" s="51">
        <f t="shared" si="245"/>
        <v>4.1666126664944694E-2</v>
      </c>
      <c r="AS526" s="51">
        <f t="shared" si="245"/>
        <v>8.6782070832266522E-2</v>
      </c>
      <c r="AT526" s="51">
        <f t="shared" si="245"/>
        <v>0.28366534926807918</v>
      </c>
      <c r="AU526" s="51">
        <f t="shared" si="245"/>
        <v>0.1163639983780973</v>
      </c>
      <c r="AV526" s="51">
        <f t="shared" si="245"/>
        <v>3.7144895041567177E-3</v>
      </c>
      <c r="AW526" s="51">
        <f t="shared" si="245"/>
        <v>4.0433404253559235E-3</v>
      </c>
      <c r="AX526" s="51">
        <f t="shared" si="245"/>
        <v>0</v>
      </c>
      <c r="BA526" s="51">
        <f t="shared" si="244"/>
        <v>0.31050093103673204</v>
      </c>
      <c r="BB526" s="51">
        <f t="shared" si="244"/>
        <v>0.48198677665262984</v>
      </c>
      <c r="BC526" s="51">
        <f t="shared" si="244"/>
        <v>0.19800607544192966</v>
      </c>
      <c r="BD526" s="51">
        <f t="shared" si="244"/>
        <v>0.3039127561815117</v>
      </c>
      <c r="BE526" s="51">
        <f t="shared" si="244"/>
        <v>0.85315492279275307</v>
      </c>
      <c r="BF526" s="51">
        <f t="shared" si="244"/>
        <v>1.648000847985668</v>
      </c>
      <c r="BG526" s="51">
        <f t="shared" si="244"/>
        <v>2.4066858701646319</v>
      </c>
      <c r="BH526" s="51">
        <f t="shared" si="244"/>
        <v>0.10043421529460492</v>
      </c>
      <c r="BI526" s="51">
        <f t="shared" si="244"/>
        <v>0.14018801240001538</v>
      </c>
      <c r="BJ526" s="51">
        <f t="shared" si="244"/>
        <v>0</v>
      </c>
    </row>
    <row r="527" spans="4:62">
      <c r="D527" s="41">
        <f t="shared" si="218"/>
        <v>12</v>
      </c>
      <c r="E527" s="51">
        <f t="shared" si="224"/>
        <v>0.14454702122340962</v>
      </c>
      <c r="F527" s="51">
        <f t="shared" si="225"/>
        <v>0.20553611981142106</v>
      </c>
      <c r="G527" s="51">
        <f t="shared" si="226"/>
        <v>9.3972487668055396E-2</v>
      </c>
      <c r="H527" s="51">
        <f t="shared" si="227"/>
        <v>0.1409411709907776</v>
      </c>
      <c r="I527" s="51">
        <f t="shared" si="228"/>
        <v>0.39087304758121949</v>
      </c>
      <c r="J527" s="51">
        <f t="shared" si="229"/>
        <v>0.72132956613129406</v>
      </c>
      <c r="K527" s="51">
        <f t="shared" si="230"/>
        <v>1.2168715588371826</v>
      </c>
      <c r="L527" s="51">
        <f t="shared" si="231"/>
        <v>5.1495652945731163E-2</v>
      </c>
      <c r="M527" s="51">
        <f t="shared" si="232"/>
        <v>7.3050379563918647E-2</v>
      </c>
      <c r="N527" s="51">
        <f t="shared" si="233"/>
        <v>0</v>
      </c>
      <c r="Q527" s="51">
        <f t="shared" si="220"/>
        <v>0.10530932669392878</v>
      </c>
      <c r="R527" s="51">
        <f t="shared" si="235"/>
        <v>8.4276561099547953E-2</v>
      </c>
      <c r="S527" s="51">
        <f t="shared" si="236"/>
        <v>6.5759006983600793E-2</v>
      </c>
      <c r="T527" s="51">
        <f t="shared" si="237"/>
        <v>9.5835518303070494E-2</v>
      </c>
      <c r="U527" s="51">
        <f t="shared" si="238"/>
        <v>0.29946513714003042</v>
      </c>
      <c r="V527" s="51">
        <f t="shared" si="239"/>
        <v>0.4307815803529994</v>
      </c>
      <c r="W527" s="51">
        <f t="shared" si="240"/>
        <v>1.088445927601905</v>
      </c>
      <c r="X527" s="51">
        <f t="shared" si="241"/>
        <v>4.7344359413390304E-2</v>
      </c>
      <c r="Y527" s="51">
        <f t="shared" si="242"/>
        <v>6.8841515808284931E-2</v>
      </c>
      <c r="Z527" s="51">
        <f t="shared" si="243"/>
        <v>0</v>
      </c>
      <c r="AA527" s="95"/>
      <c r="AB527" s="95"/>
      <c r="AC527" s="51">
        <f t="shared" si="221"/>
        <v>0.18268815163166471</v>
      </c>
      <c r="AD527" s="51">
        <f t="shared" si="191"/>
        <v>0.33364278961881078</v>
      </c>
      <c r="AE527" s="51">
        <f t="shared" si="192"/>
        <v>0.12256134120824459</v>
      </c>
      <c r="AF527" s="51">
        <f t="shared" si="193"/>
        <v>0.18468141616654729</v>
      </c>
      <c r="AG527" s="51">
        <f t="shared" si="194"/>
        <v>0.49966783187781072</v>
      </c>
      <c r="AH527" s="51">
        <f t="shared" si="195"/>
        <v>1.0284954033552687</v>
      </c>
      <c r="AI527" s="51">
        <f t="shared" si="196"/>
        <v>1.3453048846672258</v>
      </c>
      <c r="AJ527" s="51">
        <f t="shared" si="197"/>
        <v>5.574972382454179E-2</v>
      </c>
      <c r="AK527" s="51">
        <f t="shared" si="198"/>
        <v>7.7261479975121367E-2</v>
      </c>
      <c r="AL527" s="51">
        <f t="shared" si="199"/>
        <v>0</v>
      </c>
      <c r="AO527" s="51">
        <f t="shared" si="245"/>
        <v>3.9237694529480838E-2</v>
      </c>
      <c r="AP527" s="51">
        <f t="shared" si="245"/>
        <v>0.12125955871187311</v>
      </c>
      <c r="AQ527" s="51">
        <f t="shared" si="245"/>
        <v>2.8213480684454603E-2</v>
      </c>
      <c r="AR527" s="51">
        <f t="shared" si="245"/>
        <v>4.510565268770711E-2</v>
      </c>
      <c r="AS527" s="51">
        <f t="shared" si="245"/>
        <v>9.1407910441189066E-2</v>
      </c>
      <c r="AT527" s="51">
        <f t="shared" si="245"/>
        <v>0.29054798577829466</v>
      </c>
      <c r="AU527" s="51">
        <f t="shared" si="245"/>
        <v>0.12842563123527762</v>
      </c>
      <c r="AV527" s="51">
        <f t="shared" si="245"/>
        <v>4.1512935323408592E-3</v>
      </c>
      <c r="AW527" s="51">
        <f t="shared" si="245"/>
        <v>4.2088637556337155E-3</v>
      </c>
      <c r="AX527" s="51">
        <f t="shared" si="245"/>
        <v>0</v>
      </c>
      <c r="BA527" s="51">
        <f t="shared" si="244"/>
        <v>0.32723517285507431</v>
      </c>
      <c r="BB527" s="51">
        <f t="shared" si="244"/>
        <v>0.53917890943023183</v>
      </c>
      <c r="BC527" s="51">
        <f t="shared" si="244"/>
        <v>0.21653382887629999</v>
      </c>
      <c r="BD527" s="51">
        <f t="shared" si="244"/>
        <v>0.32562258715732489</v>
      </c>
      <c r="BE527" s="51">
        <f t="shared" si="244"/>
        <v>0.89054087945903015</v>
      </c>
      <c r="BF527" s="51">
        <f t="shared" si="244"/>
        <v>1.7498249694865629</v>
      </c>
      <c r="BG527" s="51">
        <f t="shared" si="244"/>
        <v>2.5621764435044083</v>
      </c>
      <c r="BH527" s="51">
        <f t="shared" si="244"/>
        <v>0.10724537677027296</v>
      </c>
      <c r="BI527" s="51">
        <f t="shared" si="244"/>
        <v>0.15031185953904003</v>
      </c>
      <c r="BJ527" s="51">
        <f t="shared" si="244"/>
        <v>0</v>
      </c>
    </row>
    <row r="528" spans="4:62">
      <c r="D528" s="41">
        <f t="shared" si="218"/>
        <v>13</v>
      </c>
      <c r="E528" s="51">
        <f t="shared" si="224"/>
        <v>0.15049802473641841</v>
      </c>
      <c r="F528" s="51">
        <f t="shared" si="225"/>
        <v>0.22622820103853214</v>
      </c>
      <c r="G528" s="51">
        <f t="shared" si="226"/>
        <v>0.1008823959632176</v>
      </c>
      <c r="H528" s="51">
        <f t="shared" si="227"/>
        <v>0.14946160067369332</v>
      </c>
      <c r="I528" s="51">
        <f t="shared" si="228"/>
        <v>0.40615085900848136</v>
      </c>
      <c r="J528" s="51">
        <f t="shared" si="229"/>
        <v>0.76560590683460583</v>
      </c>
      <c r="K528" s="51">
        <f t="shared" si="230"/>
        <v>1.2837602180586589</v>
      </c>
      <c r="L528" s="51">
        <f t="shared" si="231"/>
        <v>5.4468359999314722E-2</v>
      </c>
      <c r="M528" s="51">
        <f t="shared" si="232"/>
        <v>7.7694483643744899E-2</v>
      </c>
      <c r="N528" s="51">
        <f t="shared" si="233"/>
        <v>0</v>
      </c>
      <c r="Q528" s="51">
        <f t="shared" si="220"/>
        <v>0.10755417622234384</v>
      </c>
      <c r="R528" s="51">
        <f t="shared" si="235"/>
        <v>9.3009245710602415E-2</v>
      </c>
      <c r="S528" s="51">
        <f t="shared" si="236"/>
        <v>6.9207748248330425E-2</v>
      </c>
      <c r="T528" s="51">
        <f t="shared" si="237"/>
        <v>0.10114787459095376</v>
      </c>
      <c r="U528" s="51">
        <f t="shared" si="238"/>
        <v>0.31042839101463471</v>
      </c>
      <c r="V528" s="51">
        <f t="shared" si="239"/>
        <v>0.46863843100739794</v>
      </c>
      <c r="W528" s="51">
        <f t="shared" si="240"/>
        <v>1.1440846055138367</v>
      </c>
      <c r="X528" s="51">
        <f t="shared" si="241"/>
        <v>4.9909655860865085E-2</v>
      </c>
      <c r="Y528" s="51">
        <f t="shared" si="242"/>
        <v>7.3331234955824817E-2</v>
      </c>
      <c r="Z528" s="51">
        <f t="shared" si="243"/>
        <v>0</v>
      </c>
      <c r="AA528" s="95"/>
      <c r="AB528" s="95"/>
      <c r="AC528" s="51">
        <f t="shared" si="221"/>
        <v>0.19234530912926723</v>
      </c>
      <c r="AD528" s="51">
        <f t="shared" si="191"/>
        <v>0.36629426746197868</v>
      </c>
      <c r="AE528" s="51">
        <f t="shared" si="192"/>
        <v>0.13293241653383933</v>
      </c>
      <c r="AF528" s="51">
        <f t="shared" si="193"/>
        <v>0.19640991924449544</v>
      </c>
      <c r="AG528" s="51">
        <f t="shared" si="194"/>
        <v>0.51926020085773006</v>
      </c>
      <c r="AH528" s="51">
        <f t="shared" si="195"/>
        <v>1.0791912341074936</v>
      </c>
      <c r="AI528" s="51">
        <f t="shared" si="196"/>
        <v>1.4234435251982469</v>
      </c>
      <c r="AJ528" s="51">
        <f t="shared" si="197"/>
        <v>5.9129841484234127E-2</v>
      </c>
      <c r="AK528" s="51">
        <f t="shared" si="198"/>
        <v>8.2059968987234E-2</v>
      </c>
      <c r="AL528" s="51">
        <f t="shared" si="199"/>
        <v>0</v>
      </c>
      <c r="AO528" s="51">
        <f t="shared" si="245"/>
        <v>4.2943848514074567E-2</v>
      </c>
      <c r="AP528" s="51">
        <f t="shared" si="245"/>
        <v>0.13321895532792971</v>
      </c>
      <c r="AQ528" s="51">
        <f t="shared" si="245"/>
        <v>3.1674647714887177E-2</v>
      </c>
      <c r="AR528" s="51">
        <f t="shared" si="245"/>
        <v>4.8313726082739566E-2</v>
      </c>
      <c r="AS528" s="51">
        <f t="shared" si="245"/>
        <v>9.5722467993846649E-2</v>
      </c>
      <c r="AT528" s="51">
        <f t="shared" si="245"/>
        <v>0.29696747582720789</v>
      </c>
      <c r="AU528" s="51">
        <f t="shared" si="245"/>
        <v>0.13967561254482219</v>
      </c>
      <c r="AV528" s="51">
        <f t="shared" si="245"/>
        <v>4.5587041384496374E-3</v>
      </c>
      <c r="AW528" s="51">
        <f t="shared" si="245"/>
        <v>4.3632486879200821E-3</v>
      </c>
      <c r="AX528" s="51">
        <f t="shared" si="245"/>
        <v>0</v>
      </c>
      <c r="BA528" s="51">
        <f t="shared" si="244"/>
        <v>0.34284333386568566</v>
      </c>
      <c r="BB528" s="51">
        <f t="shared" si="244"/>
        <v>0.59252246850051082</v>
      </c>
      <c r="BC528" s="51">
        <f t="shared" si="244"/>
        <v>0.23381481249705693</v>
      </c>
      <c r="BD528" s="51">
        <f t="shared" si="244"/>
        <v>0.34587151991818876</v>
      </c>
      <c r="BE528" s="51">
        <f t="shared" si="244"/>
        <v>0.92541105986621142</v>
      </c>
      <c r="BF528" s="51">
        <f t="shared" si="244"/>
        <v>1.8447971409420996</v>
      </c>
      <c r="BG528" s="51">
        <f t="shared" si="244"/>
        <v>2.7072037432569056</v>
      </c>
      <c r="BH528" s="51">
        <f t="shared" si="244"/>
        <v>0.11359820148354885</v>
      </c>
      <c r="BI528" s="51">
        <f t="shared" si="244"/>
        <v>0.1597544526309789</v>
      </c>
      <c r="BJ528" s="51">
        <f t="shared" si="244"/>
        <v>0</v>
      </c>
    </row>
    <row r="529" spans="4:62">
      <c r="D529" s="41">
        <f t="shared" si="218"/>
        <v>14</v>
      </c>
      <c r="E529" s="51">
        <f t="shared" si="224"/>
        <v>0.15604857324740717</v>
      </c>
      <c r="F529" s="51">
        <f t="shared" si="225"/>
        <v>0.24552787047971705</v>
      </c>
      <c r="G529" s="51">
        <f t="shared" si="226"/>
        <v>0.10732732262389605</v>
      </c>
      <c r="H529" s="51">
        <f t="shared" si="227"/>
        <v>0.15740867349697607</v>
      </c>
      <c r="I529" s="51">
        <f t="shared" si="228"/>
        <v>0.42040059576017097</v>
      </c>
      <c r="J529" s="51">
        <f t="shared" si="229"/>
        <v>0.80690280347154708</v>
      </c>
      <c r="K529" s="51">
        <f t="shared" si="230"/>
        <v>1.3461478047962927</v>
      </c>
      <c r="L529" s="51">
        <f t="shared" si="231"/>
        <v>5.7241027613071788E-2</v>
      </c>
      <c r="M529" s="51">
        <f t="shared" si="232"/>
        <v>8.2026076614377094E-2</v>
      </c>
      <c r="N529" s="51">
        <f t="shared" si="233"/>
        <v>0</v>
      </c>
      <c r="Q529" s="51">
        <f t="shared" si="220"/>
        <v>0.10964796530852071</v>
      </c>
      <c r="R529" s="51">
        <f t="shared" si="235"/>
        <v>0.10115429040077367</v>
      </c>
      <c r="S529" s="51">
        <f t="shared" si="236"/>
        <v>7.2424416773207878E-2</v>
      </c>
      <c r="T529" s="51">
        <f t="shared" si="237"/>
        <v>0.10610275173379113</v>
      </c>
      <c r="U529" s="51">
        <f t="shared" si="238"/>
        <v>0.32065390547387762</v>
      </c>
      <c r="V529" s="51">
        <f t="shared" si="239"/>
        <v>0.50394781799921595</v>
      </c>
      <c r="W529" s="51">
        <f t="shared" si="240"/>
        <v>1.1959792448233866</v>
      </c>
      <c r="X529" s="51">
        <f t="shared" si="241"/>
        <v>5.2302328348059909E-2</v>
      </c>
      <c r="Y529" s="51">
        <f t="shared" si="242"/>
        <v>7.7518831866944041E-2</v>
      </c>
      <c r="Z529" s="51">
        <f t="shared" si="243"/>
        <v>0</v>
      </c>
      <c r="AA529" s="95"/>
      <c r="AB529" s="95"/>
      <c r="AC529" s="51">
        <f t="shared" si="221"/>
        <v>0.20135261706506788</v>
      </c>
      <c r="AD529" s="51">
        <f t="shared" si="191"/>
        <v>0.39674856165417743</v>
      </c>
      <c r="AE529" s="51">
        <f t="shared" si="192"/>
        <v>0.14260560133031874</v>
      </c>
      <c r="AF529" s="51">
        <f t="shared" si="193"/>
        <v>0.20734918774822353</v>
      </c>
      <c r="AG529" s="51">
        <f t="shared" si="194"/>
        <v>0.53753415990186637</v>
      </c>
      <c r="AH529" s="51">
        <f t="shared" si="195"/>
        <v>1.1264756403895582</v>
      </c>
      <c r="AI529" s="51">
        <f t="shared" si="196"/>
        <v>1.4963240593639648</v>
      </c>
      <c r="AJ529" s="51">
        <f t="shared" si="197"/>
        <v>6.2282504224553441E-2</v>
      </c>
      <c r="AK529" s="51">
        <f t="shared" si="198"/>
        <v>8.6535558017379194E-2</v>
      </c>
      <c r="AL529" s="51">
        <f t="shared" si="199"/>
        <v>0</v>
      </c>
      <c r="AO529" s="51">
        <f t="shared" si="245"/>
        <v>4.6400607938886465E-2</v>
      </c>
      <c r="AP529" s="51">
        <f t="shared" si="245"/>
        <v>0.14437358007894338</v>
      </c>
      <c r="AQ529" s="51">
        <f t="shared" si="245"/>
        <v>3.4902905850688171E-2</v>
      </c>
      <c r="AR529" s="51">
        <f t="shared" si="245"/>
        <v>5.1305921763184936E-2</v>
      </c>
      <c r="AS529" s="51">
        <f t="shared" si="245"/>
        <v>9.9746690286293349E-2</v>
      </c>
      <c r="AT529" s="51">
        <f t="shared" si="245"/>
        <v>0.30295498547233113</v>
      </c>
      <c r="AU529" s="51">
        <f t="shared" si="245"/>
        <v>0.15016855997290612</v>
      </c>
      <c r="AV529" s="51">
        <f t="shared" si="245"/>
        <v>4.9386992650118783E-3</v>
      </c>
      <c r="AW529" s="51">
        <f t="shared" si="245"/>
        <v>4.5072447474330535E-3</v>
      </c>
      <c r="AX529" s="51">
        <f t="shared" si="245"/>
        <v>0</v>
      </c>
      <c r="BA529" s="51">
        <f t="shared" si="244"/>
        <v>0.35740119031247508</v>
      </c>
      <c r="BB529" s="51">
        <f t="shared" si="244"/>
        <v>0.64227643213389451</v>
      </c>
      <c r="BC529" s="51">
        <f t="shared" si="244"/>
        <v>0.24993292395421479</v>
      </c>
      <c r="BD529" s="51">
        <f t="shared" si="244"/>
        <v>0.3647578612451996</v>
      </c>
      <c r="BE529" s="51">
        <f t="shared" si="244"/>
        <v>0.95793475566203734</v>
      </c>
      <c r="BF529" s="51">
        <f t="shared" si="244"/>
        <v>1.9333784438611052</v>
      </c>
      <c r="BG529" s="51">
        <f t="shared" si="244"/>
        <v>2.8424718641602578</v>
      </c>
      <c r="BH529" s="51">
        <f t="shared" si="244"/>
        <v>0.11952353183762524</v>
      </c>
      <c r="BI529" s="51">
        <f t="shared" si="244"/>
        <v>0.16856163463175627</v>
      </c>
      <c r="BJ529" s="51">
        <f t="shared" si="244"/>
        <v>0</v>
      </c>
    </row>
    <row r="530" spans="4:62">
      <c r="D530" s="41">
        <f t="shared" si="218"/>
        <v>15</v>
      </c>
      <c r="E530" s="51">
        <f t="shared" si="224"/>
        <v>0.16122561418054288</v>
      </c>
      <c r="F530" s="51">
        <f t="shared" si="225"/>
        <v>0.26352882633033153</v>
      </c>
      <c r="G530" s="51">
        <f t="shared" si="226"/>
        <v>0.11333855720140382</v>
      </c>
      <c r="H530" s="51">
        <f t="shared" si="227"/>
        <v>0.16482097179925972</v>
      </c>
      <c r="I530" s="51">
        <f t="shared" si="228"/>
        <v>0.43369143905319962</v>
      </c>
      <c r="J530" s="51">
        <f t="shared" si="229"/>
        <v>0.84542074883814544</v>
      </c>
      <c r="K530" s="51">
        <f t="shared" si="230"/>
        <v>1.4043372052890288</v>
      </c>
      <c r="L530" s="51">
        <f t="shared" si="231"/>
        <v>5.9827116844069793E-2</v>
      </c>
      <c r="M530" s="51">
        <f t="shared" si="232"/>
        <v>8.6066187978190947E-2</v>
      </c>
      <c r="N530" s="51">
        <f t="shared" si="233"/>
        <v>0</v>
      </c>
      <c r="Q530" s="51">
        <f t="shared" si="220"/>
        <v>0.11160085911406634</v>
      </c>
      <c r="R530" s="51">
        <f t="shared" si="235"/>
        <v>0.10875123864467338</v>
      </c>
      <c r="S530" s="51">
        <f t="shared" si="236"/>
        <v>7.5424629200619556E-2</v>
      </c>
      <c r="T530" s="51">
        <f t="shared" si="237"/>
        <v>0.11072420522371984</v>
      </c>
      <c r="U530" s="51">
        <f t="shared" si="238"/>
        <v>0.33019132448986621</v>
      </c>
      <c r="V530" s="51">
        <f t="shared" si="239"/>
        <v>0.5368811652924923</v>
      </c>
      <c r="W530" s="51">
        <f t="shared" si="240"/>
        <v>1.2443817894338822</v>
      </c>
      <c r="X530" s="51">
        <f t="shared" si="241"/>
        <v>5.4533993089170091E-2</v>
      </c>
      <c r="Y530" s="51">
        <f t="shared" si="242"/>
        <v>8.1424636955831547E-2</v>
      </c>
      <c r="Z530" s="51">
        <f t="shared" si="243"/>
        <v>0</v>
      </c>
      <c r="AA530" s="95"/>
      <c r="AB530" s="95"/>
      <c r="AC530" s="51">
        <f t="shared" si="221"/>
        <v>0.20975380512579367</v>
      </c>
      <c r="AD530" s="51">
        <f t="shared" si="191"/>
        <v>0.42515352511150684</v>
      </c>
      <c r="AE530" s="51">
        <f t="shared" si="192"/>
        <v>0.15162785805792259</v>
      </c>
      <c r="AF530" s="51">
        <f t="shared" si="193"/>
        <v>0.21755233086286213</v>
      </c>
      <c r="AG530" s="51">
        <f t="shared" si="194"/>
        <v>0.55457842747193509</v>
      </c>
      <c r="AH530" s="51">
        <f t="shared" si="195"/>
        <v>1.1705781838294784</v>
      </c>
      <c r="AI530" s="51">
        <f t="shared" si="196"/>
        <v>1.5643003157389417</v>
      </c>
      <c r="AJ530" s="51">
        <f t="shared" si="197"/>
        <v>6.5223017945439263E-2</v>
      </c>
      <c r="AK530" s="51">
        <f t="shared" si="198"/>
        <v>9.0709975656119421E-2</v>
      </c>
      <c r="AL530" s="51">
        <f t="shared" si="199"/>
        <v>0</v>
      </c>
      <c r="AO530" s="51">
        <f t="shared" si="245"/>
        <v>4.9624755066476539E-2</v>
      </c>
      <c r="AP530" s="51">
        <f t="shared" si="245"/>
        <v>0.15477758768565814</v>
      </c>
      <c r="AQ530" s="51">
        <f t="shared" si="245"/>
        <v>3.7913928000784261E-2</v>
      </c>
      <c r="AR530" s="51">
        <f t="shared" si="245"/>
        <v>5.4096766575539884E-2</v>
      </c>
      <c r="AS530" s="51">
        <f t="shared" si="245"/>
        <v>0.10350011456333341</v>
      </c>
      <c r="AT530" s="51">
        <f t="shared" si="245"/>
        <v>0.30853958354565314</v>
      </c>
      <c r="AU530" s="51">
        <f t="shared" si="245"/>
        <v>0.15995541585514661</v>
      </c>
      <c r="AV530" s="51">
        <f t="shared" si="245"/>
        <v>5.293123754899702E-3</v>
      </c>
      <c r="AW530" s="51">
        <f t="shared" si="245"/>
        <v>4.6415510223593998E-3</v>
      </c>
      <c r="AX530" s="51">
        <f t="shared" si="245"/>
        <v>0</v>
      </c>
      <c r="BA530" s="51">
        <f t="shared" si="244"/>
        <v>0.37097941930633654</v>
      </c>
      <c r="BB530" s="51">
        <f t="shared" si="244"/>
        <v>0.68868235144183831</v>
      </c>
      <c r="BC530" s="51">
        <f t="shared" si="244"/>
        <v>0.2649664152593264</v>
      </c>
      <c r="BD530" s="51">
        <f t="shared" si="244"/>
        <v>0.38237330266212188</v>
      </c>
      <c r="BE530" s="51">
        <f t="shared" si="244"/>
        <v>0.98826986652513471</v>
      </c>
      <c r="BF530" s="51">
        <f t="shared" si="244"/>
        <v>2.0159989326676238</v>
      </c>
      <c r="BG530" s="51">
        <f t="shared" si="244"/>
        <v>2.9686375210279703</v>
      </c>
      <c r="BH530" s="51">
        <f t="shared" si="244"/>
        <v>0.12505013478950905</v>
      </c>
      <c r="BI530" s="51">
        <f t="shared" si="244"/>
        <v>0.17677616363431037</v>
      </c>
      <c r="BJ530" s="51">
        <f t="shared" si="244"/>
        <v>0</v>
      </c>
    </row>
    <row r="531" spans="4:62">
      <c r="D531" s="41">
        <f t="shared" si="218"/>
        <v>16</v>
      </c>
      <c r="E531" s="51">
        <f t="shared" si="224"/>
        <v>0.16605590551555999</v>
      </c>
      <c r="F531" s="51">
        <f t="shared" si="225"/>
        <v>0.28032410807336844</v>
      </c>
      <c r="G531" s="51">
        <f t="shared" si="226"/>
        <v>0.11894716927681659</v>
      </c>
      <c r="H531" s="51">
        <f t="shared" si="227"/>
        <v>0.17173680667955241</v>
      </c>
      <c r="I531" s="51">
        <f t="shared" si="228"/>
        <v>0.44609208375015047</v>
      </c>
      <c r="J531" s="51">
        <f t="shared" si="229"/>
        <v>0.88135882623600981</v>
      </c>
      <c r="K531" s="51">
        <f t="shared" si="230"/>
        <v>1.4586291764401358</v>
      </c>
      <c r="L531" s="51">
        <f t="shared" si="231"/>
        <v>6.2239994116126567E-2</v>
      </c>
      <c r="M531" s="51">
        <f t="shared" si="232"/>
        <v>8.9835699397007224E-2</v>
      </c>
      <c r="N531" s="51">
        <f t="shared" si="233"/>
        <v>0</v>
      </c>
      <c r="Q531" s="51">
        <f t="shared" si="220"/>
        <v>0.11342295133797736</v>
      </c>
      <c r="R531" s="51">
        <f t="shared" si="235"/>
        <v>0.11583935592035736</v>
      </c>
      <c r="S531" s="51">
        <f t="shared" si="236"/>
        <v>7.8223892385614238E-2</v>
      </c>
      <c r="T531" s="51">
        <f t="shared" si="237"/>
        <v>0.11503612143916038</v>
      </c>
      <c r="U531" s="51">
        <f t="shared" si="238"/>
        <v>0.33908994303013995</v>
      </c>
      <c r="V531" s="51">
        <f t="shared" si="239"/>
        <v>0.56760869171509487</v>
      </c>
      <c r="W531" s="51">
        <f t="shared" si="240"/>
        <v>1.289542412045233</v>
      </c>
      <c r="X531" s="51">
        <f t="shared" si="241"/>
        <v>5.6616184634663357E-2</v>
      </c>
      <c r="Y531" s="51">
        <f t="shared" si="242"/>
        <v>8.5068837710816109E-2</v>
      </c>
      <c r="Z531" s="51">
        <f t="shared" si="243"/>
        <v>0</v>
      </c>
      <c r="AA531" s="95"/>
      <c r="AB531" s="95"/>
      <c r="AC531" s="51">
        <f t="shared" si="221"/>
        <v>0.21759229557191689</v>
      </c>
      <c r="AD531" s="51">
        <f t="shared" si="191"/>
        <v>0.45165597132189683</v>
      </c>
      <c r="AE531" s="51">
        <f t="shared" si="192"/>
        <v>0.16004581902375342</v>
      </c>
      <c r="AF531" s="51">
        <f t="shared" si="193"/>
        <v>0.22707208440800694</v>
      </c>
      <c r="AG531" s="51">
        <f t="shared" si="194"/>
        <v>0.57048109832556304</v>
      </c>
      <c r="AH531" s="51">
        <f t="shared" si="195"/>
        <v>1.2117268122026046</v>
      </c>
      <c r="AI531" s="51">
        <f t="shared" si="196"/>
        <v>1.6277236354298052</v>
      </c>
      <c r="AJ531" s="51">
        <f t="shared" si="197"/>
        <v>6.7966580944059551E-2</v>
      </c>
      <c r="AK531" s="51">
        <f t="shared" si="198"/>
        <v>9.4604797738767427E-2</v>
      </c>
      <c r="AL531" s="51">
        <f t="shared" si="199"/>
        <v>0</v>
      </c>
      <c r="AO531" s="51">
        <f t="shared" si="245"/>
        <v>5.2632954177582625E-2</v>
      </c>
      <c r="AP531" s="51">
        <f t="shared" si="245"/>
        <v>0.16448475215301106</v>
      </c>
      <c r="AQ531" s="51">
        <f t="shared" si="245"/>
        <v>4.0723276891202351E-2</v>
      </c>
      <c r="AR531" s="51">
        <f t="shared" si="245"/>
        <v>5.6700685240392026E-2</v>
      </c>
      <c r="AS531" s="51">
        <f t="shared" si="245"/>
        <v>0.10700214072001052</v>
      </c>
      <c r="AT531" s="51">
        <f t="shared" si="245"/>
        <v>0.31375013452091494</v>
      </c>
      <c r="AU531" s="51">
        <f t="shared" si="245"/>
        <v>0.16908676439490278</v>
      </c>
      <c r="AV531" s="51">
        <f t="shared" si="245"/>
        <v>5.62380948146321E-3</v>
      </c>
      <c r="AW531" s="51">
        <f t="shared" si="245"/>
        <v>4.7668616861911151E-3</v>
      </c>
      <c r="AX531" s="51">
        <f t="shared" si="245"/>
        <v>0</v>
      </c>
      <c r="BA531" s="51">
        <f t="shared" si="244"/>
        <v>0.38364820108747688</v>
      </c>
      <c r="BB531" s="51">
        <f t="shared" si="244"/>
        <v>0.73198007939526533</v>
      </c>
      <c r="BC531" s="51">
        <f t="shared" si="244"/>
        <v>0.27899298830057001</v>
      </c>
      <c r="BD531" s="51">
        <f t="shared" si="244"/>
        <v>0.39880889108755935</v>
      </c>
      <c r="BE531" s="51">
        <f t="shared" si="244"/>
        <v>1.0165731820757136</v>
      </c>
      <c r="BF531" s="51">
        <f t="shared" si="244"/>
        <v>2.0930856384386143</v>
      </c>
      <c r="BG531" s="51">
        <f t="shared" si="244"/>
        <v>3.0863528118699408</v>
      </c>
      <c r="BH531" s="51">
        <f t="shared" si="244"/>
        <v>0.13020657506018612</v>
      </c>
      <c r="BI531" s="51">
        <f t="shared" si="244"/>
        <v>0.18444049713577465</v>
      </c>
      <c r="BJ531" s="51">
        <f t="shared" si="244"/>
        <v>0</v>
      </c>
    </row>
    <row r="532" spans="4:62">
      <c r="D532" s="41">
        <f t="shared" si="218"/>
        <v>17</v>
      </c>
      <c r="E532" s="51">
        <f t="shared" si="224"/>
        <v>0.17056126610198452</v>
      </c>
      <c r="F532" s="51">
        <f t="shared" si="225"/>
        <v>0.2959895814692306</v>
      </c>
      <c r="G532" s="51">
        <f t="shared" si="226"/>
        <v>0.12417849344269527</v>
      </c>
      <c r="H532" s="51">
        <f t="shared" si="227"/>
        <v>0.17818741757045437</v>
      </c>
      <c r="I532" s="51">
        <f t="shared" si="228"/>
        <v>0.45765854465052574</v>
      </c>
      <c r="J532" s="51">
        <f t="shared" si="229"/>
        <v>0.91487937111213768</v>
      </c>
      <c r="K532" s="51">
        <f t="shared" si="230"/>
        <v>1.5092689598441382</v>
      </c>
      <c r="L532" s="51">
        <f t="shared" si="231"/>
        <v>6.4490558607463958E-2</v>
      </c>
      <c r="M532" s="51">
        <f t="shared" si="232"/>
        <v>9.3351638084451197E-2</v>
      </c>
      <c r="N532" s="51">
        <f t="shared" si="233"/>
        <v>0</v>
      </c>
      <c r="Q532" s="51">
        <f t="shared" si="220"/>
        <v>0.11512247253060752</v>
      </c>
      <c r="R532" s="51">
        <f t="shared" si="235"/>
        <v>0.12245065987511321</v>
      </c>
      <c r="S532" s="51">
        <f t="shared" si="236"/>
        <v>8.083485084546449E-2</v>
      </c>
      <c r="T532" s="51">
        <f t="shared" si="237"/>
        <v>0.11905797768376759</v>
      </c>
      <c r="U532" s="51">
        <f t="shared" si="238"/>
        <v>0.34738995693496044</v>
      </c>
      <c r="V532" s="51">
        <f t="shared" si="239"/>
        <v>0.59626919619835539</v>
      </c>
      <c r="W532" s="51">
        <f t="shared" si="240"/>
        <v>1.331665107149886</v>
      </c>
      <c r="X532" s="51">
        <f t="shared" si="241"/>
        <v>5.8558308426336997E-2</v>
      </c>
      <c r="Y532" s="51">
        <f t="shared" si="242"/>
        <v>8.8467895306266059E-2</v>
      </c>
      <c r="Z532" s="51">
        <f t="shared" si="243"/>
        <v>0</v>
      </c>
      <c r="AA532" s="95"/>
      <c r="AB532" s="95"/>
      <c r="AC532" s="51">
        <f t="shared" si="221"/>
        <v>0.22490349555213585</v>
      </c>
      <c r="AD532" s="51">
        <f t="shared" si="191"/>
        <v>0.47637561415886548</v>
      </c>
      <c r="AE532" s="51">
        <f t="shared" si="192"/>
        <v>0.16789750889566052</v>
      </c>
      <c r="AF532" s="51">
        <f t="shared" si="193"/>
        <v>0.23595144994520362</v>
      </c>
      <c r="AG532" s="51">
        <f t="shared" si="194"/>
        <v>0.5853140062214931</v>
      </c>
      <c r="AH532" s="51">
        <f t="shared" si="195"/>
        <v>1.2501073974715999</v>
      </c>
      <c r="AI532" s="51">
        <f t="shared" si="196"/>
        <v>1.6868805071331574</v>
      </c>
      <c r="AJ532" s="51">
        <f t="shared" si="197"/>
        <v>7.0525586135060686E-2</v>
      </c>
      <c r="AK532" s="51">
        <f t="shared" si="198"/>
        <v>9.823761751820545E-2</v>
      </c>
      <c r="AL532" s="51">
        <f t="shared" si="199"/>
        <v>0</v>
      </c>
      <c r="AO532" s="51">
        <f t="shared" si="245"/>
        <v>5.5438793571377001E-2</v>
      </c>
      <c r="AP532" s="51">
        <f t="shared" si="245"/>
        <v>0.17353892159411738</v>
      </c>
      <c r="AQ532" s="51">
        <f t="shared" si="245"/>
        <v>4.334364259723078E-2</v>
      </c>
      <c r="AR532" s="51">
        <f t="shared" si="245"/>
        <v>5.9129439886686772E-2</v>
      </c>
      <c r="AS532" s="51">
        <f t="shared" si="245"/>
        <v>0.1102685877155653</v>
      </c>
      <c r="AT532" s="51">
        <f t="shared" si="245"/>
        <v>0.3186101749137823</v>
      </c>
      <c r="AU532" s="51">
        <f t="shared" si="245"/>
        <v>0.17760385269425227</v>
      </c>
      <c r="AV532" s="51">
        <f t="shared" si="245"/>
        <v>5.9322501811269607E-3</v>
      </c>
      <c r="AW532" s="51">
        <f t="shared" si="245"/>
        <v>4.8837427781851378E-3</v>
      </c>
      <c r="AX532" s="51">
        <f t="shared" si="245"/>
        <v>0</v>
      </c>
      <c r="BA532" s="51">
        <f t="shared" si="244"/>
        <v>0.39546476165412037</v>
      </c>
      <c r="BB532" s="51">
        <f t="shared" si="244"/>
        <v>0.77236519562809614</v>
      </c>
      <c r="BC532" s="51">
        <f t="shared" si="244"/>
        <v>0.29207600233835579</v>
      </c>
      <c r="BD532" s="51">
        <f t="shared" si="244"/>
        <v>0.41413886751565798</v>
      </c>
      <c r="BE532" s="51">
        <f t="shared" si="244"/>
        <v>1.0429725508720189</v>
      </c>
      <c r="BF532" s="51">
        <f t="shared" si="244"/>
        <v>2.1649867685837378</v>
      </c>
      <c r="BG532" s="51">
        <f t="shared" si="244"/>
        <v>3.1961494669772956</v>
      </c>
      <c r="BH532" s="51">
        <f t="shared" si="244"/>
        <v>0.13501614474252466</v>
      </c>
      <c r="BI532" s="51">
        <f t="shared" si="244"/>
        <v>0.19158925560265666</v>
      </c>
      <c r="BJ532" s="51">
        <f t="shared" si="244"/>
        <v>0</v>
      </c>
    </row>
    <row r="533" spans="4:62">
      <c r="D533" s="41">
        <f t="shared" si="218"/>
        <v>18</v>
      </c>
      <c r="E533" s="51">
        <f t="shared" si="224"/>
        <v>0.17476193728043629</v>
      </c>
      <c r="F533" s="51">
        <f t="shared" si="225"/>
        <v>0.31059562716268407</v>
      </c>
      <c r="G533" s="51">
        <f t="shared" si="226"/>
        <v>0.12905603259349258</v>
      </c>
      <c r="H533" s="51">
        <f t="shared" si="227"/>
        <v>0.18420178528487588</v>
      </c>
      <c r="I533" s="51">
        <f t="shared" si="228"/>
        <v>0.46844278666820061</v>
      </c>
      <c r="J533" s="51">
        <f t="shared" si="229"/>
        <v>0.94613298201543183</v>
      </c>
      <c r="K533" s="51">
        <f t="shared" si="230"/>
        <v>1.556484066059876</v>
      </c>
      <c r="L533" s="51">
        <f t="shared" si="231"/>
        <v>6.6588921482678462E-2</v>
      </c>
      <c r="M533" s="51">
        <f t="shared" si="232"/>
        <v>9.662980018185402E-2</v>
      </c>
      <c r="N533" s="51">
        <f t="shared" si="233"/>
        <v>0</v>
      </c>
      <c r="Q533" s="51">
        <f t="shared" si="220"/>
        <v>0.11670705817122438</v>
      </c>
      <c r="R533" s="51">
        <f t="shared" si="235"/>
        <v>0.1286148532713996</v>
      </c>
      <c r="S533" s="51">
        <f t="shared" si="236"/>
        <v>8.3269234895317373E-2</v>
      </c>
      <c r="T533" s="51">
        <f t="shared" si="237"/>
        <v>0.12280784304670968</v>
      </c>
      <c r="U533" s="51">
        <f t="shared" si="238"/>
        <v>0.3551286558741274</v>
      </c>
      <c r="V533" s="51">
        <f t="shared" si="239"/>
        <v>0.62299144247215799</v>
      </c>
      <c r="W533" s="51">
        <f t="shared" si="240"/>
        <v>1.3709391203815882</v>
      </c>
      <c r="X533" s="51">
        <f t="shared" si="241"/>
        <v>6.0369089889923087E-2</v>
      </c>
      <c r="Y533" s="51">
        <f t="shared" si="242"/>
        <v>9.1637080769051721E-2</v>
      </c>
      <c r="Z533" s="51">
        <f t="shared" si="243"/>
        <v>0</v>
      </c>
      <c r="AA533" s="95"/>
      <c r="AB533" s="95"/>
      <c r="AC533" s="51">
        <f t="shared" si="221"/>
        <v>0.23172025226842255</v>
      </c>
      <c r="AD533" s="51">
        <f t="shared" si="191"/>
        <v>0.49942351214948622</v>
      </c>
      <c r="AE533" s="51">
        <f t="shared" si="192"/>
        <v>0.17521820314740225</v>
      </c>
      <c r="AF533" s="51">
        <f t="shared" si="193"/>
        <v>0.24423032001110456</v>
      </c>
      <c r="AG533" s="51">
        <f t="shared" si="194"/>
        <v>0.59914379131767581</v>
      </c>
      <c r="AH533" s="51">
        <f t="shared" si="195"/>
        <v>1.2858923730043856</v>
      </c>
      <c r="AI533" s="51">
        <f t="shared" si="196"/>
        <v>1.742036706332931</v>
      </c>
      <c r="AJ533" s="51">
        <f t="shared" si="197"/>
        <v>7.2911530421903611E-2</v>
      </c>
      <c r="AK533" s="51">
        <f t="shared" si="198"/>
        <v>0.10162475625022543</v>
      </c>
      <c r="AL533" s="51">
        <f t="shared" si="199"/>
        <v>0</v>
      </c>
      <c r="AO533" s="51">
        <f t="shared" si="245"/>
        <v>5.8054879109211907E-2</v>
      </c>
      <c r="AP533" s="51">
        <f t="shared" si="245"/>
        <v>0.18198077389128448</v>
      </c>
      <c r="AQ533" s="51">
        <f t="shared" si="245"/>
        <v>4.5786797698175202E-2</v>
      </c>
      <c r="AR533" s="51">
        <f t="shared" si="245"/>
        <v>6.1393942238166202E-2</v>
      </c>
      <c r="AS533" s="51">
        <f t="shared" si="245"/>
        <v>0.11331413079407321</v>
      </c>
      <c r="AT533" s="51">
        <f t="shared" si="245"/>
        <v>0.32314153954327385</v>
      </c>
      <c r="AU533" s="51">
        <f t="shared" si="245"/>
        <v>0.18554494567828783</v>
      </c>
      <c r="AV533" s="51">
        <f t="shared" si="245"/>
        <v>6.2198315927553746E-3</v>
      </c>
      <c r="AW533" s="51">
        <f t="shared" si="245"/>
        <v>4.9927194128022989E-3</v>
      </c>
      <c r="AX533" s="51">
        <f t="shared" si="245"/>
        <v>0</v>
      </c>
      <c r="BA533" s="51">
        <f t="shared" si="244"/>
        <v>0.40648218954885884</v>
      </c>
      <c r="BB533" s="51">
        <f t="shared" si="244"/>
        <v>0.81001913931217029</v>
      </c>
      <c r="BC533" s="51">
        <f t="shared" si="244"/>
        <v>0.30427423574089485</v>
      </c>
      <c r="BD533" s="51">
        <f t="shared" si="244"/>
        <v>0.42843210529598041</v>
      </c>
      <c r="BE533" s="51">
        <f t="shared" si="244"/>
        <v>1.0675865779858764</v>
      </c>
      <c r="BF533" s="51">
        <f t="shared" si="244"/>
        <v>2.2320253550198172</v>
      </c>
      <c r="BG533" s="51">
        <f t="shared" si="244"/>
        <v>3.2985207723928069</v>
      </c>
      <c r="BH533" s="51">
        <f t="shared" si="244"/>
        <v>0.13950045190458207</v>
      </c>
      <c r="BI533" s="51">
        <f t="shared" si="244"/>
        <v>0.19825455643207945</v>
      </c>
      <c r="BJ533" s="51">
        <f t="shared" si="244"/>
        <v>0</v>
      </c>
    </row>
    <row r="534" spans="4:62">
      <c r="D534" s="41">
        <f t="shared" si="218"/>
        <v>19</v>
      </c>
      <c r="E534" s="51">
        <f t="shared" si="224"/>
        <v>0.17867993684237407</v>
      </c>
      <c r="F534" s="51">
        <f t="shared" si="225"/>
        <v>0.32421880265000841</v>
      </c>
      <c r="G534" s="51">
        <f t="shared" si="226"/>
        <v>0.13360535231987061</v>
      </c>
      <c r="H534" s="51">
        <f t="shared" si="227"/>
        <v>0.18981143409321732</v>
      </c>
      <c r="I534" s="51">
        <f t="shared" si="228"/>
        <v>0.47850133533961892</v>
      </c>
      <c r="J534" s="51">
        <f t="shared" si="229"/>
        <v>0.97528347455010622</v>
      </c>
      <c r="K534" s="51">
        <f t="shared" si="230"/>
        <v>1.6005219727684623</v>
      </c>
      <c r="L534" s="51">
        <f t="shared" si="231"/>
        <v>6.8546081297531453E-2</v>
      </c>
      <c r="M534" s="51">
        <f t="shared" si="232"/>
        <v>9.9687368155150877E-2</v>
      </c>
      <c r="N534" s="51">
        <f t="shared" si="233"/>
        <v>0</v>
      </c>
      <c r="Q534" s="51">
        <f t="shared" si="220"/>
        <v>0.11818501385545815</v>
      </c>
      <c r="R534" s="51">
        <f t="shared" si="235"/>
        <v>0.1343642456899824</v>
      </c>
      <c r="S534" s="51">
        <f t="shared" si="236"/>
        <v>8.5539804343799486E-2</v>
      </c>
      <c r="T534" s="51">
        <f t="shared" si="237"/>
        <v>0.12630537242360981</v>
      </c>
      <c r="U534" s="51">
        <f t="shared" si="238"/>
        <v>0.36234660218926834</v>
      </c>
      <c r="V534" s="51">
        <f t="shared" si="239"/>
        <v>0.64791549502162227</v>
      </c>
      <c r="W534" s="51">
        <f t="shared" si="240"/>
        <v>1.4075703062327172</v>
      </c>
      <c r="X534" s="51">
        <f t="shared" si="241"/>
        <v>6.2058020225029736E-2</v>
      </c>
      <c r="Y534" s="51">
        <f t="shared" si="242"/>
        <v>9.4593005364766045E-2</v>
      </c>
      <c r="Z534" s="51">
        <f t="shared" si="243"/>
        <v>0</v>
      </c>
      <c r="AA534" s="95"/>
      <c r="AB534" s="95"/>
      <c r="AC534" s="51">
        <f t="shared" si="221"/>
        <v>0.23807829570806438</v>
      </c>
      <c r="AD534" s="51">
        <f t="shared" si="191"/>
        <v>0.52092047070555225</v>
      </c>
      <c r="AE534" s="51">
        <f t="shared" si="192"/>
        <v>0.18204627315167618</v>
      </c>
      <c r="AF534" s="51">
        <f t="shared" si="193"/>
        <v>0.25195208825088733</v>
      </c>
      <c r="AG534" s="51">
        <f t="shared" si="194"/>
        <v>0.61204294234537149</v>
      </c>
      <c r="AH534" s="51">
        <f t="shared" si="195"/>
        <v>1.3192693055242701</v>
      </c>
      <c r="AI534" s="51">
        <f t="shared" si="196"/>
        <v>1.7934813338989748</v>
      </c>
      <c r="AJ534" s="51">
        <f t="shared" si="197"/>
        <v>7.5136919716502951E-2</v>
      </c>
      <c r="AK534" s="51">
        <f t="shared" si="198"/>
        <v>0.10478396760110484</v>
      </c>
      <c r="AL534" s="51">
        <f t="shared" si="199"/>
        <v>0</v>
      </c>
      <c r="AO534" s="51">
        <f t="shared" si="245"/>
        <v>6.0494922986915917E-2</v>
      </c>
      <c r="AP534" s="51">
        <f t="shared" si="245"/>
        <v>0.18985455696002601</v>
      </c>
      <c r="AQ534" s="51">
        <f t="shared" si="245"/>
        <v>4.8065547976071127E-2</v>
      </c>
      <c r="AR534" s="51">
        <f t="shared" si="245"/>
        <v>6.3506061669607511E-2</v>
      </c>
      <c r="AS534" s="51">
        <f t="shared" si="245"/>
        <v>0.11615473315035058</v>
      </c>
      <c r="AT534" s="51">
        <f t="shared" si="245"/>
        <v>0.32736797952848395</v>
      </c>
      <c r="AU534" s="51">
        <f t="shared" si="245"/>
        <v>0.19295166653574514</v>
      </c>
      <c r="AV534" s="51">
        <f t="shared" si="245"/>
        <v>6.4880610725017163E-3</v>
      </c>
      <c r="AW534" s="51">
        <f t="shared" si="245"/>
        <v>5.0943627903848321E-3</v>
      </c>
      <c r="AX534" s="51">
        <f t="shared" si="245"/>
        <v>0</v>
      </c>
      <c r="BA534" s="51">
        <f t="shared" si="244"/>
        <v>0.41675823255043842</v>
      </c>
      <c r="BB534" s="51">
        <f t="shared" si="244"/>
        <v>0.84513927335556072</v>
      </c>
      <c r="BC534" s="51">
        <f t="shared" si="244"/>
        <v>0.31565162547154679</v>
      </c>
      <c r="BD534" s="51">
        <f t="shared" si="244"/>
        <v>0.44176352234410465</v>
      </c>
      <c r="BE534" s="51">
        <f t="shared" si="244"/>
        <v>1.0905442776849905</v>
      </c>
      <c r="BF534" s="51">
        <f t="shared" si="244"/>
        <v>2.2945527800743761</v>
      </c>
      <c r="BG534" s="51">
        <f t="shared" si="244"/>
        <v>3.3940033066674369</v>
      </c>
      <c r="BH534" s="51">
        <f t="shared" si="244"/>
        <v>0.14368300101403442</v>
      </c>
      <c r="BI534" s="51">
        <f t="shared" si="244"/>
        <v>0.2044713357562557</v>
      </c>
      <c r="BJ534" s="51">
        <f t="shared" si="244"/>
        <v>0</v>
      </c>
    </row>
    <row r="535" spans="4:62">
      <c r="D535" s="41">
        <f t="shared" si="218"/>
        <v>20</v>
      </c>
      <c r="E535" s="51">
        <f t="shared" si="224"/>
        <v>0.182333058209528</v>
      </c>
      <c r="F535" s="51">
        <f t="shared" si="225"/>
        <v>0.33692097698017037</v>
      </c>
      <c r="G535" s="51">
        <f t="shared" si="226"/>
        <v>0.13784711315616502</v>
      </c>
      <c r="H535" s="51">
        <f t="shared" si="227"/>
        <v>0.1950418399674452</v>
      </c>
      <c r="I535" s="51">
        <f t="shared" si="228"/>
        <v>0.48787987111871484</v>
      </c>
      <c r="J535" s="51">
        <f t="shared" si="229"/>
        <v>1.0024632343887754</v>
      </c>
      <c r="K535" s="51">
        <f t="shared" si="230"/>
        <v>1.6415826761755603</v>
      </c>
      <c r="L535" s="51">
        <f t="shared" si="231"/>
        <v>7.0370926406763235E-2</v>
      </c>
      <c r="M535" s="51">
        <f t="shared" si="232"/>
        <v>0.10253822781406617</v>
      </c>
      <c r="N535" s="51">
        <f t="shared" si="233"/>
        <v>0</v>
      </c>
      <c r="Q535" s="51">
        <f t="shared" si="220"/>
        <v>0.11956305165368358</v>
      </c>
      <c r="R535" s="51">
        <f t="shared" si="235"/>
        <v>0.13972494774225358</v>
      </c>
      <c r="S535" s="51">
        <f t="shared" si="236"/>
        <v>8.7656870881641175E-2</v>
      </c>
      <c r="T535" s="51">
        <f t="shared" si="237"/>
        <v>0.12956644968944878</v>
      </c>
      <c r="U535" s="51">
        <f t="shared" si="238"/>
        <v>0.369076575864347</v>
      </c>
      <c r="V535" s="51">
        <f t="shared" si="239"/>
        <v>0.67115454532909158</v>
      </c>
      <c r="W535" s="51">
        <f t="shared" si="240"/>
        <v>1.4417250236137371</v>
      </c>
      <c r="X535" s="51">
        <f t="shared" si="241"/>
        <v>6.3632769634077907E-2</v>
      </c>
      <c r="Y535" s="51">
        <f t="shared" si="242"/>
        <v>9.7349093294229486E-2</v>
      </c>
      <c r="Z535" s="51">
        <f t="shared" si="243"/>
        <v>0</v>
      </c>
      <c r="AA535" s="95"/>
      <c r="AB535" s="95"/>
      <c r="AC535" s="51">
        <f t="shared" si="221"/>
        <v>0.24400650064414678</v>
      </c>
      <c r="AD535" s="51">
        <f t="shared" si="191"/>
        <v>0.54096411731360516</v>
      </c>
      <c r="AE535" s="51">
        <f t="shared" si="192"/>
        <v>0.1884127282864233</v>
      </c>
      <c r="AF535" s="51">
        <f t="shared" si="193"/>
        <v>0.25915182273350412</v>
      </c>
      <c r="AG535" s="51">
        <f t="shared" si="194"/>
        <v>0.62407004022848467</v>
      </c>
      <c r="AH535" s="51">
        <f t="shared" si="195"/>
        <v>1.3503897748941389</v>
      </c>
      <c r="AI535" s="51">
        <f t="shared" si="196"/>
        <v>1.8414480233321509</v>
      </c>
      <c r="AJ535" s="51">
        <f t="shared" si="197"/>
        <v>7.7211860525918358E-2</v>
      </c>
      <c r="AK535" s="51">
        <f t="shared" si="198"/>
        <v>0.107729598989472</v>
      </c>
      <c r="AL535" s="51">
        <f t="shared" si="199"/>
        <v>0</v>
      </c>
      <c r="AO535" s="51">
        <f t="shared" si="245"/>
        <v>6.2770006555844415E-2</v>
      </c>
      <c r="AP535" s="51">
        <f t="shared" si="245"/>
        <v>0.19719602923791679</v>
      </c>
      <c r="AQ535" s="51">
        <f t="shared" si="245"/>
        <v>5.0190242274523844E-2</v>
      </c>
      <c r="AR535" s="51">
        <f t="shared" si="245"/>
        <v>6.5475390277996426E-2</v>
      </c>
      <c r="AS535" s="51">
        <f t="shared" si="245"/>
        <v>0.11880329525436784</v>
      </c>
      <c r="AT535" s="51">
        <f t="shared" si="245"/>
        <v>0.3313086890596838</v>
      </c>
      <c r="AU535" s="51">
        <f t="shared" si="245"/>
        <v>0.1998576525618232</v>
      </c>
      <c r="AV535" s="51">
        <f t="shared" si="245"/>
        <v>6.7381567726853275E-3</v>
      </c>
      <c r="AW535" s="51">
        <f t="shared" si="245"/>
        <v>5.1891345198366856E-3</v>
      </c>
      <c r="AX535" s="51">
        <f t="shared" si="245"/>
        <v>0</v>
      </c>
      <c r="BA535" s="51">
        <f t="shared" si="244"/>
        <v>0.4263395588536748</v>
      </c>
      <c r="BB535" s="51">
        <f t="shared" si="244"/>
        <v>0.87788509429377548</v>
      </c>
      <c r="BC535" s="51">
        <f t="shared" si="244"/>
        <v>0.32625984144258835</v>
      </c>
      <c r="BD535" s="51">
        <f t="shared" si="244"/>
        <v>0.4541936627009493</v>
      </c>
      <c r="BE535" s="51">
        <f t="shared" si="244"/>
        <v>1.1119499113471996</v>
      </c>
      <c r="BF535" s="51">
        <f t="shared" si="244"/>
        <v>2.3528530092829145</v>
      </c>
      <c r="BG535" s="51">
        <f t="shared" si="244"/>
        <v>3.4830306995077112</v>
      </c>
      <c r="BH535" s="51">
        <f t="shared" si="244"/>
        <v>0.14758278693268159</v>
      </c>
      <c r="BI535" s="51">
        <f t="shared" si="244"/>
        <v>0.21026782680353817</v>
      </c>
      <c r="BJ535" s="51">
        <f t="shared" si="244"/>
        <v>0</v>
      </c>
    </row>
    <row r="536" spans="4:62">
      <c r="D536" s="41">
        <f t="shared" si="218"/>
        <v>25</v>
      </c>
      <c r="E536" s="51">
        <f t="shared" si="224"/>
        <v>0.19736463296518808</v>
      </c>
      <c r="F536" s="51">
        <f t="shared" si="225"/>
        <v>0.38918687887984071</v>
      </c>
      <c r="G536" s="51">
        <f t="shared" si="226"/>
        <v>0.15530077502452644</v>
      </c>
      <c r="H536" s="51">
        <f t="shared" si="227"/>
        <v>0.21656350021333851</v>
      </c>
      <c r="I536" s="51">
        <f t="shared" si="228"/>
        <v>0.52646992808469617</v>
      </c>
      <c r="J536" s="51">
        <f t="shared" si="229"/>
        <v>1.1143003596289203</v>
      </c>
      <c r="K536" s="51">
        <f t="shared" si="230"/>
        <v>1.8105360097092433</v>
      </c>
      <c r="L536" s="51">
        <f t="shared" si="231"/>
        <v>7.7879654675019144E-2</v>
      </c>
      <c r="M536" s="51">
        <f t="shared" si="232"/>
        <v>0.11426871957001535</v>
      </c>
      <c r="N536" s="51">
        <f t="shared" si="233"/>
        <v>0</v>
      </c>
      <c r="Q536" s="51">
        <f t="shared" si="220"/>
        <v>0.12523329255134333</v>
      </c>
      <c r="R536" s="51">
        <f t="shared" si="235"/>
        <v>0.16178274039213561</v>
      </c>
      <c r="S536" s="51">
        <f t="shared" si="236"/>
        <v>9.6368008762906382E-2</v>
      </c>
      <c r="T536" s="51">
        <f t="shared" si="237"/>
        <v>0.14298487239672172</v>
      </c>
      <c r="U536" s="51">
        <f t="shared" si="238"/>
        <v>0.39676853904688514</v>
      </c>
      <c r="V536" s="51">
        <f t="shared" si="239"/>
        <v>0.7667767507909975</v>
      </c>
      <c r="W536" s="51">
        <f t="shared" si="240"/>
        <v>1.5822621522696145</v>
      </c>
      <c r="X536" s="51">
        <f t="shared" si="241"/>
        <v>7.0112423903539167E-2</v>
      </c>
      <c r="Y536" s="51">
        <f t="shared" si="242"/>
        <v>0.10868962583645328</v>
      </c>
      <c r="Z536" s="51">
        <f t="shared" si="243"/>
        <v>0</v>
      </c>
      <c r="AA536" s="95"/>
      <c r="AB536" s="95"/>
      <c r="AC536" s="51">
        <f t="shared" si="221"/>
        <v>0.2683994092578072</v>
      </c>
      <c r="AD536" s="51">
        <f t="shared" si="191"/>
        <v>0.62343812846306423</v>
      </c>
      <c r="AE536" s="51">
        <f t="shared" si="192"/>
        <v>0.21460891414188088</v>
      </c>
      <c r="AF536" s="51">
        <f t="shared" si="193"/>
        <v>0.28877672051801778</v>
      </c>
      <c r="AG536" s="51">
        <f t="shared" si="194"/>
        <v>0.67355819097790914</v>
      </c>
      <c r="AH536" s="51">
        <f t="shared" si="195"/>
        <v>1.4784418199125227</v>
      </c>
      <c r="AI536" s="51">
        <f t="shared" si="196"/>
        <v>2.0388175617436399</v>
      </c>
      <c r="AJ536" s="51">
        <f t="shared" si="197"/>
        <v>8.5749662792968903E-2</v>
      </c>
      <c r="AK536" s="51">
        <f t="shared" si="198"/>
        <v>0.11985004995914662</v>
      </c>
      <c r="AL536" s="51">
        <f t="shared" si="199"/>
        <v>0</v>
      </c>
      <c r="AO536" s="51">
        <f t="shared" si="245"/>
        <v>7.2131340413844752E-2</v>
      </c>
      <c r="AP536" s="51">
        <f t="shared" si="245"/>
        <v>0.2274041384877051</v>
      </c>
      <c r="AQ536" s="51">
        <f t="shared" si="245"/>
        <v>5.8932766261620056E-2</v>
      </c>
      <c r="AR536" s="51">
        <f t="shared" si="245"/>
        <v>7.3578627816616782E-2</v>
      </c>
      <c r="AS536" s="51">
        <f t="shared" si="245"/>
        <v>0.12970138903781103</v>
      </c>
      <c r="AT536" s="51">
        <f t="shared" si="245"/>
        <v>0.34752360883792277</v>
      </c>
      <c r="AU536" s="51">
        <f t="shared" si="245"/>
        <v>0.2282738574396288</v>
      </c>
      <c r="AV536" s="51">
        <f t="shared" si="245"/>
        <v>7.7672307714799771E-3</v>
      </c>
      <c r="AW536" s="51">
        <f t="shared" si="245"/>
        <v>5.5790937335620655E-3</v>
      </c>
      <c r="AX536" s="51">
        <f t="shared" si="245"/>
        <v>0</v>
      </c>
      <c r="BA536" s="51">
        <f t="shared" si="244"/>
        <v>0.46576404222299528</v>
      </c>
      <c r="BB536" s="51">
        <f t="shared" si="244"/>
        <v>1.0126250073429048</v>
      </c>
      <c r="BC536" s="51">
        <f t="shared" si="244"/>
        <v>0.36990968916640732</v>
      </c>
      <c r="BD536" s="51">
        <f t="shared" si="244"/>
        <v>0.50534022073135632</v>
      </c>
      <c r="BE536" s="51">
        <f t="shared" si="244"/>
        <v>1.2000281190626052</v>
      </c>
      <c r="BF536" s="51">
        <f t="shared" si="244"/>
        <v>2.5927421795414429</v>
      </c>
      <c r="BG536" s="51">
        <f t="shared" si="244"/>
        <v>3.849353571452883</v>
      </c>
      <c r="BH536" s="51">
        <f t="shared" si="244"/>
        <v>0.16362931746798803</v>
      </c>
      <c r="BI536" s="51">
        <f t="shared" si="244"/>
        <v>0.23411876952916197</v>
      </c>
      <c r="BJ536" s="51">
        <f t="shared" si="244"/>
        <v>0</v>
      </c>
    </row>
    <row r="537" spans="4:62">
      <c r="D537" s="41">
        <f t="shared" si="218"/>
        <v>30</v>
      </c>
      <c r="E537" s="51">
        <f t="shared" si="224"/>
        <v>0.20797812202166954</v>
      </c>
      <c r="F537" s="51">
        <f t="shared" si="225"/>
        <v>0.42609076864896867</v>
      </c>
      <c r="G537" s="51">
        <f t="shared" si="226"/>
        <v>0.16762445050407851</v>
      </c>
      <c r="H537" s="51">
        <f t="shared" si="227"/>
        <v>0.23175950656730288</v>
      </c>
      <c r="I537" s="51">
        <f t="shared" si="228"/>
        <v>0.55371758203680232</v>
      </c>
      <c r="J537" s="51">
        <f t="shared" si="229"/>
        <v>1.193266277980068</v>
      </c>
      <c r="K537" s="51">
        <f t="shared" si="230"/>
        <v>1.9298305204750295</v>
      </c>
      <c r="L537" s="51">
        <f t="shared" si="231"/>
        <v>8.3181414909635876E-2</v>
      </c>
      <c r="M537" s="51">
        <f t="shared" si="232"/>
        <v>0.12255138109435312</v>
      </c>
      <c r="N537" s="51">
        <f t="shared" si="233"/>
        <v>0</v>
      </c>
      <c r="Q537" s="51">
        <f t="shared" si="220"/>
        <v>0.1292369342650809</v>
      </c>
      <c r="R537" s="51">
        <f t="shared" si="235"/>
        <v>0.17735729892676336</v>
      </c>
      <c r="S537" s="51">
        <f t="shared" si="236"/>
        <v>0.10251876595735773</v>
      </c>
      <c r="T537" s="51">
        <f t="shared" si="237"/>
        <v>0.15245934761797275</v>
      </c>
      <c r="U537" s="51">
        <f t="shared" si="238"/>
        <v>0.41632127074451958</v>
      </c>
      <c r="V537" s="51">
        <f t="shared" si="239"/>
        <v>0.83429364424518548</v>
      </c>
      <c r="W537" s="51">
        <f t="shared" si="240"/>
        <v>1.6814925590143792</v>
      </c>
      <c r="X537" s="51">
        <f t="shared" si="241"/>
        <v>7.4687575928300567E-2</v>
      </c>
      <c r="Y537" s="51">
        <f t="shared" si="242"/>
        <v>0.11669694509528492</v>
      </c>
      <c r="Z537" s="51">
        <f t="shared" si="243"/>
        <v>0</v>
      </c>
      <c r="AA537" s="95"/>
      <c r="AB537" s="95"/>
      <c r="AC537" s="51">
        <f t="shared" si="221"/>
        <v>0.28562274565703261</v>
      </c>
      <c r="AD537" s="51">
        <f t="shared" si="191"/>
        <v>0.68167134946669261</v>
      </c>
      <c r="AE537" s="51">
        <f t="shared" si="192"/>
        <v>0.23310550790653364</v>
      </c>
      <c r="AF537" s="51">
        <f t="shared" si="193"/>
        <v>0.30969425800469552</v>
      </c>
      <c r="AG537" s="51">
        <f t="shared" si="194"/>
        <v>0.70850076718448696</v>
      </c>
      <c r="AH537" s="51">
        <f t="shared" si="195"/>
        <v>1.5688567631606301</v>
      </c>
      <c r="AI537" s="51">
        <f t="shared" si="196"/>
        <v>2.1781761765304481</v>
      </c>
      <c r="AJ537" s="51">
        <f t="shared" si="197"/>
        <v>9.1778031237440952E-2</v>
      </c>
      <c r="AK537" s="51">
        <f t="shared" si="198"/>
        <v>0.12840805374899061</v>
      </c>
      <c r="AL537" s="51">
        <f t="shared" si="199"/>
        <v>0</v>
      </c>
      <c r="AO537" s="51">
        <f t="shared" si="245"/>
        <v>7.8741187756588643E-2</v>
      </c>
      <c r="AP537" s="51">
        <f t="shared" si="245"/>
        <v>0.24873346972220531</v>
      </c>
      <c r="AQ537" s="51">
        <f t="shared" si="245"/>
        <v>6.5105684546720777E-2</v>
      </c>
      <c r="AR537" s="51">
        <f t="shared" si="245"/>
        <v>7.9300158949330124E-2</v>
      </c>
      <c r="AS537" s="51">
        <f t="shared" si="245"/>
        <v>0.13739631129228275</v>
      </c>
      <c r="AT537" s="51">
        <f t="shared" si="245"/>
        <v>0.35897263373488253</v>
      </c>
      <c r="AU537" s="51">
        <f t="shared" si="245"/>
        <v>0.24833796146065024</v>
      </c>
      <c r="AV537" s="51">
        <f t="shared" si="245"/>
        <v>8.4938389813353082E-3</v>
      </c>
      <c r="AW537" s="51">
        <f t="shared" si="245"/>
        <v>5.8544359990682082E-3</v>
      </c>
      <c r="AX537" s="51">
        <f t="shared" si="245"/>
        <v>0</v>
      </c>
      <c r="BA537" s="51">
        <f t="shared" si="244"/>
        <v>0.49360086767870215</v>
      </c>
      <c r="BB537" s="51">
        <f t="shared" si="244"/>
        <v>1.1077621181156614</v>
      </c>
      <c r="BC537" s="51">
        <f t="shared" si="244"/>
        <v>0.40072995841061215</v>
      </c>
      <c r="BD537" s="51">
        <f t="shared" si="244"/>
        <v>0.54145376457199834</v>
      </c>
      <c r="BE537" s="51">
        <f t="shared" si="244"/>
        <v>1.2622183492212893</v>
      </c>
      <c r="BF537" s="51">
        <f t="shared" si="244"/>
        <v>2.7621230411406978</v>
      </c>
      <c r="BG537" s="51">
        <f t="shared" si="244"/>
        <v>4.1080066970054778</v>
      </c>
      <c r="BH537" s="51">
        <f t="shared" si="244"/>
        <v>0.17495944614707681</v>
      </c>
      <c r="BI537" s="51">
        <f t="shared" si="244"/>
        <v>0.25095943484334371</v>
      </c>
      <c r="BJ537" s="51">
        <f t="shared" si="244"/>
        <v>0</v>
      </c>
    </row>
    <row r="538" spans="4:62">
      <c r="D538" s="41">
        <f t="shared" si="218"/>
        <v>40</v>
      </c>
      <c r="E538" s="51">
        <f t="shared" si="224"/>
        <v>0.22113742413381798</v>
      </c>
      <c r="F538" s="51">
        <f t="shared" si="225"/>
        <v>0.47184663950359712</v>
      </c>
      <c r="G538" s="51">
        <f t="shared" si="226"/>
        <v>0.18290415427580536</v>
      </c>
      <c r="H538" s="51">
        <f t="shared" si="227"/>
        <v>0.250600515159838</v>
      </c>
      <c r="I538" s="51">
        <f t="shared" si="228"/>
        <v>0.58750101633394081</v>
      </c>
      <c r="J538" s="51">
        <f t="shared" si="229"/>
        <v>1.2911734196010807</v>
      </c>
      <c r="K538" s="51">
        <f t="shared" si="230"/>
        <v>2.0777397046399915</v>
      </c>
      <c r="L538" s="51">
        <f t="shared" si="231"/>
        <v>8.9754886110502738E-2</v>
      </c>
      <c r="M538" s="51">
        <f t="shared" si="232"/>
        <v>0.13282076986098762</v>
      </c>
      <c r="N538" s="51">
        <f t="shared" si="233"/>
        <v>0</v>
      </c>
      <c r="Q538" s="51">
        <f t="shared" si="220"/>
        <v>0.1342009127060535</v>
      </c>
      <c r="R538" s="51">
        <f t="shared" si="235"/>
        <v>0.1966676614220586</v>
      </c>
      <c r="S538" s="51">
        <f t="shared" si="236"/>
        <v>0.11014487945401484</v>
      </c>
      <c r="T538" s="51">
        <f t="shared" si="237"/>
        <v>0.16420642542876754</v>
      </c>
      <c r="U538" s="51">
        <f t="shared" si="238"/>
        <v>0.44056403409573103</v>
      </c>
      <c r="V538" s="51">
        <f t="shared" si="239"/>
        <v>0.9180055314397948</v>
      </c>
      <c r="W538" s="51">
        <f t="shared" si="240"/>
        <v>1.8045249467727007</v>
      </c>
      <c r="X538" s="51">
        <f t="shared" si="241"/>
        <v>8.0360150458923599E-2</v>
      </c>
      <c r="Y538" s="51">
        <f t="shared" si="242"/>
        <v>0.1266249464033036</v>
      </c>
      <c r="Z538" s="51">
        <f t="shared" si="243"/>
        <v>0</v>
      </c>
      <c r="AA538" s="95"/>
      <c r="AB538" s="95"/>
      <c r="AC538" s="51">
        <f t="shared" si="221"/>
        <v>0.30697737144035697</v>
      </c>
      <c r="AD538" s="51">
        <f t="shared" si="191"/>
        <v>0.75387272868065469</v>
      </c>
      <c r="AE538" s="51">
        <f t="shared" si="192"/>
        <v>0.25603880195333018</v>
      </c>
      <c r="AF538" s="51">
        <f t="shared" si="193"/>
        <v>0.33562919737897096</v>
      </c>
      <c r="AG538" s="51">
        <f t="shared" si="194"/>
        <v>0.75182487242755247</v>
      </c>
      <c r="AH538" s="51">
        <f t="shared" si="195"/>
        <v>1.6809591592080459</v>
      </c>
      <c r="AI538" s="51">
        <f t="shared" si="196"/>
        <v>2.3509621571020509</v>
      </c>
      <c r="AJ538" s="51">
        <f t="shared" si="197"/>
        <v>9.9252399108551645E-2</v>
      </c>
      <c r="AK538" s="51">
        <f t="shared" si="198"/>
        <v>0.13901882997424095</v>
      </c>
      <c r="AL538" s="51">
        <f t="shared" si="199"/>
        <v>0</v>
      </c>
      <c r="AO538" s="51">
        <f t="shared" si="245"/>
        <v>8.6936511427764485E-2</v>
      </c>
      <c r="AP538" s="51">
        <f t="shared" si="245"/>
        <v>0.27517897808153852</v>
      </c>
      <c r="AQ538" s="51">
        <f t="shared" si="245"/>
        <v>7.2759274821790523E-2</v>
      </c>
      <c r="AR538" s="51">
        <f t="shared" si="245"/>
        <v>8.6394089731070461E-2</v>
      </c>
      <c r="AS538" s="51">
        <f t="shared" si="245"/>
        <v>0.14693698223820978</v>
      </c>
      <c r="AT538" s="51">
        <f t="shared" si="245"/>
        <v>0.37316788816128588</v>
      </c>
      <c r="AU538" s="51">
        <f t="shared" si="245"/>
        <v>0.27321475786729077</v>
      </c>
      <c r="AV538" s="51">
        <f t="shared" si="245"/>
        <v>9.3947356515791391E-3</v>
      </c>
      <c r="AW538" s="51">
        <f t="shared" si="245"/>
        <v>6.1958234576840188E-3</v>
      </c>
      <c r="AX538" s="51">
        <f t="shared" si="245"/>
        <v>0</v>
      </c>
      <c r="BA538" s="51">
        <f t="shared" si="244"/>
        <v>0.52811479557417496</v>
      </c>
      <c r="BB538" s="51">
        <f t="shared" si="244"/>
        <v>1.2257193681842518</v>
      </c>
      <c r="BC538" s="51">
        <f t="shared" si="244"/>
        <v>0.43894295622913554</v>
      </c>
      <c r="BD538" s="51">
        <f t="shared" si="244"/>
        <v>0.58622971253880896</v>
      </c>
      <c r="BE538" s="51">
        <f t="shared" si="244"/>
        <v>1.3393258887614934</v>
      </c>
      <c r="BF538" s="51">
        <f t="shared" si="244"/>
        <v>2.9721325788091266</v>
      </c>
      <c r="BG538" s="51">
        <f t="shared" si="244"/>
        <v>4.4287018617420424</v>
      </c>
      <c r="BH538" s="51">
        <f t="shared" si="244"/>
        <v>0.18900728521905438</v>
      </c>
      <c r="BI538" s="51">
        <f t="shared" si="244"/>
        <v>0.27183959983522854</v>
      </c>
      <c r="BJ538" s="51">
        <f t="shared" si="244"/>
        <v>0</v>
      </c>
    </row>
    <row r="539" spans="4:62">
      <c r="D539" s="41">
        <f t="shared" si="218"/>
        <v>50</v>
      </c>
      <c r="E539" s="51">
        <f t="shared" si="224"/>
        <v>0.22768809630025238</v>
      </c>
      <c r="F539" s="51">
        <f t="shared" si="225"/>
        <v>0.49462381317921894</v>
      </c>
      <c r="G539" s="51">
        <f t="shared" si="226"/>
        <v>0.19051035780816522</v>
      </c>
      <c r="H539" s="51">
        <f t="shared" si="227"/>
        <v>0.25997952853933409</v>
      </c>
      <c r="I539" s="51">
        <f t="shared" si="228"/>
        <v>0.60431833695252635</v>
      </c>
      <c r="J539" s="51">
        <f t="shared" si="229"/>
        <v>1.3399113832138949</v>
      </c>
      <c r="K539" s="51">
        <f t="shared" si="230"/>
        <v>2.1513685770233497</v>
      </c>
      <c r="L539" s="51">
        <f t="shared" si="231"/>
        <v>9.3027145875146627E-2</v>
      </c>
      <c r="M539" s="51">
        <f t="shared" si="232"/>
        <v>0.13793284940643577</v>
      </c>
      <c r="N539" s="51">
        <f t="shared" si="233"/>
        <v>0</v>
      </c>
      <c r="Q539" s="51">
        <f t="shared" si="220"/>
        <v>0.13667197045143653</v>
      </c>
      <c r="R539" s="51">
        <f t="shared" si="235"/>
        <v>0.20628031816051215</v>
      </c>
      <c r="S539" s="51">
        <f t="shared" si="236"/>
        <v>0.11394114227972373</v>
      </c>
      <c r="T539" s="51">
        <f t="shared" si="237"/>
        <v>0.17005409538848923</v>
      </c>
      <c r="U539" s="51">
        <f t="shared" si="238"/>
        <v>0.45263202932593627</v>
      </c>
      <c r="V539" s="51">
        <f t="shared" si="239"/>
        <v>0.95967712806186634</v>
      </c>
      <c r="W539" s="51">
        <f t="shared" si="240"/>
        <v>1.8657702036404162</v>
      </c>
      <c r="X539" s="51">
        <f t="shared" si="241"/>
        <v>8.3183945807118562E-2</v>
      </c>
      <c r="Y539" s="51">
        <f t="shared" si="242"/>
        <v>0.13156708400927308</v>
      </c>
      <c r="Z539" s="51">
        <f t="shared" si="243"/>
        <v>0</v>
      </c>
      <c r="AA539" s="95"/>
      <c r="AB539" s="95"/>
      <c r="AC539" s="51">
        <f t="shared" si="221"/>
        <v>0.3176076580278428</v>
      </c>
      <c r="AD539" s="51">
        <f t="shared" ref="AD539:AD555" si="246">AD538+AD361/$R$192</f>
        <v>0.78981441929344498</v>
      </c>
      <c r="AE539" s="51">
        <f t="shared" ref="AE539:AE555" si="247">AE538+AE361/$R$192</f>
        <v>0.26745494619234095</v>
      </c>
      <c r="AF539" s="51">
        <f t="shared" ref="AF539:AF555" si="248">AF538+AF361/$R$192</f>
        <v>0.3485395541782414</v>
      </c>
      <c r="AG539" s="51">
        <f t="shared" ref="AG539:AG555" si="249">AG538+AG361/$R$192</f>
        <v>0.77339151843451837</v>
      </c>
      <c r="AH539" s="51">
        <f t="shared" ref="AH539:AH555" si="250">AH538+AH361/$R$192</f>
        <v>1.7367634898116027</v>
      </c>
      <c r="AI539" s="51">
        <f t="shared" ref="AI539:AI555" si="251">AI538+AI361/$R$192</f>
        <v>2.4369746450010523</v>
      </c>
      <c r="AJ539" s="51">
        <f t="shared" ref="AJ539:AJ555" si="252">AJ538+AJ361/$R$192</f>
        <v>0.10297312328964446</v>
      </c>
      <c r="AK539" s="51">
        <f t="shared" ref="AK539:AK555" si="253">AK538+AK361/$R$192</f>
        <v>0.14430085145916779</v>
      </c>
      <c r="AL539" s="51">
        <f t="shared" ref="AL539:AL555" si="254">AL538+AL361/$R$192</f>
        <v>0</v>
      </c>
      <c r="AO539" s="51">
        <f t="shared" si="245"/>
        <v>9.1016125848815854E-2</v>
      </c>
      <c r="AP539" s="51">
        <f t="shared" si="245"/>
        <v>0.28834349501870682</v>
      </c>
      <c r="AQ539" s="51">
        <f t="shared" si="245"/>
        <v>7.6569215528441495E-2</v>
      </c>
      <c r="AR539" s="51">
        <f t="shared" si="245"/>
        <v>8.9925433150844863E-2</v>
      </c>
      <c r="AS539" s="51">
        <f t="shared" si="245"/>
        <v>0.15168630762659008</v>
      </c>
      <c r="AT539" s="51">
        <f t="shared" si="245"/>
        <v>0.38023425515202858</v>
      </c>
      <c r="AU539" s="51">
        <f t="shared" si="245"/>
        <v>0.28559837338293348</v>
      </c>
      <c r="AV539" s="51">
        <f t="shared" si="245"/>
        <v>9.8432000680280657E-3</v>
      </c>
      <c r="AW539" s="51">
        <f t="shared" si="245"/>
        <v>6.3657653971626871E-3</v>
      </c>
      <c r="AX539" s="51">
        <f t="shared" si="245"/>
        <v>0</v>
      </c>
      <c r="BA539" s="51">
        <f t="shared" si="244"/>
        <v>0.54529575432809518</v>
      </c>
      <c r="BB539" s="51">
        <f t="shared" si="244"/>
        <v>1.284438232472664</v>
      </c>
      <c r="BC539" s="51">
        <f t="shared" si="244"/>
        <v>0.45796530400050617</v>
      </c>
      <c r="BD539" s="51">
        <f t="shared" si="244"/>
        <v>0.60851908271757549</v>
      </c>
      <c r="BE539" s="51">
        <f t="shared" si="244"/>
        <v>1.3777098553870446</v>
      </c>
      <c r="BF539" s="51">
        <f t="shared" si="244"/>
        <v>3.0766748730254978</v>
      </c>
      <c r="BG539" s="51">
        <f t="shared" si="244"/>
        <v>4.5883432220244025</v>
      </c>
      <c r="BH539" s="51">
        <f t="shared" si="244"/>
        <v>0.19600026916479107</v>
      </c>
      <c r="BI539" s="51">
        <f t="shared" si="244"/>
        <v>0.28223370086560357</v>
      </c>
      <c r="BJ539" s="51">
        <f t="shared" si="244"/>
        <v>0</v>
      </c>
    </row>
    <row r="540" spans="4:62">
      <c r="D540" s="41">
        <f t="shared" ref="D540:D555" si="255">D451</f>
        <v>60</v>
      </c>
      <c r="E540" s="51">
        <f t="shared" si="224"/>
        <v>0.23095279762055188</v>
      </c>
      <c r="F540" s="51">
        <f t="shared" si="225"/>
        <v>0.50597542215646507</v>
      </c>
      <c r="G540" s="51">
        <f t="shared" si="226"/>
        <v>0.19430111119707708</v>
      </c>
      <c r="H540" s="51">
        <f t="shared" si="227"/>
        <v>0.2646538087635899</v>
      </c>
      <c r="I540" s="51">
        <f t="shared" si="228"/>
        <v>0.61269969499219767</v>
      </c>
      <c r="J540" s="51">
        <f t="shared" si="229"/>
        <v>1.3642012408212969</v>
      </c>
      <c r="K540" s="51">
        <f t="shared" si="230"/>
        <v>2.1880634795882803</v>
      </c>
      <c r="L540" s="51">
        <f t="shared" si="231"/>
        <v>9.4657963370293946E-2</v>
      </c>
      <c r="M540" s="51">
        <f t="shared" si="232"/>
        <v>0.14048058991572535</v>
      </c>
      <c r="N540" s="51">
        <f t="shared" si="233"/>
        <v>0</v>
      </c>
      <c r="Q540" s="51">
        <f t="shared" ref="Q540:Q555" si="256">Q539+Q362/$R$192</f>
        <v>0.13790348765744553</v>
      </c>
      <c r="R540" s="51">
        <f t="shared" si="235"/>
        <v>0.2110710407532895</v>
      </c>
      <c r="S540" s="51">
        <f t="shared" si="236"/>
        <v>0.1158331106066995</v>
      </c>
      <c r="T540" s="51">
        <f t="shared" si="237"/>
        <v>0.17296843690232663</v>
      </c>
      <c r="U540" s="51">
        <f t="shared" si="238"/>
        <v>0.45864643501750729</v>
      </c>
      <c r="V540" s="51">
        <f t="shared" si="239"/>
        <v>0.98044527414741767</v>
      </c>
      <c r="W540" s="51">
        <f t="shared" si="240"/>
        <v>1.8962934027683838</v>
      </c>
      <c r="X540" s="51">
        <f t="shared" si="241"/>
        <v>8.4591259158677351E-2</v>
      </c>
      <c r="Y540" s="51">
        <f t="shared" si="242"/>
        <v>0.13403012944298962</v>
      </c>
      <c r="Z540" s="51">
        <f t="shared" si="243"/>
        <v>0</v>
      </c>
      <c r="AA540" s="95"/>
      <c r="AB540" s="95"/>
      <c r="AC540" s="51">
        <f t="shared" ref="AC540:AC555" si="257">AC539+AC362/$R$192</f>
        <v>0.32290554346243278</v>
      </c>
      <c r="AD540" s="51">
        <f t="shared" si="246"/>
        <v>0.80772691465516</v>
      </c>
      <c r="AE540" s="51">
        <f t="shared" si="247"/>
        <v>0.27314448464318891</v>
      </c>
      <c r="AF540" s="51">
        <f t="shared" si="248"/>
        <v>0.35497377311291561</v>
      </c>
      <c r="AG540" s="51">
        <f t="shared" si="249"/>
        <v>0.78413982882228994</v>
      </c>
      <c r="AH540" s="51">
        <f t="shared" si="250"/>
        <v>1.7645750589408553</v>
      </c>
      <c r="AI540" s="51">
        <f t="shared" si="251"/>
        <v>2.4798412510029459</v>
      </c>
      <c r="AJ540" s="51">
        <f t="shared" si="252"/>
        <v>0.10482744492838031</v>
      </c>
      <c r="AK540" s="51">
        <f t="shared" si="253"/>
        <v>0.14693328704403041</v>
      </c>
      <c r="AL540" s="51">
        <f t="shared" si="254"/>
        <v>0</v>
      </c>
      <c r="AO540" s="51">
        <f t="shared" si="245"/>
        <v>9.3049309963106341E-2</v>
      </c>
      <c r="AP540" s="51">
        <f t="shared" si="245"/>
        <v>0.29490438140317554</v>
      </c>
      <c r="AQ540" s="51">
        <f t="shared" si="245"/>
        <v>7.8468000590377576E-2</v>
      </c>
      <c r="AR540" s="51">
        <f t="shared" si="245"/>
        <v>9.1685371861263271E-2</v>
      </c>
      <c r="AS540" s="51">
        <f t="shared" si="245"/>
        <v>0.15405325997469038</v>
      </c>
      <c r="AT540" s="51">
        <f t="shared" si="245"/>
        <v>0.38375596667387923</v>
      </c>
      <c r="AU540" s="51">
        <f t="shared" si="245"/>
        <v>0.29177007681989653</v>
      </c>
      <c r="AV540" s="51">
        <f t="shared" si="245"/>
        <v>1.0066704211616595E-2</v>
      </c>
      <c r="AW540" s="51">
        <f t="shared" si="245"/>
        <v>6.4504604727357306E-3</v>
      </c>
      <c r="AX540" s="51">
        <f t="shared" si="245"/>
        <v>0</v>
      </c>
      <c r="BA540" s="51">
        <f t="shared" si="244"/>
        <v>0.55385834108298471</v>
      </c>
      <c r="BB540" s="51">
        <f t="shared" si="244"/>
        <v>1.313702336811625</v>
      </c>
      <c r="BC540" s="51">
        <f t="shared" si="244"/>
        <v>0.46744559584026601</v>
      </c>
      <c r="BD540" s="51">
        <f t="shared" si="244"/>
        <v>0.61962758187650557</v>
      </c>
      <c r="BE540" s="51">
        <f t="shared" si="244"/>
        <v>1.3968395238144877</v>
      </c>
      <c r="BF540" s="51">
        <f t="shared" ref="BF540:BF555" si="258">J540+AH540</f>
        <v>3.1287762997621522</v>
      </c>
      <c r="BG540" s="51">
        <f t="shared" ref="BG540:BG555" si="259">K540+AI540</f>
        <v>4.6679047305912267</v>
      </c>
      <c r="BH540" s="51">
        <f t="shared" ref="BH540:BH555" si="260">L540+AJ540</f>
        <v>0.19948540829867425</v>
      </c>
      <c r="BI540" s="51">
        <f t="shared" ref="BI540:BI555" si="261">M540+AK540</f>
        <v>0.28741387695975573</v>
      </c>
      <c r="BJ540" s="51">
        <f t="shared" ref="BJ540:BJ555" si="262">N540+AL540</f>
        <v>0</v>
      </c>
    </row>
    <row r="541" spans="4:62">
      <c r="D541" s="41">
        <f t="shared" si="255"/>
        <v>75</v>
      </c>
      <c r="E541" s="51">
        <f t="shared" ref="E541:E555" si="263">E540+E363/$R$192</f>
        <v>0.23315605011485754</v>
      </c>
      <c r="F541" s="51">
        <f t="shared" ref="F541:F555" si="264">F540+F363/$R$192</f>
        <v>0.51363629472633487</v>
      </c>
      <c r="G541" s="51">
        <f t="shared" ref="G541:G555" si="265">G540+G363/$R$192</f>
        <v>0.19685938101719389</v>
      </c>
      <c r="H541" s="51">
        <f t="shared" ref="H541:H555" si="266">H540+H363/$R$192</f>
        <v>0.26780834529014436</v>
      </c>
      <c r="I541" s="51">
        <f t="shared" ref="I541:I555" si="267">I540+I363/$R$192</f>
        <v>0.61835603111451121</v>
      </c>
      <c r="J541" s="51">
        <f t="shared" ref="J541:J555" si="268">J540+J363/$R$192</f>
        <v>1.3805937631715277</v>
      </c>
      <c r="K541" s="51">
        <f t="shared" ref="K541:K555" si="269">K540+K363/$R$192</f>
        <v>2.2128278079823613</v>
      </c>
      <c r="L541" s="51">
        <f t="shared" ref="L541:L555" si="270">L540+L363/$R$192</f>
        <v>9.5758554928731213E-2</v>
      </c>
      <c r="M541" s="51">
        <f t="shared" ref="M541:M555" si="271">M540+M363/$R$192</f>
        <v>0.14219998629573505</v>
      </c>
      <c r="N541" s="51">
        <f t="shared" ref="N541:N555" si="272">N540+N363/$R$192</f>
        <v>0</v>
      </c>
      <c r="Q541" s="51">
        <f t="shared" si="256"/>
        <v>0.13873460299992676</v>
      </c>
      <c r="R541" s="51">
        <f t="shared" si="235"/>
        <v>0.214304160866432</v>
      </c>
      <c r="S541" s="51">
        <f t="shared" si="236"/>
        <v>0.11710994530812764</v>
      </c>
      <c r="T541" s="51">
        <f t="shared" si="237"/>
        <v>0.17493524169690178</v>
      </c>
      <c r="U541" s="51">
        <f t="shared" si="238"/>
        <v>0.46270538346076162</v>
      </c>
      <c r="V541" s="51">
        <f t="shared" si="239"/>
        <v>0.99446109525196436</v>
      </c>
      <c r="W541" s="51">
        <f t="shared" si="240"/>
        <v>1.9168926270204552</v>
      </c>
      <c r="X541" s="51">
        <f t="shared" si="241"/>
        <v>8.554101423514085E-2</v>
      </c>
      <c r="Y541" s="51">
        <f t="shared" si="242"/>
        <v>0.13569236756617764</v>
      </c>
      <c r="Z541" s="51">
        <f t="shared" si="243"/>
        <v>0</v>
      </c>
      <c r="AA541" s="95"/>
      <c r="AB541" s="95"/>
      <c r="AC541" s="51">
        <f t="shared" si="257"/>
        <v>0.32648093310856285</v>
      </c>
      <c r="AD541" s="51">
        <f t="shared" si="246"/>
        <v>0.81981553968175713</v>
      </c>
      <c r="AE541" s="51">
        <f t="shared" si="247"/>
        <v>0.27698418958199439</v>
      </c>
      <c r="AF541" s="51">
        <f t="shared" si="248"/>
        <v>0.35931604137144935</v>
      </c>
      <c r="AG541" s="51">
        <f t="shared" si="249"/>
        <v>0.79139355262366262</v>
      </c>
      <c r="AH541" s="51">
        <f t="shared" si="250"/>
        <v>1.7833442825367702</v>
      </c>
      <c r="AI541" s="51">
        <f t="shared" si="251"/>
        <v>2.5087706835390366</v>
      </c>
      <c r="AJ541" s="51">
        <f t="shared" si="252"/>
        <v>0.10607887296879134</v>
      </c>
      <c r="AK541" s="51">
        <f t="shared" si="253"/>
        <v>0.14870984168086177</v>
      </c>
      <c r="AL541" s="51">
        <f t="shared" si="254"/>
        <v>0</v>
      </c>
      <c r="AO541" s="51">
        <f t="shared" si="245"/>
        <v>9.4421447114930779E-2</v>
      </c>
      <c r="AP541" s="51">
        <f t="shared" si="245"/>
        <v>0.29933213385990287</v>
      </c>
      <c r="AQ541" s="51">
        <f t="shared" si="245"/>
        <v>7.9749435709066244E-2</v>
      </c>
      <c r="AR541" s="51">
        <f t="shared" si="245"/>
        <v>9.2873103593242579E-2</v>
      </c>
      <c r="AS541" s="51">
        <f t="shared" si="245"/>
        <v>0.15565064765374959</v>
      </c>
      <c r="AT541" s="51">
        <f t="shared" si="245"/>
        <v>0.38613266791956335</v>
      </c>
      <c r="AU541" s="51">
        <f t="shared" si="245"/>
        <v>0.29593518096190619</v>
      </c>
      <c r="AV541" s="51">
        <f t="shared" si="245"/>
        <v>1.0217540693590363E-2</v>
      </c>
      <c r="AW541" s="51">
        <f t="shared" si="245"/>
        <v>6.5076187295574073E-3</v>
      </c>
      <c r="AX541" s="51">
        <f t="shared" si="245"/>
        <v>0</v>
      </c>
      <c r="BA541" s="51">
        <f t="shared" ref="BA541:BA555" si="273">E541+AC541</f>
        <v>0.55963698322342037</v>
      </c>
      <c r="BB541" s="51">
        <f t="shared" ref="BB541:BB555" si="274">F541+AD541</f>
        <v>1.3334518344080921</v>
      </c>
      <c r="BC541" s="51">
        <f t="shared" ref="BC541:BC555" si="275">G541+AE541</f>
        <v>0.47384357059918825</v>
      </c>
      <c r="BD541" s="51">
        <f t="shared" ref="BD541:BD555" si="276">H541+AF541</f>
        <v>0.62712438666159365</v>
      </c>
      <c r="BE541" s="51">
        <f t="shared" ref="BE541:BE555" si="277">I541+AG541</f>
        <v>1.4097495837381739</v>
      </c>
      <c r="BF541" s="51">
        <f t="shared" si="258"/>
        <v>3.163938045708298</v>
      </c>
      <c r="BG541" s="51">
        <f t="shared" si="259"/>
        <v>4.721598491521398</v>
      </c>
      <c r="BH541" s="51">
        <f t="shared" si="260"/>
        <v>0.20183742789752257</v>
      </c>
      <c r="BI541" s="51">
        <f t="shared" si="261"/>
        <v>0.29090982797659681</v>
      </c>
      <c r="BJ541" s="51">
        <f t="shared" si="262"/>
        <v>0</v>
      </c>
    </row>
    <row r="542" spans="4:62">
      <c r="D542" s="41">
        <f t="shared" si="255"/>
        <v>100</v>
      </c>
      <c r="E542" s="51">
        <f t="shared" si="263"/>
        <v>0.23427998833502678</v>
      </c>
      <c r="F542" s="51">
        <f t="shared" si="264"/>
        <v>0.51754431139867552</v>
      </c>
      <c r="G542" s="51">
        <f t="shared" si="265"/>
        <v>0.19816442310191459</v>
      </c>
      <c r="H542" s="51">
        <f t="shared" si="266"/>
        <v>0.26941755902224174</v>
      </c>
      <c r="I542" s="51">
        <f t="shared" si="267"/>
        <v>0.62124147995454326</v>
      </c>
      <c r="J542" s="51">
        <f t="shared" si="268"/>
        <v>1.3889560287048792</v>
      </c>
      <c r="K542" s="51">
        <f t="shared" si="269"/>
        <v>2.2254607564305604</v>
      </c>
      <c r="L542" s="51">
        <f t="shared" si="270"/>
        <v>9.6319996216336828E-2</v>
      </c>
      <c r="M542" s="51">
        <f t="shared" si="271"/>
        <v>0.14307709652804299</v>
      </c>
      <c r="N542" s="51">
        <f t="shared" si="272"/>
        <v>0</v>
      </c>
      <c r="Q542" s="51">
        <f t="shared" si="256"/>
        <v>0.13915857723855712</v>
      </c>
      <c r="R542" s="51">
        <f t="shared" si="235"/>
        <v>0.21595346219478651</v>
      </c>
      <c r="S542" s="51">
        <f t="shared" si="236"/>
        <v>0.11776129295234111</v>
      </c>
      <c r="T542" s="51">
        <f t="shared" si="237"/>
        <v>0.17593856160052079</v>
      </c>
      <c r="U542" s="51">
        <f t="shared" si="238"/>
        <v>0.46477596198086341</v>
      </c>
      <c r="V542" s="51">
        <f t="shared" si="239"/>
        <v>1.0016109417026859</v>
      </c>
      <c r="W542" s="51">
        <f t="shared" si="240"/>
        <v>1.9274008440779995</v>
      </c>
      <c r="X542" s="51">
        <f t="shared" si="241"/>
        <v>8.6025509785694385E-2</v>
      </c>
      <c r="Y542" s="51">
        <f t="shared" si="242"/>
        <v>0.13654031983787684</v>
      </c>
      <c r="Z542" s="51">
        <f t="shared" si="243"/>
        <v>0</v>
      </c>
      <c r="AA542" s="95"/>
      <c r="AB542" s="95"/>
      <c r="AC542" s="51">
        <f t="shared" si="257"/>
        <v>0.32830483531027094</v>
      </c>
      <c r="AD542" s="51">
        <f t="shared" si="246"/>
        <v>0.82598227169808403</v>
      </c>
      <c r="AE542" s="51">
        <f t="shared" si="247"/>
        <v>0.27894292610722232</v>
      </c>
      <c r="AF542" s="51">
        <f t="shared" si="248"/>
        <v>0.36153114893202504</v>
      </c>
      <c r="AG542" s="51">
        <f t="shared" si="249"/>
        <v>0.79509387178362489</v>
      </c>
      <c r="AH542" s="51">
        <f t="shared" si="250"/>
        <v>1.7929189671527517</v>
      </c>
      <c r="AI542" s="51">
        <f t="shared" si="251"/>
        <v>2.5235283633778907</v>
      </c>
      <c r="AJ542" s="51">
        <f t="shared" si="252"/>
        <v>0.10671725999344904</v>
      </c>
      <c r="AK542" s="51">
        <f t="shared" si="253"/>
        <v>0.14961610987377846</v>
      </c>
      <c r="AL542" s="51">
        <f t="shared" si="254"/>
        <v>0</v>
      </c>
      <c r="AO542" s="51">
        <f t="shared" si="245"/>
        <v>9.5121411096469655E-2</v>
      </c>
      <c r="AP542" s="51">
        <f t="shared" si="245"/>
        <v>0.30159084920388901</v>
      </c>
      <c r="AQ542" s="51">
        <f t="shared" si="245"/>
        <v>8.0403130149573482E-2</v>
      </c>
      <c r="AR542" s="51">
        <f t="shared" si="245"/>
        <v>9.3478997421720944E-2</v>
      </c>
      <c r="AS542" s="51">
        <f t="shared" si="245"/>
        <v>0.15646551797367986</v>
      </c>
      <c r="AT542" s="51">
        <f t="shared" ref="AT542:AT555" si="278">J542-V542</f>
        <v>0.38734508700219328</v>
      </c>
      <c r="AU542" s="51">
        <f t="shared" ref="AU542:AU555" si="279">K542-W542</f>
        <v>0.29805991235256091</v>
      </c>
      <c r="AV542" s="51">
        <f t="shared" ref="AV542:AV555" si="280">L542-X542</f>
        <v>1.0294486430642444E-2</v>
      </c>
      <c r="AW542" s="51">
        <f t="shared" ref="AW542:AW555" si="281">M542-Y542</f>
        <v>6.5367766901661406E-3</v>
      </c>
      <c r="AX542" s="51">
        <f t="shared" ref="AX542:AX555" si="282">N542-Z542</f>
        <v>0</v>
      </c>
      <c r="BA542" s="51">
        <f t="shared" si="273"/>
        <v>0.56258482364529772</v>
      </c>
      <c r="BB542" s="51">
        <f t="shared" si="274"/>
        <v>1.3435265830967595</v>
      </c>
      <c r="BC542" s="51">
        <f t="shared" si="275"/>
        <v>0.47710734920913689</v>
      </c>
      <c r="BD542" s="51">
        <f t="shared" si="276"/>
        <v>0.63094870795426683</v>
      </c>
      <c r="BE542" s="51">
        <f t="shared" si="277"/>
        <v>1.416335351738168</v>
      </c>
      <c r="BF542" s="51">
        <f t="shared" si="258"/>
        <v>3.1818749958576307</v>
      </c>
      <c r="BG542" s="51">
        <f t="shared" si="259"/>
        <v>4.7489891198084511</v>
      </c>
      <c r="BH542" s="51">
        <f t="shared" si="260"/>
        <v>0.20303725620978585</v>
      </c>
      <c r="BI542" s="51">
        <f t="shared" si="261"/>
        <v>0.29269320640182145</v>
      </c>
      <c r="BJ542" s="51">
        <f t="shared" si="262"/>
        <v>0</v>
      </c>
    </row>
    <row r="543" spans="4:62">
      <c r="D543" s="41">
        <f t="shared" si="255"/>
        <v>125</v>
      </c>
      <c r="E543" s="51">
        <f t="shared" si="263"/>
        <v>0.23447678224568155</v>
      </c>
      <c r="F543" s="51">
        <f t="shared" si="264"/>
        <v>0.51822857844294257</v>
      </c>
      <c r="G543" s="51">
        <f t="shared" si="265"/>
        <v>0.19839292706308656</v>
      </c>
      <c r="H543" s="51">
        <f t="shared" si="266"/>
        <v>0.26969932136267638</v>
      </c>
      <c r="I543" s="51">
        <f t="shared" si="267"/>
        <v>0.62174670235114327</v>
      </c>
      <c r="J543" s="51">
        <f t="shared" si="268"/>
        <v>1.390420204321217</v>
      </c>
      <c r="K543" s="51">
        <f t="shared" si="269"/>
        <v>2.2276726994747671</v>
      </c>
      <c r="L543" s="51">
        <f t="shared" si="270"/>
        <v>9.6418300753550915E-2</v>
      </c>
      <c r="M543" s="51">
        <f t="shared" si="271"/>
        <v>0.14323067254280403</v>
      </c>
      <c r="N543" s="51">
        <f t="shared" si="272"/>
        <v>0</v>
      </c>
      <c r="Q543" s="51">
        <f t="shared" si="256"/>
        <v>0.13923281223380837</v>
      </c>
      <c r="R543" s="51">
        <f t="shared" si="235"/>
        <v>0.21624224359969871</v>
      </c>
      <c r="S543" s="51">
        <f t="shared" si="236"/>
        <v>0.11787533947892088</v>
      </c>
      <c r="T543" s="51">
        <f t="shared" si="237"/>
        <v>0.17611423606725549</v>
      </c>
      <c r="U543" s="51">
        <f t="shared" si="238"/>
        <v>0.46513850614652696</v>
      </c>
      <c r="V543" s="51">
        <f t="shared" si="239"/>
        <v>1.0028628310132983</v>
      </c>
      <c r="W543" s="51">
        <f t="shared" si="240"/>
        <v>1.9292407611585416</v>
      </c>
      <c r="X543" s="51">
        <f t="shared" si="241"/>
        <v>8.6110341649561342E-2</v>
      </c>
      <c r="Y543" s="51">
        <f t="shared" si="242"/>
        <v>0.13668879049275962</v>
      </c>
      <c r="Z543" s="51">
        <f t="shared" si="243"/>
        <v>0</v>
      </c>
      <c r="AA543" s="95"/>
      <c r="AB543" s="95"/>
      <c r="AC543" s="51">
        <f t="shared" si="257"/>
        <v>0.32862418813632926</v>
      </c>
      <c r="AD543" s="51">
        <f t="shared" si="246"/>
        <v>0.82706202438170595</v>
      </c>
      <c r="AE543" s="51">
        <f t="shared" si="247"/>
        <v>0.2792858875029865</v>
      </c>
      <c r="AF543" s="51">
        <f t="shared" si="248"/>
        <v>0.3619189991461596</v>
      </c>
      <c r="AG543" s="51">
        <f t="shared" si="249"/>
        <v>0.79574177241116129</v>
      </c>
      <c r="AH543" s="51">
        <f t="shared" si="250"/>
        <v>1.7945954290748147</v>
      </c>
      <c r="AI543" s="51">
        <f t="shared" si="251"/>
        <v>2.5261123323857619</v>
      </c>
      <c r="AJ543" s="51">
        <f t="shared" si="252"/>
        <v>0.10682903720401025</v>
      </c>
      <c r="AK543" s="51">
        <f t="shared" si="253"/>
        <v>0.14977479124841778</v>
      </c>
      <c r="AL543" s="51">
        <f t="shared" si="254"/>
        <v>0</v>
      </c>
      <c r="AO543" s="51">
        <f t="shared" ref="AO543:AO555" si="283">E543-Q543</f>
        <v>9.524397001187318E-2</v>
      </c>
      <c r="AP543" s="51">
        <f t="shared" ref="AP543:AP555" si="284">F543-R543</f>
        <v>0.30198633484324389</v>
      </c>
      <c r="AQ543" s="51">
        <f t="shared" ref="AQ543:AQ555" si="285">G543-S543</f>
        <v>8.0517587584165676E-2</v>
      </c>
      <c r="AR543" s="51">
        <f t="shared" ref="AR543:AR555" si="286">H543-T543</f>
        <v>9.3585085295420894E-2</v>
      </c>
      <c r="AS543" s="51">
        <f t="shared" ref="AS543:AS555" si="287">I543-U543</f>
        <v>0.1566081962046163</v>
      </c>
      <c r="AT543" s="51">
        <f t="shared" si="278"/>
        <v>0.38755737330791873</v>
      </c>
      <c r="AU543" s="51">
        <f t="shared" si="279"/>
        <v>0.2984319383162255</v>
      </c>
      <c r="AV543" s="51">
        <f t="shared" si="280"/>
        <v>1.0307959103989572E-2</v>
      </c>
      <c r="AW543" s="51">
        <f t="shared" si="281"/>
        <v>6.5418820500444119E-3</v>
      </c>
      <c r="AX543" s="51">
        <f t="shared" si="282"/>
        <v>0</v>
      </c>
      <c r="BA543" s="51">
        <f t="shared" si="273"/>
        <v>0.56310097038201079</v>
      </c>
      <c r="BB543" s="51">
        <f t="shared" si="274"/>
        <v>1.3452906028246485</v>
      </c>
      <c r="BC543" s="51">
        <f t="shared" si="275"/>
        <v>0.47767881456607308</v>
      </c>
      <c r="BD543" s="51">
        <f t="shared" si="276"/>
        <v>0.63161832050883593</v>
      </c>
      <c r="BE543" s="51">
        <f t="shared" si="277"/>
        <v>1.4174884747623047</v>
      </c>
      <c r="BF543" s="51">
        <f t="shared" si="258"/>
        <v>3.1850156333960316</v>
      </c>
      <c r="BG543" s="51">
        <f t="shared" si="259"/>
        <v>4.753785031860529</v>
      </c>
      <c r="BH543" s="51">
        <f t="shared" si="260"/>
        <v>0.20324733795756117</v>
      </c>
      <c r="BI543" s="51">
        <f t="shared" si="261"/>
        <v>0.29300546379122183</v>
      </c>
      <c r="BJ543" s="51">
        <f t="shared" si="262"/>
        <v>0</v>
      </c>
    </row>
    <row r="544" spans="4:62">
      <c r="D544" s="41">
        <f t="shared" si="255"/>
        <v>150</v>
      </c>
      <c r="E544" s="51">
        <f t="shared" si="263"/>
        <v>0.23451136222850572</v>
      </c>
      <c r="F544" s="51">
        <f t="shared" si="264"/>
        <v>0.51834881561165969</v>
      </c>
      <c r="G544" s="51">
        <f t="shared" si="265"/>
        <v>0.19843307903235374</v>
      </c>
      <c r="H544" s="51">
        <f t="shared" si="266"/>
        <v>0.26974883172029013</v>
      </c>
      <c r="I544" s="51">
        <f t="shared" si="267"/>
        <v>0.6218354783795208</v>
      </c>
      <c r="J544" s="51">
        <f t="shared" si="268"/>
        <v>1.390677484475344</v>
      </c>
      <c r="K544" s="51">
        <f t="shared" si="269"/>
        <v>2.2280613748774876</v>
      </c>
      <c r="L544" s="51">
        <f t="shared" si="270"/>
        <v>9.6435574505554164E-2</v>
      </c>
      <c r="M544" s="51">
        <f t="shared" si="271"/>
        <v>0.1432576584182052</v>
      </c>
      <c r="N544" s="51">
        <f t="shared" si="272"/>
        <v>0</v>
      </c>
      <c r="Q544" s="51">
        <f t="shared" si="256"/>
        <v>0.13924585656456129</v>
      </c>
      <c r="R544" s="51">
        <f t="shared" si="235"/>
        <v>0.21629298732438296</v>
      </c>
      <c r="S544" s="51">
        <f t="shared" si="236"/>
        <v>0.11789537936184796</v>
      </c>
      <c r="T544" s="51">
        <f t="shared" si="237"/>
        <v>0.17614510501041597</v>
      </c>
      <c r="U544" s="51">
        <f t="shared" si="238"/>
        <v>0.46520221122246114</v>
      </c>
      <c r="V544" s="51">
        <f t="shared" si="239"/>
        <v>1.0030828089115711</v>
      </c>
      <c r="W544" s="51">
        <f t="shared" si="240"/>
        <v>1.9295640653747714</v>
      </c>
      <c r="X544" s="51">
        <f t="shared" si="241"/>
        <v>8.6125248027435028E-2</v>
      </c>
      <c r="Y544" s="51">
        <f t="shared" si="242"/>
        <v>0.13671487927100817</v>
      </c>
      <c r="Z544" s="51">
        <f t="shared" si="243"/>
        <v>0</v>
      </c>
      <c r="AA544" s="95"/>
      <c r="AB544" s="95"/>
      <c r="AC544" s="51">
        <f t="shared" si="257"/>
        <v>0.3286803037712247</v>
      </c>
      <c r="AD544" s="51">
        <f t="shared" si="246"/>
        <v>0.82725175499445591</v>
      </c>
      <c r="AE544" s="51">
        <f t="shared" si="247"/>
        <v>0.27934615155859377</v>
      </c>
      <c r="AF544" s="51">
        <f t="shared" si="248"/>
        <v>0.36198715091822664</v>
      </c>
      <c r="AG544" s="51">
        <f t="shared" si="249"/>
        <v>0.79585561939198213</v>
      </c>
      <c r="AH544" s="51">
        <f t="shared" si="250"/>
        <v>1.7948900114847959</v>
      </c>
      <c r="AI544" s="51">
        <f t="shared" si="251"/>
        <v>2.526566378974973</v>
      </c>
      <c r="AJ544" s="51">
        <f t="shared" si="252"/>
        <v>0.10684867833014307</v>
      </c>
      <c r="AK544" s="51">
        <f t="shared" si="253"/>
        <v>0.14980267422097157</v>
      </c>
      <c r="AL544" s="51">
        <f t="shared" si="254"/>
        <v>0</v>
      </c>
      <c r="AO544" s="51">
        <f t="shared" si="283"/>
        <v>9.5265505663944428E-2</v>
      </c>
      <c r="AP544" s="51">
        <f t="shared" si="284"/>
        <v>0.30205582828727673</v>
      </c>
      <c r="AQ544" s="51">
        <f t="shared" si="285"/>
        <v>8.053769967050578E-2</v>
      </c>
      <c r="AR544" s="51">
        <f t="shared" si="286"/>
        <v>9.3603726709874158E-2</v>
      </c>
      <c r="AS544" s="51">
        <f t="shared" si="287"/>
        <v>0.15663326715705966</v>
      </c>
      <c r="AT544" s="51">
        <f t="shared" si="278"/>
        <v>0.38759467556377292</v>
      </c>
      <c r="AU544" s="51">
        <f t="shared" si="279"/>
        <v>0.29849730950271613</v>
      </c>
      <c r="AV544" s="51">
        <f t="shared" si="280"/>
        <v>1.0310326478119136E-2</v>
      </c>
      <c r="AW544" s="51">
        <f t="shared" si="281"/>
        <v>6.5427791471970309E-3</v>
      </c>
      <c r="AX544" s="51">
        <f t="shared" si="282"/>
        <v>0</v>
      </c>
      <c r="BA544" s="51">
        <f t="shared" si="273"/>
        <v>0.56319166599973047</v>
      </c>
      <c r="BB544" s="51">
        <f t="shared" si="274"/>
        <v>1.3456005706061156</v>
      </c>
      <c r="BC544" s="51">
        <f t="shared" si="275"/>
        <v>0.47777923059094751</v>
      </c>
      <c r="BD544" s="51">
        <f t="shared" si="276"/>
        <v>0.63173598263851671</v>
      </c>
      <c r="BE544" s="51">
        <f t="shared" si="277"/>
        <v>1.4176910977715029</v>
      </c>
      <c r="BF544" s="51">
        <f t="shared" si="258"/>
        <v>3.1855674959601399</v>
      </c>
      <c r="BG544" s="51">
        <f t="shared" si="259"/>
        <v>4.7546277538524606</v>
      </c>
      <c r="BH544" s="51">
        <f t="shared" si="260"/>
        <v>0.20328425283569723</v>
      </c>
      <c r="BI544" s="51">
        <f t="shared" si="261"/>
        <v>0.29306033263917675</v>
      </c>
      <c r="BJ544" s="51">
        <f t="shared" si="262"/>
        <v>0</v>
      </c>
    </row>
    <row r="545" spans="4:62">
      <c r="D545" s="41">
        <f t="shared" si="255"/>
        <v>175</v>
      </c>
      <c r="E545" s="51">
        <f t="shared" si="263"/>
        <v>0.23451742907328163</v>
      </c>
      <c r="F545" s="51">
        <f t="shared" si="264"/>
        <v>0.518369910481562</v>
      </c>
      <c r="G545" s="51">
        <f t="shared" si="265"/>
        <v>0.19844012344779574</v>
      </c>
      <c r="H545" s="51">
        <f t="shared" si="266"/>
        <v>0.26975751800726633</v>
      </c>
      <c r="I545" s="51">
        <f t="shared" si="267"/>
        <v>0.62185105358633119</v>
      </c>
      <c r="J545" s="51">
        <f t="shared" si="268"/>
        <v>1.3907226226920675</v>
      </c>
      <c r="K545" s="51">
        <f t="shared" si="269"/>
        <v>2.2281295655804301</v>
      </c>
      <c r="L545" s="51">
        <f t="shared" si="270"/>
        <v>9.6438605078837961E-2</v>
      </c>
      <c r="M545" s="51">
        <f t="shared" si="271"/>
        <v>0.14326239292365692</v>
      </c>
      <c r="N545" s="51">
        <f t="shared" si="272"/>
        <v>0</v>
      </c>
      <c r="Q545" s="51">
        <f t="shared" si="256"/>
        <v>0.13924814511196415</v>
      </c>
      <c r="R545" s="51">
        <f t="shared" si="235"/>
        <v>0.21630188999800706</v>
      </c>
      <c r="S545" s="51">
        <f t="shared" si="236"/>
        <v>0.11789889523574715</v>
      </c>
      <c r="T545" s="51">
        <f t="shared" si="237"/>
        <v>0.17615052077616411</v>
      </c>
      <c r="U545" s="51">
        <f t="shared" si="238"/>
        <v>0.46521338788524597</v>
      </c>
      <c r="V545" s="51">
        <f t="shared" si="239"/>
        <v>1.0031214026775004</v>
      </c>
      <c r="W545" s="51">
        <f t="shared" si="240"/>
        <v>1.9296207871061046</v>
      </c>
      <c r="X545" s="51">
        <f t="shared" si="241"/>
        <v>8.6127863259524373E-2</v>
      </c>
      <c r="Y545" s="51">
        <f t="shared" si="242"/>
        <v>0.13671945638629571</v>
      </c>
      <c r="Z545" s="51">
        <f t="shared" si="243"/>
        <v>0</v>
      </c>
      <c r="AA545" s="95"/>
      <c r="AB545" s="95"/>
      <c r="AC545" s="51">
        <f t="shared" si="257"/>
        <v>0.32869014891337367</v>
      </c>
      <c r="AD545" s="51">
        <f t="shared" si="246"/>
        <v>0.82728504206063647</v>
      </c>
      <c r="AE545" s="51">
        <f t="shared" si="247"/>
        <v>0.27935672451557858</v>
      </c>
      <c r="AF545" s="51">
        <f t="shared" si="248"/>
        <v>0.36199910772643085</v>
      </c>
      <c r="AG545" s="51">
        <f t="shared" si="249"/>
        <v>0.79587559314281819</v>
      </c>
      <c r="AH545" s="51">
        <f t="shared" si="250"/>
        <v>1.7949416941523135</v>
      </c>
      <c r="AI545" s="51">
        <f t="shared" si="251"/>
        <v>2.5266460386495249</v>
      </c>
      <c r="AJ545" s="51">
        <f t="shared" si="252"/>
        <v>0.10685212424462133</v>
      </c>
      <c r="AK545" s="51">
        <f t="shared" si="253"/>
        <v>0.14980756611658747</v>
      </c>
      <c r="AL545" s="51">
        <f t="shared" si="254"/>
        <v>0</v>
      </c>
      <c r="AO545" s="51">
        <f t="shared" si="283"/>
        <v>9.526928396131748E-2</v>
      </c>
      <c r="AP545" s="51">
        <f t="shared" si="284"/>
        <v>0.30206802048355497</v>
      </c>
      <c r="AQ545" s="51">
        <f t="shared" si="285"/>
        <v>8.0541228212048593E-2</v>
      </c>
      <c r="AR545" s="51">
        <f t="shared" si="286"/>
        <v>9.3606997231102218E-2</v>
      </c>
      <c r="AS545" s="51">
        <f t="shared" si="287"/>
        <v>0.15663766570108523</v>
      </c>
      <c r="AT545" s="51">
        <f t="shared" si="278"/>
        <v>0.38760122001456709</v>
      </c>
      <c r="AU545" s="51">
        <f t="shared" si="279"/>
        <v>0.29850877847432544</v>
      </c>
      <c r="AV545" s="51">
        <f t="shared" si="280"/>
        <v>1.0310741819313587E-2</v>
      </c>
      <c r="AW545" s="51">
        <f t="shared" si="281"/>
        <v>6.5429365373612103E-3</v>
      </c>
      <c r="AX545" s="51">
        <f t="shared" si="282"/>
        <v>0</v>
      </c>
      <c r="BA545" s="51">
        <f t="shared" si="273"/>
        <v>0.56320757798665533</v>
      </c>
      <c r="BB545" s="51">
        <f t="shared" si="274"/>
        <v>1.3456549525421986</v>
      </c>
      <c r="BC545" s="51">
        <f t="shared" si="275"/>
        <v>0.47779684796337429</v>
      </c>
      <c r="BD545" s="51">
        <f t="shared" si="276"/>
        <v>0.63175662573369717</v>
      </c>
      <c r="BE545" s="51">
        <f t="shared" si="277"/>
        <v>1.4177266467291494</v>
      </c>
      <c r="BF545" s="51">
        <f t="shared" si="258"/>
        <v>3.185664316844381</v>
      </c>
      <c r="BG545" s="51">
        <f t="shared" si="259"/>
        <v>4.7547756042299554</v>
      </c>
      <c r="BH545" s="51">
        <f t="shared" si="260"/>
        <v>0.20329072932345929</v>
      </c>
      <c r="BI545" s="51">
        <f t="shared" si="261"/>
        <v>0.29306995904024435</v>
      </c>
      <c r="BJ545" s="51">
        <f t="shared" si="262"/>
        <v>0</v>
      </c>
    </row>
    <row r="546" spans="4:62">
      <c r="D546" s="41">
        <f t="shared" si="255"/>
        <v>200</v>
      </c>
      <c r="E546" s="51">
        <f t="shared" si="263"/>
        <v>0.23451848601288172</v>
      </c>
      <c r="F546" s="51">
        <f t="shared" si="264"/>
        <v>0.51837358553905599</v>
      </c>
      <c r="G546" s="51">
        <f t="shared" si="265"/>
        <v>0.19844135069555222</v>
      </c>
      <c r="H546" s="51">
        <f t="shared" si="266"/>
        <v>0.26975903129481893</v>
      </c>
      <c r="I546" s="51">
        <f t="shared" si="267"/>
        <v>0.62185376703186435</v>
      </c>
      <c r="J546" s="51">
        <f t="shared" si="268"/>
        <v>1.3907304864780212</v>
      </c>
      <c r="K546" s="51">
        <f t="shared" si="269"/>
        <v>2.2281414454713717</v>
      </c>
      <c r="L546" s="51">
        <f t="shared" si="270"/>
        <v>9.643913305227933E-2</v>
      </c>
      <c r="M546" s="51">
        <f t="shared" si="271"/>
        <v>0.14326321774883105</v>
      </c>
      <c r="N546" s="51">
        <f t="shared" si="272"/>
        <v>0</v>
      </c>
      <c r="Q546" s="51">
        <f t="shared" si="256"/>
        <v>0.1392485438128484</v>
      </c>
      <c r="R546" s="51">
        <f t="shared" si="235"/>
        <v>0.21630344098351065</v>
      </c>
      <c r="S546" s="51">
        <f t="shared" si="236"/>
        <v>0.11789950775617419</v>
      </c>
      <c r="T546" s="51">
        <f t="shared" si="237"/>
        <v>0.17615146428757664</v>
      </c>
      <c r="U546" s="51">
        <f t="shared" si="238"/>
        <v>0.4652153350353595</v>
      </c>
      <c r="V546" s="51">
        <f t="shared" si="239"/>
        <v>1.0031281263173879</v>
      </c>
      <c r="W546" s="51">
        <f t="shared" si="240"/>
        <v>1.9296306689221467</v>
      </c>
      <c r="X546" s="51">
        <f t="shared" si="241"/>
        <v>8.6128318874009457E-2</v>
      </c>
      <c r="Y546" s="51">
        <f t="shared" si="242"/>
        <v>0.13672025379163247</v>
      </c>
      <c r="Z546" s="51">
        <f t="shared" si="243"/>
        <v>0</v>
      </c>
      <c r="AA546" s="95"/>
      <c r="AB546" s="95"/>
      <c r="AC546" s="51">
        <f t="shared" si="257"/>
        <v>0.3286918640916896</v>
      </c>
      <c r="AD546" s="51">
        <f t="shared" si="246"/>
        <v>0.82729084119012086</v>
      </c>
      <c r="AE546" s="51">
        <f t="shared" si="247"/>
        <v>0.27935856649066448</v>
      </c>
      <c r="AF546" s="51">
        <f t="shared" si="248"/>
        <v>0.36200119079012349</v>
      </c>
      <c r="AG546" s="51">
        <f t="shared" si="249"/>
        <v>0.79587907288377102</v>
      </c>
      <c r="AH546" s="51">
        <f t="shared" si="250"/>
        <v>1.7949506980843335</v>
      </c>
      <c r="AI546" s="51">
        <f t="shared" si="251"/>
        <v>2.5266599166153663</v>
      </c>
      <c r="AJ546" s="51">
        <f t="shared" si="252"/>
        <v>0.106852724577019</v>
      </c>
      <c r="AK546" s="51">
        <f t="shared" si="253"/>
        <v>0.14980841836159897</v>
      </c>
      <c r="AL546" s="51">
        <f t="shared" si="254"/>
        <v>0</v>
      </c>
      <c r="AO546" s="51">
        <f t="shared" si="283"/>
        <v>9.526994220003332E-2</v>
      </c>
      <c r="AP546" s="51">
        <f t="shared" si="284"/>
        <v>0.30207014455554537</v>
      </c>
      <c r="AQ546" s="51">
        <f t="shared" si="285"/>
        <v>8.0541842939378022E-2</v>
      </c>
      <c r="AR546" s="51">
        <f t="shared" si="286"/>
        <v>9.3607567007242293E-2</v>
      </c>
      <c r="AS546" s="51">
        <f t="shared" si="287"/>
        <v>0.15663843199650485</v>
      </c>
      <c r="AT546" s="51">
        <f t="shared" si="278"/>
        <v>0.38760236016063332</v>
      </c>
      <c r="AU546" s="51">
        <f t="shared" si="279"/>
        <v>0.29851077654922498</v>
      </c>
      <c r="AV546" s="51">
        <f t="shared" si="280"/>
        <v>1.0310814178269873E-2</v>
      </c>
      <c r="AW546" s="51">
        <f t="shared" si="281"/>
        <v>6.5429639571985831E-3</v>
      </c>
      <c r="AX546" s="51">
        <f t="shared" si="282"/>
        <v>0</v>
      </c>
      <c r="BA546" s="51">
        <f t="shared" si="273"/>
        <v>0.56321035010457132</v>
      </c>
      <c r="BB546" s="51">
        <f t="shared" si="274"/>
        <v>1.3456644267291769</v>
      </c>
      <c r="BC546" s="51">
        <f t="shared" si="275"/>
        <v>0.47779991718621673</v>
      </c>
      <c r="BD546" s="51">
        <f t="shared" si="276"/>
        <v>0.63176022208494242</v>
      </c>
      <c r="BE546" s="51">
        <f t="shared" si="277"/>
        <v>1.4177328399156353</v>
      </c>
      <c r="BF546" s="51">
        <f t="shared" si="258"/>
        <v>3.1856811845623545</v>
      </c>
      <c r="BG546" s="51">
        <f t="shared" si="259"/>
        <v>4.754801362086738</v>
      </c>
      <c r="BH546" s="51">
        <f t="shared" si="260"/>
        <v>0.20329185762929833</v>
      </c>
      <c r="BI546" s="51">
        <f t="shared" si="261"/>
        <v>0.29307163611043002</v>
      </c>
      <c r="BJ546" s="51">
        <f t="shared" si="262"/>
        <v>0</v>
      </c>
    </row>
    <row r="547" spans="4:62">
      <c r="D547" s="41">
        <f t="shared" si="255"/>
        <v>225</v>
      </c>
      <c r="E547" s="51">
        <f t="shared" si="263"/>
        <v>0.23451867181451347</v>
      </c>
      <c r="F547" s="51">
        <f t="shared" si="264"/>
        <v>0.51837423158512996</v>
      </c>
      <c r="G547" s="51">
        <f t="shared" si="265"/>
        <v>0.19844156643601238</v>
      </c>
      <c r="H547" s="51">
        <f t="shared" si="266"/>
        <v>0.26975929731881548</v>
      </c>
      <c r="I547" s="51">
        <f t="shared" si="267"/>
        <v>0.62185424403415246</v>
      </c>
      <c r="J547" s="51">
        <f t="shared" si="268"/>
        <v>1.390731868869467</v>
      </c>
      <c r="K547" s="51">
        <f t="shared" si="269"/>
        <v>2.2281435338623465</v>
      </c>
      <c r="L547" s="51">
        <f t="shared" si="270"/>
        <v>9.6439225865839265E-2</v>
      </c>
      <c r="M547" s="51">
        <f t="shared" si="271"/>
        <v>0.14326336274658044</v>
      </c>
      <c r="N547" s="51">
        <f t="shared" si="272"/>
        <v>0</v>
      </c>
      <c r="Q547" s="51">
        <f t="shared" si="256"/>
        <v>0.13924861390131407</v>
      </c>
      <c r="R547" s="51">
        <f t="shared" si="235"/>
        <v>0.2163037136345092</v>
      </c>
      <c r="S547" s="51">
        <f t="shared" si="236"/>
        <v>0.11789961543242627</v>
      </c>
      <c r="T547" s="51">
        <f t="shared" si="237"/>
        <v>0.17615163014942908</v>
      </c>
      <c r="U547" s="51">
        <f t="shared" si="238"/>
        <v>0.46521567732896674</v>
      </c>
      <c r="V547" s="51">
        <f t="shared" si="239"/>
        <v>1.0031293082801624</v>
      </c>
      <c r="W547" s="51">
        <f t="shared" si="240"/>
        <v>1.9296324060673393</v>
      </c>
      <c r="X547" s="51">
        <f t="shared" si="241"/>
        <v>8.6128398967436529E-2</v>
      </c>
      <c r="Y547" s="51">
        <f t="shared" si="242"/>
        <v>0.13672039396919106</v>
      </c>
      <c r="Z547" s="51">
        <f t="shared" si="243"/>
        <v>0</v>
      </c>
      <c r="AA547" s="95"/>
      <c r="AB547" s="95"/>
      <c r="AC547" s="51">
        <f t="shared" si="257"/>
        <v>0.3286921656064874</v>
      </c>
      <c r="AD547" s="51">
        <f t="shared" si="246"/>
        <v>0.82729186063127036</v>
      </c>
      <c r="AE547" s="51">
        <f t="shared" si="247"/>
        <v>0.27935889029533273</v>
      </c>
      <c r="AF547" s="51">
        <f t="shared" si="248"/>
        <v>0.36200155697626418</v>
      </c>
      <c r="AG547" s="51">
        <f t="shared" si="249"/>
        <v>0.79587968459474012</v>
      </c>
      <c r="AH547" s="51">
        <f t="shared" si="250"/>
        <v>1.7949522809044505</v>
      </c>
      <c r="AI547" s="51">
        <f t="shared" si="251"/>
        <v>2.5266623562521233</v>
      </c>
      <c r="AJ547" s="51">
        <f t="shared" si="252"/>
        <v>0.10685283011071181</v>
      </c>
      <c r="AK547" s="51">
        <f t="shared" si="253"/>
        <v>0.14980856817953916</v>
      </c>
      <c r="AL547" s="51">
        <f t="shared" si="254"/>
        <v>0</v>
      </c>
      <c r="AO547" s="51">
        <f t="shared" si="283"/>
        <v>9.5270057913199396E-2</v>
      </c>
      <c r="AP547" s="51">
        <f t="shared" si="284"/>
        <v>0.30207051795062079</v>
      </c>
      <c r="AQ547" s="51">
        <f t="shared" si="285"/>
        <v>8.0541951003586104E-2</v>
      </c>
      <c r="AR547" s="51">
        <f t="shared" si="286"/>
        <v>9.3607667169386399E-2</v>
      </c>
      <c r="AS547" s="51">
        <f t="shared" si="287"/>
        <v>0.15663856670518572</v>
      </c>
      <c r="AT547" s="51">
        <f t="shared" si="278"/>
        <v>0.38760256058930453</v>
      </c>
      <c r="AU547" s="51">
        <f t="shared" si="279"/>
        <v>0.29851112779500721</v>
      </c>
      <c r="AV547" s="51">
        <f t="shared" si="280"/>
        <v>1.0310826898402736E-2</v>
      </c>
      <c r="AW547" s="51">
        <f t="shared" si="281"/>
        <v>6.5429687773893852E-3</v>
      </c>
      <c r="AX547" s="51">
        <f t="shared" si="282"/>
        <v>0</v>
      </c>
      <c r="BA547" s="51">
        <f t="shared" si="273"/>
        <v>0.56321083742100086</v>
      </c>
      <c r="BB547" s="51">
        <f t="shared" si="274"/>
        <v>1.3456660922164003</v>
      </c>
      <c r="BC547" s="51">
        <f t="shared" si="275"/>
        <v>0.47780045673134508</v>
      </c>
      <c r="BD547" s="51">
        <f t="shared" si="276"/>
        <v>0.63176085429507967</v>
      </c>
      <c r="BE547" s="51">
        <f t="shared" si="277"/>
        <v>1.4177339286288926</v>
      </c>
      <c r="BF547" s="51">
        <f t="shared" si="258"/>
        <v>3.1856841497739175</v>
      </c>
      <c r="BG547" s="51">
        <f t="shared" si="259"/>
        <v>4.7548058901144703</v>
      </c>
      <c r="BH547" s="51">
        <f t="shared" si="260"/>
        <v>0.20329205597655109</v>
      </c>
      <c r="BI547" s="51">
        <f t="shared" si="261"/>
        <v>0.29307193092611961</v>
      </c>
      <c r="BJ547" s="51">
        <f t="shared" si="262"/>
        <v>0</v>
      </c>
    </row>
    <row r="548" spans="4:62">
      <c r="D548" s="41">
        <f t="shared" si="255"/>
        <v>250</v>
      </c>
      <c r="E548" s="51">
        <f t="shared" si="263"/>
        <v>0.23451870426321617</v>
      </c>
      <c r="F548" s="51">
        <f t="shared" si="264"/>
        <v>0.5183743444116794</v>
      </c>
      <c r="G548" s="51">
        <f t="shared" si="265"/>
        <v>0.19844160411328135</v>
      </c>
      <c r="H548" s="51">
        <f t="shared" si="266"/>
        <v>0.26975934377768401</v>
      </c>
      <c r="I548" s="51">
        <f t="shared" si="267"/>
        <v>0.62185432733861701</v>
      </c>
      <c r="J548" s="51">
        <f t="shared" si="268"/>
        <v>1.3907321102925838</v>
      </c>
      <c r="K548" s="51">
        <f t="shared" si="269"/>
        <v>2.2281438985823829</v>
      </c>
      <c r="L548" s="51">
        <f t="shared" si="270"/>
        <v>9.6439242074952095E-2</v>
      </c>
      <c r="M548" s="51">
        <f t="shared" si="271"/>
        <v>0.14326338806922601</v>
      </c>
      <c r="N548" s="51">
        <f t="shared" si="272"/>
        <v>0</v>
      </c>
      <c r="Q548" s="51">
        <f t="shared" si="256"/>
        <v>0.13924862614167904</v>
      </c>
      <c r="R548" s="51">
        <f t="shared" si="235"/>
        <v>0.21630376125072825</v>
      </c>
      <c r="S548" s="51">
        <f t="shared" si="236"/>
        <v>0.11789963423718412</v>
      </c>
      <c r="T548" s="51">
        <f t="shared" si="237"/>
        <v>0.17615165911581593</v>
      </c>
      <c r="U548" s="51">
        <f t="shared" si="238"/>
        <v>0.46521573710768555</v>
      </c>
      <c r="V548" s="51">
        <f t="shared" si="239"/>
        <v>1.0031295147000863</v>
      </c>
      <c r="W548" s="51">
        <f t="shared" si="240"/>
        <v>1.9296327094452344</v>
      </c>
      <c r="X548" s="51">
        <f t="shared" si="241"/>
        <v>8.612841295508443E-2</v>
      </c>
      <c r="Y548" s="51">
        <f t="shared" si="242"/>
        <v>0.13672041845003055</v>
      </c>
      <c r="Z548" s="51">
        <f t="shared" si="243"/>
        <v>0</v>
      </c>
      <c r="AA548" s="95"/>
      <c r="AB548" s="95"/>
      <c r="AC548" s="51">
        <f t="shared" si="257"/>
        <v>0.32869221826352785</v>
      </c>
      <c r="AD548" s="51">
        <f t="shared" si="246"/>
        <v>0.82729203866815026</v>
      </c>
      <c r="AE548" s="51">
        <f t="shared" si="247"/>
        <v>0.27935894684511281</v>
      </c>
      <c r="AF548" s="51">
        <f t="shared" si="248"/>
        <v>0.36200162092761434</v>
      </c>
      <c r="AG548" s="51">
        <f t="shared" si="249"/>
        <v>0.79587979142495036</v>
      </c>
      <c r="AH548" s="51">
        <f t="shared" si="250"/>
        <v>1.7949525573307603</v>
      </c>
      <c r="AI548" s="51">
        <f t="shared" si="251"/>
        <v>2.5266627823143009</v>
      </c>
      <c r="AJ548" s="51">
        <f t="shared" si="252"/>
        <v>0.10685284854128958</v>
      </c>
      <c r="AK548" s="51">
        <f t="shared" si="253"/>
        <v>0.14980859434399077</v>
      </c>
      <c r="AL548" s="51">
        <f t="shared" si="254"/>
        <v>0</v>
      </c>
      <c r="AO548" s="51">
        <f t="shared" si="283"/>
        <v>9.5270078121537122E-2</v>
      </c>
      <c r="AP548" s="51">
        <f t="shared" si="284"/>
        <v>0.30207058316095114</v>
      </c>
      <c r="AQ548" s="51">
        <f t="shared" si="285"/>
        <v>8.0541969876097227E-2</v>
      </c>
      <c r="AR548" s="51">
        <f t="shared" si="286"/>
        <v>9.3607684661868085E-2</v>
      </c>
      <c r="AS548" s="51">
        <f t="shared" si="287"/>
        <v>0.15663859023093146</v>
      </c>
      <c r="AT548" s="51">
        <f t="shared" si="278"/>
        <v>0.38760259559249755</v>
      </c>
      <c r="AU548" s="51">
        <f t="shared" si="279"/>
        <v>0.29851118913714858</v>
      </c>
      <c r="AV548" s="51">
        <f t="shared" si="280"/>
        <v>1.0310829119867665E-2</v>
      </c>
      <c r="AW548" s="51">
        <f t="shared" si="281"/>
        <v>6.5429696191954545E-3</v>
      </c>
      <c r="AX548" s="51">
        <f t="shared" si="282"/>
        <v>0</v>
      </c>
      <c r="BA548" s="51">
        <f t="shared" si="273"/>
        <v>0.56321092252674398</v>
      </c>
      <c r="BB548" s="51">
        <f t="shared" si="274"/>
        <v>1.3456663830798297</v>
      </c>
      <c r="BC548" s="51">
        <f t="shared" si="275"/>
        <v>0.47780055095839413</v>
      </c>
      <c r="BD548" s="51">
        <f t="shared" si="276"/>
        <v>0.63176096470529841</v>
      </c>
      <c r="BE548" s="51">
        <f t="shared" si="277"/>
        <v>1.4177341187635673</v>
      </c>
      <c r="BF548" s="51">
        <f t="shared" si="258"/>
        <v>3.1856846676233443</v>
      </c>
      <c r="BG548" s="51">
        <f t="shared" si="259"/>
        <v>4.7548066808966833</v>
      </c>
      <c r="BH548" s="51">
        <f t="shared" si="260"/>
        <v>0.20329209061624168</v>
      </c>
      <c r="BI548" s="51">
        <f t="shared" si="261"/>
        <v>0.29307198241321675</v>
      </c>
      <c r="BJ548" s="51">
        <f t="shared" si="262"/>
        <v>0</v>
      </c>
    </row>
    <row r="549" spans="4:62">
      <c r="D549" s="41">
        <f t="shared" si="255"/>
        <v>300</v>
      </c>
      <c r="E549" s="51">
        <f t="shared" si="263"/>
        <v>0.23451871435151633</v>
      </c>
      <c r="F549" s="51">
        <f t="shared" si="264"/>
        <v>0.51837437948944842</v>
      </c>
      <c r="G549" s="51">
        <f t="shared" si="265"/>
        <v>0.19844161582714254</v>
      </c>
      <c r="H549" s="51">
        <f t="shared" si="266"/>
        <v>0.26975935822174407</v>
      </c>
      <c r="I549" s="51">
        <f t="shared" si="267"/>
        <v>0.62185435323797122</v>
      </c>
      <c r="J549" s="51">
        <f t="shared" si="268"/>
        <v>1.3907321853510197</v>
      </c>
      <c r="K549" s="51">
        <f t="shared" si="269"/>
        <v>2.2281440119738254</v>
      </c>
      <c r="L549" s="51">
        <f t="shared" si="270"/>
        <v>9.6439247114364524E-2</v>
      </c>
      <c r="M549" s="51">
        <f t="shared" si="271"/>
        <v>0.14326339594203533</v>
      </c>
      <c r="N549" s="51">
        <f t="shared" si="272"/>
        <v>0</v>
      </c>
      <c r="Q549" s="51">
        <f t="shared" si="256"/>
        <v>0.13924862994720796</v>
      </c>
      <c r="R549" s="51">
        <f t="shared" si="235"/>
        <v>0.21630377605460857</v>
      </c>
      <c r="S549" s="51">
        <f t="shared" si="236"/>
        <v>0.11789964008358247</v>
      </c>
      <c r="T549" s="51">
        <f t="shared" si="237"/>
        <v>0.17615166812146427</v>
      </c>
      <c r="U549" s="51">
        <f t="shared" si="238"/>
        <v>0.46521575569288648</v>
      </c>
      <c r="V549" s="51">
        <f t="shared" si="239"/>
        <v>1.003129578876031</v>
      </c>
      <c r="W549" s="51">
        <f t="shared" si="240"/>
        <v>1.929632803765408</v>
      </c>
      <c r="X549" s="51">
        <f t="shared" si="241"/>
        <v>8.6128417303843519E-2</v>
      </c>
      <c r="Y549" s="51">
        <f t="shared" si="242"/>
        <v>0.13672042606112242</v>
      </c>
      <c r="Z549" s="51">
        <f t="shared" si="243"/>
        <v>0</v>
      </c>
      <c r="AA549" s="95"/>
      <c r="AB549" s="95"/>
      <c r="AC549" s="51">
        <f t="shared" si="257"/>
        <v>0.32869223463459929</v>
      </c>
      <c r="AD549" s="51">
        <f t="shared" si="246"/>
        <v>0.82729209401980797</v>
      </c>
      <c r="AE549" s="51">
        <f t="shared" si="247"/>
        <v>0.27935896442643682</v>
      </c>
      <c r="AF549" s="51">
        <f t="shared" si="248"/>
        <v>0.36200164081008618</v>
      </c>
      <c r="AG549" s="51">
        <f t="shared" si="249"/>
        <v>0.79587982463845774</v>
      </c>
      <c r="AH549" s="51">
        <f t="shared" si="250"/>
        <v>1.7949526432716874</v>
      </c>
      <c r="AI549" s="51">
        <f t="shared" si="251"/>
        <v>2.5266629147770123</v>
      </c>
      <c r="AJ549" s="51">
        <f t="shared" si="252"/>
        <v>0.10685285427135537</v>
      </c>
      <c r="AK549" s="51">
        <f t="shared" si="253"/>
        <v>0.14980860247851757</v>
      </c>
      <c r="AL549" s="51">
        <f t="shared" si="254"/>
        <v>0</v>
      </c>
      <c r="AO549" s="51">
        <f t="shared" si="283"/>
        <v>9.5270084404308369E-2</v>
      </c>
      <c r="AP549" s="51">
        <f t="shared" si="284"/>
        <v>0.30207060343483982</v>
      </c>
      <c r="AQ549" s="51">
        <f t="shared" si="285"/>
        <v>8.0541975743560063E-2</v>
      </c>
      <c r="AR549" s="51">
        <f t="shared" si="286"/>
        <v>9.3607690100279806E-2</v>
      </c>
      <c r="AS549" s="51">
        <f t="shared" si="287"/>
        <v>0.15663859754508475</v>
      </c>
      <c r="AT549" s="51">
        <f t="shared" si="278"/>
        <v>0.38760260647498868</v>
      </c>
      <c r="AU549" s="51">
        <f t="shared" si="279"/>
        <v>0.29851120820841737</v>
      </c>
      <c r="AV549" s="51">
        <f t="shared" si="280"/>
        <v>1.0310829810521005E-2</v>
      </c>
      <c r="AW549" s="51">
        <f t="shared" si="281"/>
        <v>6.5429698809129078E-3</v>
      </c>
      <c r="AX549" s="51">
        <f t="shared" si="282"/>
        <v>0</v>
      </c>
      <c r="BA549" s="51">
        <f t="shared" si="273"/>
        <v>0.56321094898611568</v>
      </c>
      <c r="BB549" s="51">
        <f t="shared" si="274"/>
        <v>1.3456664735092563</v>
      </c>
      <c r="BC549" s="51">
        <f t="shared" si="275"/>
        <v>0.47780058025357935</v>
      </c>
      <c r="BD549" s="51">
        <f t="shared" si="276"/>
        <v>0.63176099903183025</v>
      </c>
      <c r="BE549" s="51">
        <f t="shared" si="277"/>
        <v>1.417734177876429</v>
      </c>
      <c r="BF549" s="51">
        <f t="shared" si="258"/>
        <v>3.1856848286227071</v>
      </c>
      <c r="BG549" s="51">
        <f t="shared" si="259"/>
        <v>4.7548069267508382</v>
      </c>
      <c r="BH549" s="51">
        <f t="shared" si="260"/>
        <v>0.2032921013857199</v>
      </c>
      <c r="BI549" s="51">
        <f t="shared" si="261"/>
        <v>0.29307199842055287</v>
      </c>
      <c r="BJ549" s="51">
        <f t="shared" si="262"/>
        <v>0</v>
      </c>
    </row>
    <row r="550" spans="4:62">
      <c r="D550" s="41">
        <f t="shared" si="255"/>
        <v>365</v>
      </c>
      <c r="E550" s="51">
        <f t="shared" si="263"/>
        <v>0.23451871474901723</v>
      </c>
      <c r="F550" s="51">
        <f t="shared" si="264"/>
        <v>0.5183743808715886</v>
      </c>
      <c r="G550" s="51">
        <f t="shared" si="265"/>
        <v>0.19844161628869406</v>
      </c>
      <c r="H550" s="51">
        <f t="shared" si="266"/>
        <v>0.26975935879087137</v>
      </c>
      <c r="I550" s="51">
        <f t="shared" si="267"/>
        <v>0.62185435425846192</v>
      </c>
      <c r="J550" s="51">
        <f t="shared" si="268"/>
        <v>1.3907321883084849</v>
      </c>
      <c r="K550" s="51">
        <f t="shared" si="269"/>
        <v>2.2281440164416941</v>
      </c>
      <c r="L550" s="51">
        <f t="shared" si="270"/>
        <v>9.64392473129283E-2</v>
      </c>
      <c r="M550" s="51">
        <f t="shared" si="271"/>
        <v>0.14326339625224108</v>
      </c>
      <c r="N550" s="51">
        <f t="shared" si="272"/>
        <v>0</v>
      </c>
      <c r="Q550" s="51">
        <f t="shared" si="256"/>
        <v>0.13924863009715405</v>
      </c>
      <c r="R550" s="51">
        <f t="shared" si="235"/>
        <v>0.21630377663791356</v>
      </c>
      <c r="S550" s="51">
        <f t="shared" si="236"/>
        <v>0.11789964031394325</v>
      </c>
      <c r="T550" s="51">
        <f t="shared" si="237"/>
        <v>0.17615166847630634</v>
      </c>
      <c r="U550" s="51">
        <f t="shared" si="238"/>
        <v>0.4652157564251837</v>
      </c>
      <c r="V550" s="51">
        <f t="shared" si="239"/>
        <v>1.0031295814047023</v>
      </c>
      <c r="W550" s="51">
        <f t="shared" si="240"/>
        <v>1.9296328074818274</v>
      </c>
      <c r="X550" s="51">
        <f t="shared" si="241"/>
        <v>8.612841747519405E-2</v>
      </c>
      <c r="Y550" s="51">
        <f t="shared" si="242"/>
        <v>0.13672042636101595</v>
      </c>
      <c r="Z550" s="51">
        <f t="shared" si="243"/>
        <v>0</v>
      </c>
      <c r="AA550" s="95"/>
      <c r="AB550" s="95"/>
      <c r="AC550" s="51">
        <f t="shared" si="257"/>
        <v>0.32869223527965502</v>
      </c>
      <c r="AD550" s="51">
        <f t="shared" si="246"/>
        <v>0.82729209620078326</v>
      </c>
      <c r="AE550" s="51">
        <f t="shared" si="247"/>
        <v>0.27935896511917913</v>
      </c>
      <c r="AF550" s="51">
        <f t="shared" si="248"/>
        <v>0.36200164159349868</v>
      </c>
      <c r="AG550" s="51">
        <f t="shared" si="249"/>
        <v>0.79587982594714191</v>
      </c>
      <c r="AH550" s="51">
        <f t="shared" si="250"/>
        <v>1.7949526466579462</v>
      </c>
      <c r="AI550" s="51">
        <f t="shared" si="251"/>
        <v>2.5266629199963302</v>
      </c>
      <c r="AJ550" s="51">
        <f t="shared" si="252"/>
        <v>0.10685285449713239</v>
      </c>
      <c r="AK550" s="51">
        <f t="shared" si="253"/>
        <v>0.14980860279903557</v>
      </c>
      <c r="AL550" s="51">
        <f t="shared" si="254"/>
        <v>0</v>
      </c>
      <c r="AO550" s="51">
        <f t="shared" si="283"/>
        <v>9.5270084651863179E-2</v>
      </c>
      <c r="AP550" s="51">
        <f t="shared" si="284"/>
        <v>0.30207060423367504</v>
      </c>
      <c r="AQ550" s="51">
        <f t="shared" si="285"/>
        <v>8.054197597475081E-2</v>
      </c>
      <c r="AR550" s="51">
        <f t="shared" si="286"/>
        <v>9.3607690314565034E-2</v>
      </c>
      <c r="AS550" s="51">
        <f t="shared" si="287"/>
        <v>0.15663859783327821</v>
      </c>
      <c r="AT550" s="51">
        <f t="shared" si="278"/>
        <v>0.38760260690378256</v>
      </c>
      <c r="AU550" s="51">
        <f t="shared" si="279"/>
        <v>0.29851120895986671</v>
      </c>
      <c r="AV550" s="51">
        <f t="shared" si="280"/>
        <v>1.0310829837734251E-2</v>
      </c>
      <c r="AW550" s="51">
        <f t="shared" si="281"/>
        <v>6.5429698912251311E-3</v>
      </c>
      <c r="AX550" s="51">
        <f t="shared" si="282"/>
        <v>0</v>
      </c>
      <c r="BA550" s="51">
        <f t="shared" si="273"/>
        <v>0.56321095002867227</v>
      </c>
      <c r="BB550" s="51">
        <f t="shared" si="274"/>
        <v>1.3456664770723719</v>
      </c>
      <c r="BC550" s="51">
        <f t="shared" si="275"/>
        <v>0.47780058140787318</v>
      </c>
      <c r="BD550" s="51">
        <f t="shared" si="276"/>
        <v>0.63176100038437011</v>
      </c>
      <c r="BE550" s="51">
        <f t="shared" si="277"/>
        <v>1.4177341802056038</v>
      </c>
      <c r="BF550" s="51">
        <f t="shared" si="258"/>
        <v>3.1856848349664313</v>
      </c>
      <c r="BG550" s="51">
        <f t="shared" si="259"/>
        <v>4.7548069364380243</v>
      </c>
      <c r="BH550" s="51">
        <f t="shared" si="260"/>
        <v>0.20329210181006069</v>
      </c>
      <c r="BI550" s="51">
        <f t="shared" si="261"/>
        <v>0.29307199905127668</v>
      </c>
      <c r="BJ550" s="51">
        <f t="shared" si="262"/>
        <v>0</v>
      </c>
    </row>
    <row r="551" spans="4:62">
      <c r="D551" s="41">
        <f t="shared" si="255"/>
        <v>730</v>
      </c>
      <c r="E551" s="51">
        <f t="shared" si="263"/>
        <v>0.23451871477238417</v>
      </c>
      <c r="F551" s="51">
        <f t="shared" si="264"/>
        <v>0.51837438095283717</v>
      </c>
      <c r="G551" s="51">
        <f t="shared" si="265"/>
        <v>0.19844161631582619</v>
      </c>
      <c r="H551" s="51">
        <f t="shared" si="266"/>
        <v>0.26975935882432733</v>
      </c>
      <c r="I551" s="51">
        <f t="shared" si="267"/>
        <v>0.62185435431845104</v>
      </c>
      <c r="J551" s="51">
        <f t="shared" si="268"/>
        <v>1.3907321884823383</v>
      </c>
      <c r="K551" s="51">
        <f t="shared" si="269"/>
        <v>2.228144016704336</v>
      </c>
      <c r="L551" s="51">
        <f t="shared" si="270"/>
        <v>9.6439247324600796E-2</v>
      </c>
      <c r="M551" s="51">
        <f t="shared" si="271"/>
        <v>0.14326339627047641</v>
      </c>
      <c r="N551" s="51">
        <f t="shared" si="272"/>
        <v>0</v>
      </c>
      <c r="Q551" s="51">
        <f t="shared" si="256"/>
        <v>0.13924863010596858</v>
      </c>
      <c r="R551" s="51">
        <f t="shared" si="235"/>
        <v>0.21630377667220294</v>
      </c>
      <c r="S551" s="51">
        <f t="shared" si="236"/>
        <v>0.11789964032748491</v>
      </c>
      <c r="T551" s="51">
        <f t="shared" si="237"/>
        <v>0.1761516684971656</v>
      </c>
      <c r="U551" s="51">
        <f t="shared" si="238"/>
        <v>0.46521575646823154</v>
      </c>
      <c r="V551" s="51">
        <f t="shared" si="239"/>
        <v>1.0031295815533494</v>
      </c>
      <c r="W551" s="51">
        <f t="shared" si="240"/>
        <v>1.9296328077002958</v>
      </c>
      <c r="X551" s="51">
        <f t="shared" si="241"/>
        <v>8.6128417485266826E-2</v>
      </c>
      <c r="Y551" s="51">
        <f t="shared" si="242"/>
        <v>0.13672042637864507</v>
      </c>
      <c r="Z551" s="51">
        <f t="shared" si="243"/>
        <v>0</v>
      </c>
      <c r="AA551" s="95"/>
      <c r="AB551" s="95"/>
      <c r="AC551" s="51">
        <f t="shared" si="257"/>
        <v>0.32869223531757435</v>
      </c>
      <c r="AD551" s="51">
        <f t="shared" si="246"/>
        <v>0.82729209632899103</v>
      </c>
      <c r="AE551" s="51">
        <f t="shared" si="247"/>
        <v>0.27935896515990172</v>
      </c>
      <c r="AF551" s="51">
        <f t="shared" si="248"/>
        <v>0.36200164163955129</v>
      </c>
      <c r="AG551" s="51">
        <f t="shared" si="249"/>
        <v>0.79587982602407237</v>
      </c>
      <c r="AH551" s="51">
        <f t="shared" si="250"/>
        <v>1.7949526468570061</v>
      </c>
      <c r="AI551" s="51">
        <f t="shared" si="251"/>
        <v>2.5266629203031457</v>
      </c>
      <c r="AJ551" s="51">
        <f t="shared" si="252"/>
        <v>0.1068528545104046</v>
      </c>
      <c r="AK551" s="51">
        <f t="shared" si="253"/>
        <v>0.14980860281787711</v>
      </c>
      <c r="AL551" s="51">
        <f t="shared" si="254"/>
        <v>0</v>
      </c>
      <c r="AO551" s="51">
        <f t="shared" si="283"/>
        <v>9.5270084666415594E-2</v>
      </c>
      <c r="AP551" s="51">
        <f t="shared" si="284"/>
        <v>0.30207060428063426</v>
      </c>
      <c r="AQ551" s="51">
        <f t="shared" si="285"/>
        <v>8.0541975988341272E-2</v>
      </c>
      <c r="AR551" s="51">
        <f t="shared" si="286"/>
        <v>9.3607690327161736E-2</v>
      </c>
      <c r="AS551" s="51">
        <f t="shared" si="287"/>
        <v>0.1566385978502195</v>
      </c>
      <c r="AT551" s="51">
        <f t="shared" si="278"/>
        <v>0.38760260692898885</v>
      </c>
      <c r="AU551" s="51">
        <f t="shared" si="279"/>
        <v>0.29851120900404027</v>
      </c>
      <c r="AV551" s="51">
        <f t="shared" si="280"/>
        <v>1.0310829839333971E-2</v>
      </c>
      <c r="AW551" s="51">
        <f t="shared" si="281"/>
        <v>6.5429698918313406E-3</v>
      </c>
      <c r="AX551" s="51">
        <f t="shared" si="282"/>
        <v>0</v>
      </c>
      <c r="BA551" s="51">
        <f t="shared" si="273"/>
        <v>0.56321095008995847</v>
      </c>
      <c r="BB551" s="51">
        <f t="shared" si="274"/>
        <v>1.3456664772818283</v>
      </c>
      <c r="BC551" s="51">
        <f t="shared" si="275"/>
        <v>0.4778005814757279</v>
      </c>
      <c r="BD551" s="51">
        <f t="shared" si="276"/>
        <v>0.63176100046387862</v>
      </c>
      <c r="BE551" s="51">
        <f t="shared" si="277"/>
        <v>1.4177341803425234</v>
      </c>
      <c r="BF551" s="51">
        <f t="shared" si="258"/>
        <v>3.1856848353393445</v>
      </c>
      <c r="BG551" s="51">
        <f t="shared" si="259"/>
        <v>4.7548069370074817</v>
      </c>
      <c r="BH551" s="51">
        <f t="shared" si="260"/>
        <v>0.2032921018350054</v>
      </c>
      <c r="BI551" s="51">
        <f t="shared" si="261"/>
        <v>0.29307199908835352</v>
      </c>
      <c r="BJ551" s="51">
        <f t="shared" si="262"/>
        <v>0</v>
      </c>
    </row>
    <row r="552" spans="4:62">
      <c r="D552" s="41">
        <f t="shared" si="255"/>
        <v>1460</v>
      </c>
      <c r="E552" s="51">
        <f t="shared" si="263"/>
        <v>0.23451871477238417</v>
      </c>
      <c r="F552" s="51">
        <f t="shared" si="264"/>
        <v>0.51837438095283717</v>
      </c>
      <c r="G552" s="51">
        <f t="shared" si="265"/>
        <v>0.19844161631582619</v>
      </c>
      <c r="H552" s="51">
        <f t="shared" si="266"/>
        <v>0.26975935882432733</v>
      </c>
      <c r="I552" s="51">
        <f t="shared" si="267"/>
        <v>0.62185435431845104</v>
      </c>
      <c r="J552" s="51">
        <f t="shared" si="268"/>
        <v>1.3907321884823383</v>
      </c>
      <c r="K552" s="51">
        <f t="shared" si="269"/>
        <v>2.228144016704336</v>
      </c>
      <c r="L552" s="51">
        <f t="shared" si="270"/>
        <v>9.6439247324600796E-2</v>
      </c>
      <c r="M552" s="51">
        <f t="shared" si="271"/>
        <v>0.14326339627047641</v>
      </c>
      <c r="N552" s="51">
        <f t="shared" si="272"/>
        <v>0</v>
      </c>
      <c r="Q552" s="51">
        <f t="shared" si="256"/>
        <v>0.13924863010596858</v>
      </c>
      <c r="R552" s="51">
        <f t="shared" si="235"/>
        <v>0.21630377667220294</v>
      </c>
      <c r="S552" s="51">
        <f t="shared" si="236"/>
        <v>0.11789964032748491</v>
      </c>
      <c r="T552" s="51">
        <f t="shared" si="237"/>
        <v>0.1761516684971656</v>
      </c>
      <c r="U552" s="51">
        <f t="shared" si="238"/>
        <v>0.46521575646823154</v>
      </c>
      <c r="V552" s="51">
        <f t="shared" si="239"/>
        <v>1.0031295815533494</v>
      </c>
      <c r="W552" s="51">
        <f t="shared" si="240"/>
        <v>1.9296328077002958</v>
      </c>
      <c r="X552" s="51">
        <f t="shared" si="241"/>
        <v>8.6128417485266826E-2</v>
      </c>
      <c r="Y552" s="51">
        <f t="shared" si="242"/>
        <v>0.13672042637864507</v>
      </c>
      <c r="Z552" s="51">
        <f t="shared" si="243"/>
        <v>0</v>
      </c>
      <c r="AA552" s="95"/>
      <c r="AB552" s="95"/>
      <c r="AC552" s="51">
        <f t="shared" si="257"/>
        <v>0.32869223531757435</v>
      </c>
      <c r="AD552" s="51">
        <f t="shared" si="246"/>
        <v>0.82729209632899103</v>
      </c>
      <c r="AE552" s="51">
        <f t="shared" si="247"/>
        <v>0.27935896515990172</v>
      </c>
      <c r="AF552" s="51">
        <f t="shared" si="248"/>
        <v>0.36200164163955129</v>
      </c>
      <c r="AG552" s="51">
        <f t="shared" si="249"/>
        <v>0.79587982602407237</v>
      </c>
      <c r="AH552" s="51">
        <f t="shared" si="250"/>
        <v>1.7949526468570061</v>
      </c>
      <c r="AI552" s="51">
        <f t="shared" si="251"/>
        <v>2.5266629203031457</v>
      </c>
      <c r="AJ552" s="51">
        <f t="shared" si="252"/>
        <v>0.1068528545104046</v>
      </c>
      <c r="AK552" s="51">
        <f t="shared" si="253"/>
        <v>0.14980860281787711</v>
      </c>
      <c r="AL552" s="51">
        <f t="shared" si="254"/>
        <v>0</v>
      </c>
      <c r="AO552" s="51">
        <f t="shared" si="283"/>
        <v>9.5270084666415594E-2</v>
      </c>
      <c r="AP552" s="51">
        <f t="shared" si="284"/>
        <v>0.30207060428063426</v>
      </c>
      <c r="AQ552" s="51">
        <f t="shared" si="285"/>
        <v>8.0541975988341272E-2</v>
      </c>
      <c r="AR552" s="51">
        <f t="shared" si="286"/>
        <v>9.3607690327161736E-2</v>
      </c>
      <c r="AS552" s="51">
        <f t="shared" si="287"/>
        <v>0.1566385978502195</v>
      </c>
      <c r="AT552" s="51">
        <f t="shared" si="278"/>
        <v>0.38760260692898885</v>
      </c>
      <c r="AU552" s="51">
        <f t="shared" si="279"/>
        <v>0.29851120900404027</v>
      </c>
      <c r="AV552" s="51">
        <f t="shared" si="280"/>
        <v>1.0310829839333971E-2</v>
      </c>
      <c r="AW552" s="51">
        <f t="shared" si="281"/>
        <v>6.5429698918313406E-3</v>
      </c>
      <c r="AX552" s="51">
        <f t="shared" si="282"/>
        <v>0</v>
      </c>
      <c r="BA552" s="51">
        <f t="shared" si="273"/>
        <v>0.56321095008995847</v>
      </c>
      <c r="BB552" s="51">
        <f t="shared" si="274"/>
        <v>1.3456664772818283</v>
      </c>
      <c r="BC552" s="51">
        <f t="shared" si="275"/>
        <v>0.4778005814757279</v>
      </c>
      <c r="BD552" s="51">
        <f t="shared" si="276"/>
        <v>0.63176100046387862</v>
      </c>
      <c r="BE552" s="51">
        <f t="shared" si="277"/>
        <v>1.4177341803425234</v>
      </c>
      <c r="BF552" s="51">
        <f t="shared" si="258"/>
        <v>3.1856848353393445</v>
      </c>
      <c r="BG552" s="51">
        <f t="shared" si="259"/>
        <v>4.7548069370074817</v>
      </c>
      <c r="BH552" s="51">
        <f t="shared" si="260"/>
        <v>0.2032921018350054</v>
      </c>
      <c r="BI552" s="51">
        <f t="shared" si="261"/>
        <v>0.29307199908835352</v>
      </c>
      <c r="BJ552" s="51">
        <f t="shared" si="262"/>
        <v>0</v>
      </c>
    </row>
    <row r="553" spans="4:62">
      <c r="D553" s="41">
        <f t="shared" si="255"/>
        <v>2920</v>
      </c>
      <c r="E553" s="51">
        <f t="shared" si="263"/>
        <v>0.23451871477238417</v>
      </c>
      <c r="F553" s="51">
        <f t="shared" si="264"/>
        <v>0.51837438095283717</v>
      </c>
      <c r="G553" s="51">
        <f t="shared" si="265"/>
        <v>0.19844161631582619</v>
      </c>
      <c r="H553" s="51">
        <f t="shared" si="266"/>
        <v>0.26975935882432733</v>
      </c>
      <c r="I553" s="51">
        <f t="shared" si="267"/>
        <v>0.62185435431845104</v>
      </c>
      <c r="J553" s="51">
        <f t="shared" si="268"/>
        <v>1.3907321884823383</v>
      </c>
      <c r="K553" s="51">
        <f t="shared" si="269"/>
        <v>2.228144016704336</v>
      </c>
      <c r="L553" s="51">
        <f t="shared" si="270"/>
        <v>9.6439247324600796E-2</v>
      </c>
      <c r="M553" s="51">
        <f t="shared" si="271"/>
        <v>0.14326339627047641</v>
      </c>
      <c r="N553" s="51">
        <f t="shared" si="272"/>
        <v>0</v>
      </c>
      <c r="Q553" s="51">
        <f t="shared" si="256"/>
        <v>0.13924863010596858</v>
      </c>
      <c r="R553" s="51">
        <f t="shared" si="235"/>
        <v>0.21630377667220294</v>
      </c>
      <c r="S553" s="51">
        <f t="shared" si="236"/>
        <v>0.11789964032748491</v>
      </c>
      <c r="T553" s="51">
        <f t="shared" si="237"/>
        <v>0.1761516684971656</v>
      </c>
      <c r="U553" s="51">
        <f t="shared" si="238"/>
        <v>0.46521575646823154</v>
      </c>
      <c r="V553" s="51">
        <f t="shared" si="239"/>
        <v>1.0031295815533494</v>
      </c>
      <c r="W553" s="51">
        <f t="shared" si="240"/>
        <v>1.9296328077002958</v>
      </c>
      <c r="X553" s="51">
        <f t="shared" si="241"/>
        <v>8.6128417485266826E-2</v>
      </c>
      <c r="Y553" s="51">
        <f t="shared" si="242"/>
        <v>0.13672042637864507</v>
      </c>
      <c r="Z553" s="51">
        <f t="shared" si="243"/>
        <v>0</v>
      </c>
      <c r="AA553" s="95"/>
      <c r="AB553" s="95"/>
      <c r="AC553" s="51">
        <f t="shared" si="257"/>
        <v>0.32869223531757435</v>
      </c>
      <c r="AD553" s="51">
        <f t="shared" si="246"/>
        <v>0.82729209632899103</v>
      </c>
      <c r="AE553" s="51">
        <f t="shared" si="247"/>
        <v>0.27935896515990172</v>
      </c>
      <c r="AF553" s="51">
        <f t="shared" si="248"/>
        <v>0.36200164163955129</v>
      </c>
      <c r="AG553" s="51">
        <f t="shared" si="249"/>
        <v>0.79587982602407237</v>
      </c>
      <c r="AH553" s="51">
        <f t="shared" si="250"/>
        <v>1.7949526468570061</v>
      </c>
      <c r="AI553" s="51">
        <f t="shared" si="251"/>
        <v>2.5266629203031457</v>
      </c>
      <c r="AJ553" s="51">
        <f t="shared" si="252"/>
        <v>0.1068528545104046</v>
      </c>
      <c r="AK553" s="51">
        <f t="shared" si="253"/>
        <v>0.14980860281787711</v>
      </c>
      <c r="AL553" s="51">
        <f t="shared" si="254"/>
        <v>0</v>
      </c>
      <c r="AO553" s="51">
        <f t="shared" si="283"/>
        <v>9.5270084666415594E-2</v>
      </c>
      <c r="AP553" s="51">
        <f t="shared" si="284"/>
        <v>0.30207060428063426</v>
      </c>
      <c r="AQ553" s="51">
        <f t="shared" si="285"/>
        <v>8.0541975988341272E-2</v>
      </c>
      <c r="AR553" s="51">
        <f t="shared" si="286"/>
        <v>9.3607690327161736E-2</v>
      </c>
      <c r="AS553" s="51">
        <f t="shared" si="287"/>
        <v>0.1566385978502195</v>
      </c>
      <c r="AT553" s="51">
        <f t="shared" si="278"/>
        <v>0.38760260692898885</v>
      </c>
      <c r="AU553" s="51">
        <f t="shared" si="279"/>
        <v>0.29851120900404027</v>
      </c>
      <c r="AV553" s="51">
        <f t="shared" si="280"/>
        <v>1.0310829839333971E-2</v>
      </c>
      <c r="AW553" s="51">
        <f t="shared" si="281"/>
        <v>6.5429698918313406E-3</v>
      </c>
      <c r="AX553" s="51">
        <f t="shared" si="282"/>
        <v>0</v>
      </c>
      <c r="BA553" s="51">
        <f t="shared" si="273"/>
        <v>0.56321095008995847</v>
      </c>
      <c r="BB553" s="51">
        <f t="shared" si="274"/>
        <v>1.3456664772818283</v>
      </c>
      <c r="BC553" s="51">
        <f t="shared" si="275"/>
        <v>0.4778005814757279</v>
      </c>
      <c r="BD553" s="51">
        <f t="shared" si="276"/>
        <v>0.63176100046387862</v>
      </c>
      <c r="BE553" s="51">
        <f t="shared" si="277"/>
        <v>1.4177341803425234</v>
      </c>
      <c r="BF553" s="51">
        <f t="shared" si="258"/>
        <v>3.1856848353393445</v>
      </c>
      <c r="BG553" s="51">
        <f t="shared" si="259"/>
        <v>4.7548069370074817</v>
      </c>
      <c r="BH553" s="51">
        <f t="shared" si="260"/>
        <v>0.2032921018350054</v>
      </c>
      <c r="BI553" s="51">
        <f t="shared" si="261"/>
        <v>0.29307199908835352</v>
      </c>
      <c r="BJ553" s="51">
        <f t="shared" si="262"/>
        <v>0</v>
      </c>
    </row>
    <row r="554" spans="4:62">
      <c r="D554" s="41">
        <f t="shared" si="255"/>
        <v>5840</v>
      </c>
      <c r="E554" s="51">
        <f t="shared" si="263"/>
        <v>0.23451871477238417</v>
      </c>
      <c r="F554" s="51">
        <f t="shared" si="264"/>
        <v>0.51837438095283717</v>
      </c>
      <c r="G554" s="51">
        <f t="shared" si="265"/>
        <v>0.19844161631582619</v>
      </c>
      <c r="H554" s="51">
        <f t="shared" si="266"/>
        <v>0.26975935882432733</v>
      </c>
      <c r="I554" s="51">
        <f t="shared" si="267"/>
        <v>0.62185435431845104</v>
      </c>
      <c r="J554" s="51">
        <f t="shared" si="268"/>
        <v>1.3907321884823383</v>
      </c>
      <c r="K554" s="51">
        <f t="shared" si="269"/>
        <v>2.228144016704336</v>
      </c>
      <c r="L554" s="51">
        <f t="shared" si="270"/>
        <v>9.6439247324600796E-2</v>
      </c>
      <c r="M554" s="51">
        <f t="shared" si="271"/>
        <v>0.14326339627047641</v>
      </c>
      <c r="N554" s="51">
        <f t="shared" si="272"/>
        <v>0</v>
      </c>
      <c r="Q554" s="51">
        <f t="shared" si="256"/>
        <v>0.13924863010596858</v>
      </c>
      <c r="R554" s="51">
        <f t="shared" si="235"/>
        <v>0.21630377667220294</v>
      </c>
      <c r="S554" s="51">
        <f t="shared" si="236"/>
        <v>0.11789964032748491</v>
      </c>
      <c r="T554" s="51">
        <f t="shared" si="237"/>
        <v>0.1761516684971656</v>
      </c>
      <c r="U554" s="51">
        <f t="shared" si="238"/>
        <v>0.46521575646823154</v>
      </c>
      <c r="V554" s="51">
        <f t="shared" si="239"/>
        <v>1.0031295815533494</v>
      </c>
      <c r="W554" s="51">
        <f t="shared" si="240"/>
        <v>1.9296328077002958</v>
      </c>
      <c r="X554" s="51">
        <f t="shared" si="241"/>
        <v>8.6128417485266826E-2</v>
      </c>
      <c r="Y554" s="51">
        <f t="shared" si="242"/>
        <v>0.13672042637864507</v>
      </c>
      <c r="Z554" s="51">
        <f t="shared" si="243"/>
        <v>0</v>
      </c>
      <c r="AA554" s="95"/>
      <c r="AB554" s="95"/>
      <c r="AC554" s="51">
        <f t="shared" si="257"/>
        <v>0.32869223531757435</v>
      </c>
      <c r="AD554" s="51">
        <f t="shared" si="246"/>
        <v>0.82729209632899103</v>
      </c>
      <c r="AE554" s="51">
        <f t="shared" si="247"/>
        <v>0.27935896515990172</v>
      </c>
      <c r="AF554" s="51">
        <f t="shared" si="248"/>
        <v>0.36200164163955129</v>
      </c>
      <c r="AG554" s="51">
        <f t="shared" si="249"/>
        <v>0.79587982602407237</v>
      </c>
      <c r="AH554" s="51">
        <f t="shared" si="250"/>
        <v>1.7949526468570061</v>
      </c>
      <c r="AI554" s="51">
        <f t="shared" si="251"/>
        <v>2.5266629203031457</v>
      </c>
      <c r="AJ554" s="51">
        <f t="shared" si="252"/>
        <v>0.1068528545104046</v>
      </c>
      <c r="AK554" s="51">
        <f t="shared" si="253"/>
        <v>0.14980860281787711</v>
      </c>
      <c r="AL554" s="51">
        <f t="shared" si="254"/>
        <v>0</v>
      </c>
      <c r="AO554" s="51">
        <f t="shared" si="283"/>
        <v>9.5270084666415594E-2</v>
      </c>
      <c r="AP554" s="51">
        <f t="shared" si="284"/>
        <v>0.30207060428063426</v>
      </c>
      <c r="AQ554" s="51">
        <f t="shared" si="285"/>
        <v>8.0541975988341272E-2</v>
      </c>
      <c r="AR554" s="51">
        <f t="shared" si="286"/>
        <v>9.3607690327161736E-2</v>
      </c>
      <c r="AS554" s="51">
        <f t="shared" si="287"/>
        <v>0.1566385978502195</v>
      </c>
      <c r="AT554" s="51">
        <f t="shared" si="278"/>
        <v>0.38760260692898885</v>
      </c>
      <c r="AU554" s="51">
        <f t="shared" si="279"/>
        <v>0.29851120900404027</v>
      </c>
      <c r="AV554" s="51">
        <f t="shared" si="280"/>
        <v>1.0310829839333971E-2</v>
      </c>
      <c r="AW554" s="51">
        <f t="shared" si="281"/>
        <v>6.5429698918313406E-3</v>
      </c>
      <c r="AX554" s="51">
        <f t="shared" si="282"/>
        <v>0</v>
      </c>
      <c r="BA554" s="51">
        <f t="shared" si="273"/>
        <v>0.56321095008995847</v>
      </c>
      <c r="BB554" s="51">
        <f t="shared" si="274"/>
        <v>1.3456664772818283</v>
      </c>
      <c r="BC554" s="51">
        <f t="shared" si="275"/>
        <v>0.4778005814757279</v>
      </c>
      <c r="BD554" s="51">
        <f t="shared" si="276"/>
        <v>0.63176100046387862</v>
      </c>
      <c r="BE554" s="51">
        <f t="shared" si="277"/>
        <v>1.4177341803425234</v>
      </c>
      <c r="BF554" s="51">
        <f t="shared" si="258"/>
        <v>3.1856848353393445</v>
      </c>
      <c r="BG554" s="51">
        <f t="shared" si="259"/>
        <v>4.7548069370074817</v>
      </c>
      <c r="BH554" s="51">
        <f t="shared" si="260"/>
        <v>0.2032921018350054</v>
      </c>
      <c r="BI554" s="51">
        <f t="shared" si="261"/>
        <v>0.29307199908835352</v>
      </c>
      <c r="BJ554" s="51">
        <f t="shared" si="262"/>
        <v>0</v>
      </c>
    </row>
    <row r="555" spans="4:62">
      <c r="D555" s="41">
        <f t="shared" si="255"/>
        <v>7946.78</v>
      </c>
      <c r="E555" s="51">
        <f t="shared" si="263"/>
        <v>0.23451871477238417</v>
      </c>
      <c r="F555" s="51">
        <f t="shared" si="264"/>
        <v>0.51837438095283717</v>
      </c>
      <c r="G555" s="51">
        <f t="shared" si="265"/>
        <v>0.19844161631582619</v>
      </c>
      <c r="H555" s="51">
        <f t="shared" si="266"/>
        <v>0.26975935882432733</v>
      </c>
      <c r="I555" s="51">
        <f t="shared" si="267"/>
        <v>0.62185435431845104</v>
      </c>
      <c r="J555" s="51">
        <f t="shared" si="268"/>
        <v>1.3907321884823383</v>
      </c>
      <c r="K555" s="51">
        <f t="shared" si="269"/>
        <v>2.228144016704336</v>
      </c>
      <c r="L555" s="51">
        <f t="shared" si="270"/>
        <v>9.6439247324600796E-2</v>
      </c>
      <c r="M555" s="51">
        <f t="shared" si="271"/>
        <v>0.14326339627047641</v>
      </c>
      <c r="N555" s="51">
        <f t="shared" si="272"/>
        <v>0</v>
      </c>
      <c r="Q555" s="51">
        <f t="shared" si="256"/>
        <v>0.13924863010596858</v>
      </c>
      <c r="R555" s="51">
        <f t="shared" ref="R555" si="288">R554+R377/$R$192</f>
        <v>0.21630377667220294</v>
      </c>
      <c r="S555" s="51">
        <f t="shared" ref="S555" si="289">S554+S377/$R$192</f>
        <v>0.11789964032748491</v>
      </c>
      <c r="T555" s="51">
        <f t="shared" ref="T555" si="290">T554+T377/$R$192</f>
        <v>0.1761516684971656</v>
      </c>
      <c r="U555" s="51">
        <f t="shared" ref="U555" si="291">U554+U377/$R$192</f>
        <v>0.46521575646823154</v>
      </c>
      <c r="V555" s="51">
        <f t="shared" ref="V555" si="292">V554+V377/$R$192</f>
        <v>1.0031295815533494</v>
      </c>
      <c r="W555" s="51">
        <f t="shared" ref="W555" si="293">W554+W377/$R$192</f>
        <v>1.9296328077002958</v>
      </c>
      <c r="X555" s="51">
        <f t="shared" ref="X555" si="294">X554+X377/$R$192</f>
        <v>8.6128417485266826E-2</v>
      </c>
      <c r="Y555" s="51">
        <f t="shared" ref="Y555" si="295">Y554+Y377/$R$192</f>
        <v>0.13672042637864507</v>
      </c>
      <c r="Z555" s="51">
        <f t="shared" ref="Z555" si="296">Z554+Z377/$R$192</f>
        <v>0</v>
      </c>
      <c r="AA555" s="95"/>
      <c r="AB555" s="95"/>
      <c r="AC555" s="51">
        <f t="shared" si="257"/>
        <v>0.32869223531757435</v>
      </c>
      <c r="AD555" s="51">
        <f t="shared" si="246"/>
        <v>0.82729209632899103</v>
      </c>
      <c r="AE555" s="51">
        <f t="shared" si="247"/>
        <v>0.27935896515990172</v>
      </c>
      <c r="AF555" s="51">
        <f t="shared" si="248"/>
        <v>0.36200164163955129</v>
      </c>
      <c r="AG555" s="51">
        <f t="shared" si="249"/>
        <v>0.79587982602407237</v>
      </c>
      <c r="AH555" s="51">
        <f t="shared" si="250"/>
        <v>1.7949526468570061</v>
      </c>
      <c r="AI555" s="51">
        <f t="shared" si="251"/>
        <v>2.5266629203031457</v>
      </c>
      <c r="AJ555" s="51">
        <f t="shared" si="252"/>
        <v>0.1068528545104046</v>
      </c>
      <c r="AK555" s="51">
        <f t="shared" si="253"/>
        <v>0.14980860281787711</v>
      </c>
      <c r="AL555" s="51">
        <f t="shared" si="254"/>
        <v>0</v>
      </c>
      <c r="AO555" s="51">
        <f t="shared" si="283"/>
        <v>9.5270084666415594E-2</v>
      </c>
      <c r="AP555" s="51">
        <f t="shared" si="284"/>
        <v>0.30207060428063426</v>
      </c>
      <c r="AQ555" s="51">
        <f t="shared" si="285"/>
        <v>8.0541975988341272E-2</v>
      </c>
      <c r="AR555" s="51">
        <f t="shared" si="286"/>
        <v>9.3607690327161736E-2</v>
      </c>
      <c r="AS555" s="51">
        <f t="shared" si="287"/>
        <v>0.1566385978502195</v>
      </c>
      <c r="AT555" s="51">
        <f t="shared" si="278"/>
        <v>0.38760260692898885</v>
      </c>
      <c r="AU555" s="51">
        <f t="shared" si="279"/>
        <v>0.29851120900404027</v>
      </c>
      <c r="AV555" s="51">
        <f t="shared" si="280"/>
        <v>1.0310829839333971E-2</v>
      </c>
      <c r="AW555" s="51">
        <f t="shared" si="281"/>
        <v>6.5429698918313406E-3</v>
      </c>
      <c r="AX555" s="51">
        <f t="shared" si="282"/>
        <v>0</v>
      </c>
      <c r="BA555" s="51">
        <f t="shared" si="273"/>
        <v>0.56321095008995847</v>
      </c>
      <c r="BB555" s="51">
        <f t="shared" si="274"/>
        <v>1.3456664772818283</v>
      </c>
      <c r="BC555" s="51">
        <f t="shared" si="275"/>
        <v>0.4778005814757279</v>
      </c>
      <c r="BD555" s="51">
        <f t="shared" si="276"/>
        <v>0.63176100046387862</v>
      </c>
      <c r="BE555" s="51">
        <f t="shared" si="277"/>
        <v>1.4177341803425234</v>
      </c>
      <c r="BF555" s="51">
        <f t="shared" si="258"/>
        <v>3.1856848353393445</v>
      </c>
      <c r="BG555" s="51">
        <f t="shared" si="259"/>
        <v>4.7548069370074817</v>
      </c>
      <c r="BH555" s="51">
        <f t="shared" si="260"/>
        <v>0.2032921018350054</v>
      </c>
      <c r="BI555" s="51">
        <f t="shared" si="261"/>
        <v>0.29307199908835352</v>
      </c>
      <c r="BJ555" s="51">
        <f t="shared" si="262"/>
        <v>0</v>
      </c>
    </row>
    <row r="556" spans="4:62">
      <c r="D556" s="4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95"/>
      <c r="AB556" s="95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I18" sqref="I18:I19"/>
    </sheetView>
  </sheetViews>
  <sheetFormatPr defaultColWidth="8.875" defaultRowHeight="11.25"/>
  <cols>
    <col min="1" max="3" width="18.125" style="31" customWidth="1"/>
    <col min="4" max="4" width="24.125" style="31" bestFit="1" customWidth="1"/>
    <col min="5" max="16" width="7.625" style="31" customWidth="1"/>
    <col min="17" max="17" width="9.125" style="31" bestFit="1" customWidth="1"/>
    <col min="18" max="19" width="8.875" style="31"/>
    <col min="20" max="24" width="7.625" style="31" customWidth="1"/>
    <col min="25" max="25" width="8.875" style="31"/>
    <col min="26" max="26" width="9" style="31" customWidth="1"/>
    <col min="27" max="28" width="8.875" style="31"/>
    <col min="29" max="29" width="9.125" style="31" bestFit="1" customWidth="1"/>
    <col min="30" max="16384" width="8.875" style="31"/>
  </cols>
  <sheetData>
    <row r="1" spans="1:18">
      <c r="A1" s="53">
        <v>43551</v>
      </c>
      <c r="D1" s="80" t="s">
        <v>85</v>
      </c>
      <c r="E1" s="76"/>
      <c r="F1" s="88"/>
      <c r="I1" s="42" t="s">
        <v>79</v>
      </c>
    </row>
    <row r="2" spans="1:18" ht="12">
      <c r="A2" s="42" t="s">
        <v>50</v>
      </c>
      <c r="B2" s="54"/>
      <c r="C2" s="54"/>
      <c r="D2" s="89">
        <v>5.0000000000000001E-3</v>
      </c>
      <c r="E2" s="90" t="s">
        <v>67</v>
      </c>
      <c r="F2" s="78"/>
      <c r="I2" s="31" t="s">
        <v>80</v>
      </c>
      <c r="J2" s="31" t="s">
        <v>81</v>
      </c>
    </row>
    <row r="3" spans="1:18" ht="12">
      <c r="A3" s="42"/>
      <c r="B3" s="42"/>
      <c r="C3" s="54"/>
      <c r="D3" s="91">
        <v>200</v>
      </c>
      <c r="E3" s="90" t="s">
        <v>76</v>
      </c>
      <c r="F3" s="78"/>
      <c r="G3" s="4"/>
      <c r="H3" s="4"/>
      <c r="I3" s="31" t="s">
        <v>82</v>
      </c>
      <c r="J3" s="31" t="s">
        <v>86</v>
      </c>
      <c r="L3" s="4"/>
      <c r="M3" s="4"/>
      <c r="N3" s="4"/>
    </row>
    <row r="4" spans="1:18" ht="12.75" thickBot="1">
      <c r="C4" s="54"/>
      <c r="D4" s="92">
        <f>D3*D2</f>
        <v>1</v>
      </c>
      <c r="E4" s="93" t="s">
        <v>77</v>
      </c>
      <c r="F4" s="79"/>
      <c r="G4" s="55"/>
      <c r="H4" s="55"/>
      <c r="I4" s="31" t="s">
        <v>83</v>
      </c>
      <c r="L4" s="55"/>
      <c r="M4" s="55"/>
      <c r="N4" s="55"/>
    </row>
    <row r="5" spans="1:18" ht="12">
      <c r="C5" s="54"/>
      <c r="G5" s="55"/>
      <c r="H5" s="55"/>
      <c r="M5" s="55"/>
      <c r="N5" s="55"/>
    </row>
    <row r="6" spans="1:18" ht="12">
      <c r="C6" s="54"/>
      <c r="G6" s="55"/>
      <c r="H6" s="55"/>
      <c r="M6" s="55"/>
      <c r="N6" s="55"/>
    </row>
    <row r="7" spans="1:18" ht="12">
      <c r="C7" s="54"/>
      <c r="G7" s="55"/>
      <c r="H7" s="55"/>
      <c r="M7" s="55"/>
      <c r="N7" s="55"/>
    </row>
    <row r="8" spans="1:18" ht="12">
      <c r="G8" s="55"/>
      <c r="H8" s="55"/>
      <c r="M8" s="55"/>
      <c r="N8" s="55"/>
    </row>
    <row r="9" spans="1:18" ht="12">
      <c r="D9" s="57"/>
      <c r="F9" s="55"/>
      <c r="G9" s="55"/>
      <c r="H9" s="55"/>
      <c r="M9" s="55"/>
      <c r="N9" s="55"/>
    </row>
    <row r="10" spans="1:18" ht="12">
      <c r="D10" s="57"/>
      <c r="F10" s="55"/>
      <c r="G10" s="55"/>
      <c r="H10" s="55"/>
      <c r="I10" s="42" t="s">
        <v>84</v>
      </c>
      <c r="L10" s="55"/>
      <c r="M10" s="55"/>
      <c r="N10" s="55"/>
    </row>
    <row r="11" spans="1:18" ht="12">
      <c r="D11" s="57"/>
      <c r="F11" s="55"/>
      <c r="G11" s="55"/>
      <c r="H11" s="99" t="s">
        <v>31</v>
      </c>
      <c r="I11" s="100" t="s">
        <v>111</v>
      </c>
      <c r="J11" s="100"/>
      <c r="K11" s="100"/>
      <c r="L11" s="100"/>
      <c r="M11" s="100"/>
      <c r="N11" s="99"/>
      <c r="O11" s="100"/>
      <c r="P11" s="100"/>
    </row>
    <row r="12" spans="1:18" ht="12">
      <c r="D12" s="57"/>
      <c r="F12" s="55"/>
      <c r="G12" s="55"/>
      <c r="H12" s="102" t="s">
        <v>32</v>
      </c>
      <c r="I12" s="50" t="s">
        <v>110</v>
      </c>
      <c r="J12" s="50"/>
      <c r="K12" s="50"/>
      <c r="L12" s="102"/>
      <c r="M12" s="102"/>
      <c r="N12" s="102"/>
      <c r="O12" s="50"/>
      <c r="P12" s="50"/>
      <c r="Q12" s="50"/>
      <c r="R12" s="50"/>
    </row>
    <row r="13" spans="1:18" ht="12">
      <c r="D13" s="57"/>
      <c r="F13" s="55"/>
      <c r="G13" s="55"/>
      <c r="H13" s="103" t="s">
        <v>33</v>
      </c>
      <c r="I13" s="97" t="s">
        <v>109</v>
      </c>
      <c r="J13" s="97"/>
      <c r="K13" s="97"/>
      <c r="L13" s="103"/>
      <c r="M13" s="55"/>
      <c r="N13" s="55"/>
    </row>
    <row r="14" spans="1:18" ht="12">
      <c r="D14" s="57"/>
      <c r="F14" s="55"/>
      <c r="G14" s="55"/>
      <c r="H14" s="55" t="s">
        <v>46</v>
      </c>
      <c r="I14" s="31" t="s">
        <v>88</v>
      </c>
      <c r="L14" s="55"/>
      <c r="M14" s="55"/>
      <c r="N14" s="55"/>
    </row>
    <row r="15" spans="1:18" ht="12">
      <c r="D15" s="57"/>
      <c r="F15" s="55"/>
      <c r="G15" s="55"/>
      <c r="H15" s="55" t="s">
        <v>87</v>
      </c>
      <c r="I15" s="31" t="s">
        <v>89</v>
      </c>
      <c r="L15" s="55"/>
      <c r="M15" s="55"/>
      <c r="N15" s="55"/>
    </row>
    <row r="16" spans="1:18" ht="12">
      <c r="D16" s="57"/>
      <c r="F16" s="55"/>
      <c r="G16" s="55"/>
      <c r="H16" s="55"/>
      <c r="L16" s="55"/>
      <c r="M16" s="55"/>
      <c r="N16" s="55"/>
    </row>
    <row r="17" spans="3:29" ht="12">
      <c r="D17" s="54"/>
      <c r="E17" s="54"/>
      <c r="G17" s="55"/>
      <c r="H17" s="55"/>
      <c r="L17" s="55"/>
      <c r="M17" s="55"/>
      <c r="N17" s="55"/>
    </row>
    <row r="18" spans="3:29" ht="12">
      <c r="D18" s="58"/>
      <c r="E18" s="64"/>
      <c r="F18" s="4"/>
      <c r="G18" s="55"/>
      <c r="H18" s="55"/>
      <c r="L18" s="55"/>
      <c r="M18" s="55"/>
      <c r="N18" s="55"/>
    </row>
    <row r="19" spans="3:29" ht="12">
      <c r="C19" s="112" t="s">
        <v>116</v>
      </c>
      <c r="D19" s="111" t="s">
        <v>115</v>
      </c>
      <c r="E19" s="111"/>
      <c r="F19" s="111"/>
      <c r="G19" s="55"/>
      <c r="H19" s="55"/>
      <c r="L19" s="55"/>
      <c r="M19" s="55"/>
      <c r="N19" s="55"/>
    </row>
    <row r="20" spans="3:29" ht="12">
      <c r="C20" s="112"/>
      <c r="D20" s="111"/>
      <c r="E20" s="111"/>
      <c r="F20" s="111"/>
      <c r="G20" s="55"/>
      <c r="H20" s="55"/>
      <c r="L20" s="55"/>
      <c r="M20" s="55"/>
      <c r="N20" s="55"/>
    </row>
    <row r="21" spans="3:29" ht="12">
      <c r="C21" s="112"/>
      <c r="D21" s="111"/>
      <c r="E21" s="111"/>
      <c r="F21" s="111"/>
      <c r="G21" s="55"/>
      <c r="H21" s="55"/>
      <c r="L21" s="55"/>
      <c r="M21" s="55"/>
      <c r="N21" s="55"/>
    </row>
    <row r="22" spans="3:29" ht="12">
      <c r="D22" s="57"/>
      <c r="F22" s="55"/>
      <c r="G22" s="55"/>
      <c r="H22" s="55"/>
      <c r="L22" s="55"/>
      <c r="M22" s="55"/>
      <c r="N22" s="55"/>
    </row>
    <row r="23" spans="3:29" ht="12">
      <c r="D23" s="57"/>
      <c r="F23" s="55"/>
      <c r="G23" s="55"/>
      <c r="H23" s="55"/>
      <c r="L23" s="55"/>
      <c r="M23" s="55"/>
      <c r="N23" s="55"/>
    </row>
    <row r="24" spans="3:29" ht="12">
      <c r="D24" s="57"/>
      <c r="F24" s="55"/>
      <c r="G24" s="55"/>
      <c r="H24" s="55"/>
      <c r="L24" s="55"/>
      <c r="M24" s="55"/>
      <c r="N24" s="55"/>
    </row>
    <row r="25" spans="3:29" s="25" customFormat="1" ht="12.75" thickBot="1">
      <c r="D25" s="24" t="s">
        <v>117</v>
      </c>
      <c r="E25" s="24" t="s">
        <v>0</v>
      </c>
      <c r="R25" s="24" t="s">
        <v>1</v>
      </c>
    </row>
    <row r="26" spans="3:29" s="26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7" customFormat="1" ht="12">
      <c r="D27" s="6" t="s">
        <v>56</v>
      </c>
      <c r="E27" s="7">
        <v>0.10195703274532951</v>
      </c>
      <c r="F27" s="7">
        <v>2.6388009414442304E-2</v>
      </c>
      <c r="G27" s="7">
        <v>4.3113106080653774E-2</v>
      </c>
      <c r="H27" s="7">
        <v>0.12636464773062414</v>
      </c>
      <c r="I27" s="7">
        <v>0.11235617476010029</v>
      </c>
      <c r="J27" s="7">
        <v>7.8704346947614329E-2</v>
      </c>
      <c r="K27" s="7">
        <v>0.22731781269964491</v>
      </c>
      <c r="L27" s="7">
        <v>1.054001994216996E-2</v>
      </c>
      <c r="M27" s="8">
        <v>1.3404661575704491E-2</v>
      </c>
      <c r="N27" s="8"/>
      <c r="O27" s="9"/>
      <c r="P27" s="9"/>
      <c r="R27" s="10">
        <v>3.230732685448916E-3</v>
      </c>
      <c r="S27" s="7">
        <v>7.9284415635818926E-3</v>
      </c>
      <c r="T27" s="7">
        <v>7.5853575378099225E-3</v>
      </c>
      <c r="U27" s="7">
        <v>5.2064981565352095E-2</v>
      </c>
      <c r="V27" s="7">
        <v>2.2319598485308498E-2</v>
      </c>
      <c r="W27" s="7">
        <v>1.0179403151592646E-2</v>
      </c>
      <c r="X27" s="7">
        <v>4.1567821433595033E-2</v>
      </c>
      <c r="Y27" s="7">
        <v>5.681725298175435E-4</v>
      </c>
      <c r="Z27" s="8">
        <v>2.9464533836716655E-3</v>
      </c>
      <c r="AA27" s="8"/>
      <c r="AB27" s="9"/>
      <c r="AC27" s="9"/>
    </row>
    <row r="28" spans="3:29" s="27" customFormat="1" ht="12">
      <c r="D28" s="11" t="s">
        <v>57</v>
      </c>
      <c r="E28" s="12">
        <v>0.10514485024336194</v>
      </c>
      <c r="F28" s="12">
        <v>2.1886523334363878E-2</v>
      </c>
      <c r="G28" s="12">
        <v>3.3425187182266038E-2</v>
      </c>
      <c r="H28" s="12">
        <v>6.2741500666911421E-2</v>
      </c>
      <c r="I28" s="12">
        <v>0.15758813503639832</v>
      </c>
      <c r="J28" s="12">
        <v>6.4470116088411841E-2</v>
      </c>
      <c r="K28" s="12">
        <v>0.21293232277863341</v>
      </c>
      <c r="L28" s="12">
        <v>1.4469312721640952E-2</v>
      </c>
      <c r="M28" s="13">
        <v>1.5153592965401036E-2</v>
      </c>
      <c r="N28" s="13"/>
      <c r="O28" s="9"/>
      <c r="P28" s="9"/>
      <c r="R28" s="14">
        <v>1.0314609508088532E-2</v>
      </c>
      <c r="S28" s="12">
        <v>5.563219959376778E-3</v>
      </c>
      <c r="T28" s="12">
        <v>3.0581637252275582E-3</v>
      </c>
      <c r="U28" s="12">
        <v>1.1278957164836069E-2</v>
      </c>
      <c r="V28" s="12">
        <v>7.3012753464974404E-3</v>
      </c>
      <c r="W28" s="12">
        <v>1.6927013309622214E-2</v>
      </c>
      <c r="X28" s="12">
        <v>2.7669442180319158E-2</v>
      </c>
      <c r="Y28" s="12">
        <v>1.6103365298594217E-3</v>
      </c>
      <c r="Z28" s="13">
        <v>2.219012588896807E-3</v>
      </c>
      <c r="AA28" s="13"/>
      <c r="AB28" s="9"/>
      <c r="AC28" s="9"/>
    </row>
    <row r="29" spans="3:29" s="27" customFormat="1" ht="12">
      <c r="D29" s="28" t="s">
        <v>58</v>
      </c>
      <c r="E29" s="12">
        <v>2.787017503485438E-2</v>
      </c>
      <c r="F29" s="12">
        <v>2.2081481811792661E-2</v>
      </c>
      <c r="G29" s="12">
        <v>1.2974546979855893E-2</v>
      </c>
      <c r="H29" s="12">
        <v>2.8864220572774824E-2</v>
      </c>
      <c r="I29" s="12">
        <v>0.13823270164511439</v>
      </c>
      <c r="J29" s="12">
        <v>0.11229054300393727</v>
      </c>
      <c r="K29" s="12">
        <v>0.28014548507125164</v>
      </c>
      <c r="L29" s="12">
        <v>1.1377009325971082E-2</v>
      </c>
      <c r="M29" s="13">
        <v>1.4624293320298618E-2</v>
      </c>
      <c r="N29" s="13"/>
      <c r="O29" s="9"/>
      <c r="P29" s="9"/>
      <c r="R29" s="14">
        <v>6.5665440739240133E-3</v>
      </c>
      <c r="S29" s="12">
        <v>1.2867477220347482E-2</v>
      </c>
      <c r="T29" s="12">
        <v>5.9675138795863315E-3</v>
      </c>
      <c r="U29" s="12">
        <v>1.5111315032345684E-2</v>
      </c>
      <c r="V29" s="12">
        <v>3.1712022647141014E-2</v>
      </c>
      <c r="W29" s="12">
        <v>1.7104627030265388E-2</v>
      </c>
      <c r="X29" s="12">
        <v>2.0036797538720987E-2</v>
      </c>
      <c r="Y29" s="12">
        <v>1.9489862212556807E-3</v>
      </c>
      <c r="Z29" s="13">
        <v>1.3395839080802983E-3</v>
      </c>
      <c r="AA29" s="13"/>
      <c r="AB29" s="9"/>
      <c r="AC29" s="9"/>
    </row>
    <row r="30" spans="3:29" s="27" customFormat="1" ht="12">
      <c r="D30" s="28" t="s">
        <v>59</v>
      </c>
      <c r="E30" s="12">
        <v>2.140130104240669E-2</v>
      </c>
      <c r="F30" s="12">
        <v>3.4455839071349859E-2</v>
      </c>
      <c r="G30" s="12">
        <v>1.5842679971049822E-2</v>
      </c>
      <c r="H30" s="12">
        <v>2.0321302301505518E-2</v>
      </c>
      <c r="I30" s="12">
        <v>4.5153176895388371E-2</v>
      </c>
      <c r="J30" s="12">
        <v>0.14313633171850451</v>
      </c>
      <c r="K30" s="12">
        <v>0.19848395691824139</v>
      </c>
      <c r="L30" s="12">
        <v>8.3622419401327471E-3</v>
      </c>
      <c r="M30" s="13">
        <v>1.217461544501707E-2</v>
      </c>
      <c r="N30" s="13"/>
      <c r="O30" s="9"/>
      <c r="P30" s="9"/>
      <c r="R30" s="14">
        <v>4.9261168639660284E-3</v>
      </c>
      <c r="S30" s="12">
        <v>2.1419941584420586E-2</v>
      </c>
      <c r="T30" s="12">
        <v>2.1556201659801363E-3</v>
      </c>
      <c r="U30" s="12">
        <v>3.556261721126731E-3</v>
      </c>
      <c r="V30" s="12">
        <v>8.3961261260681198E-3</v>
      </c>
      <c r="W30" s="12">
        <v>8.9945293349303262E-2</v>
      </c>
      <c r="X30" s="12">
        <v>1.8915776811199551E-2</v>
      </c>
      <c r="Y30" s="12">
        <v>5.7662162384166875E-5</v>
      </c>
      <c r="Z30" s="13">
        <v>6.6310465194571581E-4</v>
      </c>
      <c r="AA30" s="13"/>
      <c r="AB30" s="9"/>
      <c r="AC30" s="9"/>
    </row>
    <row r="31" spans="3:29" s="27" customFormat="1" ht="12.75" thickBot="1">
      <c r="D31" s="29" t="s">
        <v>60</v>
      </c>
      <c r="E31" s="15">
        <v>1.4467886144641158E-2</v>
      </c>
      <c r="F31" s="15">
        <v>5.0305914731035205E-2</v>
      </c>
      <c r="G31" s="15">
        <v>1.6799144256221924E-2</v>
      </c>
      <c r="H31" s="15">
        <v>2.0714591461150011E-2</v>
      </c>
      <c r="I31" s="15">
        <v>3.7142918128973974E-2</v>
      </c>
      <c r="J31" s="15">
        <v>0.1076431991338178</v>
      </c>
      <c r="K31" s="15">
        <v>0.16261753229830314</v>
      </c>
      <c r="L31" s="15">
        <v>7.2271486814958425E-3</v>
      </c>
      <c r="M31" s="16">
        <v>1.129059475833157E-2</v>
      </c>
      <c r="N31" s="16"/>
      <c r="O31" s="9"/>
      <c r="P31" s="9"/>
      <c r="R31" s="17">
        <v>9.0102809999015286E-3</v>
      </c>
      <c r="S31" s="15">
        <v>2.9075295993605255E-2</v>
      </c>
      <c r="T31" s="15">
        <v>8.4146766867838636E-3</v>
      </c>
      <c r="U31" s="15">
        <v>7.7993636739621432E-3</v>
      </c>
      <c r="V31" s="15">
        <v>1.0489411962183571E-2</v>
      </c>
      <c r="W31" s="15">
        <v>1.5606855370074493E-2</v>
      </c>
      <c r="X31" s="15">
        <v>2.7350588578890327E-2</v>
      </c>
      <c r="Y31" s="15">
        <v>9.9048341181718659E-4</v>
      </c>
      <c r="Z31" s="16">
        <v>3.7533562497228868E-4</v>
      </c>
      <c r="AA31" s="16"/>
      <c r="AB31" s="9"/>
      <c r="AC31" s="9"/>
    </row>
    <row r="32" spans="3:29" s="26" customFormat="1" ht="12.75" thickBot="1">
      <c r="E32" s="26" t="s">
        <v>13</v>
      </c>
      <c r="N32" s="30"/>
      <c r="O32" s="30"/>
      <c r="P32" s="30"/>
      <c r="R32" s="24" t="s">
        <v>1</v>
      </c>
      <c r="AB32" s="30"/>
      <c r="AC32" s="30"/>
    </row>
    <row r="33" spans="2:29" s="26" customFormat="1" ht="12.75" thickBot="1">
      <c r="D33" s="18" t="str">
        <f t="shared" ref="D33:N33" si="1">D26</f>
        <v>Group</v>
      </c>
      <c r="E33" s="19" t="str">
        <f t="shared" si="1"/>
        <v>Blood</v>
      </c>
      <c r="F33" s="19" t="str">
        <f t="shared" si="1"/>
        <v>Thymus</v>
      </c>
      <c r="G33" s="19" t="str">
        <f t="shared" si="1"/>
        <v>Heart</v>
      </c>
      <c r="H33" s="19" t="str">
        <f t="shared" si="1"/>
        <v>Lungs</v>
      </c>
      <c r="I33" s="19" t="str">
        <f t="shared" si="1"/>
        <v>Kidneys</v>
      </c>
      <c r="J33" s="19" t="str">
        <f t="shared" si="1"/>
        <v>Spleen</v>
      </c>
      <c r="K33" s="19" t="str">
        <f t="shared" si="1"/>
        <v>Liver</v>
      </c>
      <c r="L33" s="19" t="str">
        <f t="shared" si="1"/>
        <v>ART</v>
      </c>
      <c r="M33" s="20" t="str">
        <f t="shared" si="1"/>
        <v>Carcass</v>
      </c>
      <c r="N33" s="20" t="str">
        <f t="shared" si="1"/>
        <v>Tumor</v>
      </c>
      <c r="O33" s="21"/>
      <c r="P33" s="21"/>
      <c r="R33" s="22" t="str">
        <f t="shared" ref="R33:AA33" si="2">R26</f>
        <v>Blood</v>
      </c>
      <c r="S33" s="19" t="str">
        <f t="shared" si="2"/>
        <v>Thymus</v>
      </c>
      <c r="T33" s="19" t="str">
        <f t="shared" si="2"/>
        <v>Heart</v>
      </c>
      <c r="U33" s="19" t="str">
        <f t="shared" si="2"/>
        <v>Lungs</v>
      </c>
      <c r="V33" s="19" t="str">
        <f t="shared" si="2"/>
        <v>Kidneys</v>
      </c>
      <c r="W33" s="19" t="str">
        <f t="shared" si="2"/>
        <v>Spleen</v>
      </c>
      <c r="X33" s="19" t="str">
        <f t="shared" si="2"/>
        <v>Liver</v>
      </c>
      <c r="Y33" s="19" t="str">
        <f t="shared" si="2"/>
        <v>ART</v>
      </c>
      <c r="Z33" s="20" t="str">
        <f t="shared" si="2"/>
        <v>Carcass</v>
      </c>
      <c r="AA33" s="20" t="str">
        <f t="shared" si="2"/>
        <v>Tumor</v>
      </c>
      <c r="AB33" s="21"/>
      <c r="AC33" s="21"/>
    </row>
    <row r="34" spans="2:29" s="26" customFormat="1" ht="12">
      <c r="D34" s="32" t="str">
        <f>D27</f>
        <v>Ab + Ac-227 DOTA @ 1 h</v>
      </c>
      <c r="E34" s="33">
        <f>E27*$D$4</f>
        <v>0.10195703274532951</v>
      </c>
      <c r="F34" s="33">
        <f t="shared" ref="F34:M34" si="3">F27*$D$4</f>
        <v>2.6388009414442304E-2</v>
      </c>
      <c r="G34" s="33">
        <f t="shared" si="3"/>
        <v>4.3113106080653774E-2</v>
      </c>
      <c r="H34" s="33">
        <f t="shared" si="3"/>
        <v>0.12636464773062414</v>
      </c>
      <c r="I34" s="33">
        <f t="shared" si="3"/>
        <v>0.11235617476010029</v>
      </c>
      <c r="J34" s="33">
        <f t="shared" si="3"/>
        <v>7.8704346947614329E-2</v>
      </c>
      <c r="K34" s="33">
        <f t="shared" si="3"/>
        <v>0.22731781269964491</v>
      </c>
      <c r="L34" s="33">
        <f t="shared" si="3"/>
        <v>1.054001994216996E-2</v>
      </c>
      <c r="M34" s="33">
        <f t="shared" si="3"/>
        <v>1.3404661575704491E-2</v>
      </c>
      <c r="N34" s="33"/>
      <c r="O34" s="34"/>
      <c r="P34" s="34"/>
      <c r="Q34" s="35"/>
      <c r="R34" s="36">
        <f>R27*$D$4</f>
        <v>3.230732685448916E-3</v>
      </c>
      <c r="S34" s="36">
        <f t="shared" ref="S34:Z34" si="4">S27*$D$4</f>
        <v>7.9284415635818926E-3</v>
      </c>
      <c r="T34" s="36">
        <f t="shared" si="4"/>
        <v>7.5853575378099225E-3</v>
      </c>
      <c r="U34" s="36">
        <f t="shared" si="4"/>
        <v>5.2064981565352095E-2</v>
      </c>
      <c r="V34" s="36">
        <f t="shared" si="4"/>
        <v>2.2319598485308498E-2</v>
      </c>
      <c r="W34" s="36">
        <f t="shared" si="4"/>
        <v>1.0179403151592646E-2</v>
      </c>
      <c r="X34" s="36">
        <f t="shared" si="4"/>
        <v>4.1567821433595033E-2</v>
      </c>
      <c r="Y34" s="36">
        <f t="shared" si="4"/>
        <v>5.681725298175435E-4</v>
      </c>
      <c r="Z34" s="36">
        <f t="shared" si="4"/>
        <v>2.9464533836716655E-3</v>
      </c>
      <c r="AA34" s="36"/>
      <c r="AB34" s="23"/>
      <c r="AC34" s="23"/>
    </row>
    <row r="35" spans="2:29" s="26" customFormat="1" ht="12">
      <c r="D35" s="37" t="str">
        <f>D28</f>
        <v>Ab + Ac-227 DOTA @ 4 h</v>
      </c>
      <c r="E35" s="33">
        <f t="shared" ref="E35:M38" si="5">E28*$D$4</f>
        <v>0.10514485024336194</v>
      </c>
      <c r="F35" s="33">
        <f t="shared" si="5"/>
        <v>2.1886523334363878E-2</v>
      </c>
      <c r="G35" s="33">
        <f t="shared" si="5"/>
        <v>3.3425187182266038E-2</v>
      </c>
      <c r="H35" s="33">
        <f t="shared" si="5"/>
        <v>6.2741500666911421E-2</v>
      </c>
      <c r="I35" s="33">
        <f t="shared" si="5"/>
        <v>0.15758813503639832</v>
      </c>
      <c r="J35" s="33">
        <f t="shared" si="5"/>
        <v>6.4470116088411841E-2</v>
      </c>
      <c r="K35" s="33">
        <f t="shared" si="5"/>
        <v>0.21293232277863341</v>
      </c>
      <c r="L35" s="33">
        <f t="shared" si="5"/>
        <v>1.4469312721640952E-2</v>
      </c>
      <c r="M35" s="33">
        <f t="shared" si="5"/>
        <v>1.5153592965401036E-2</v>
      </c>
      <c r="N35" s="33"/>
      <c r="O35" s="34"/>
      <c r="P35" s="34"/>
      <c r="Q35" s="35"/>
      <c r="R35" s="36">
        <f t="shared" ref="R35:Z38" si="6">R28*$D$4</f>
        <v>1.0314609508088532E-2</v>
      </c>
      <c r="S35" s="36">
        <f t="shared" si="6"/>
        <v>5.563219959376778E-3</v>
      </c>
      <c r="T35" s="36">
        <f t="shared" si="6"/>
        <v>3.0581637252275582E-3</v>
      </c>
      <c r="U35" s="36">
        <f t="shared" si="6"/>
        <v>1.1278957164836069E-2</v>
      </c>
      <c r="V35" s="36">
        <f t="shared" si="6"/>
        <v>7.3012753464974404E-3</v>
      </c>
      <c r="W35" s="36">
        <f t="shared" si="6"/>
        <v>1.6927013309622214E-2</v>
      </c>
      <c r="X35" s="36">
        <f t="shared" si="6"/>
        <v>2.7669442180319158E-2</v>
      </c>
      <c r="Y35" s="36">
        <f t="shared" si="6"/>
        <v>1.6103365298594217E-3</v>
      </c>
      <c r="Z35" s="36">
        <f t="shared" si="6"/>
        <v>2.219012588896807E-3</v>
      </c>
      <c r="AA35" s="36"/>
      <c r="AB35" s="23"/>
      <c r="AC35" s="23"/>
    </row>
    <row r="36" spans="2:29" s="26" customFormat="1" ht="12">
      <c r="D36" s="38" t="str">
        <f>D29</f>
        <v>Ab + Ac-227 DOTA @ 1 d</v>
      </c>
      <c r="E36" s="33">
        <f t="shared" si="5"/>
        <v>2.787017503485438E-2</v>
      </c>
      <c r="F36" s="33">
        <f>F29*$D$4</f>
        <v>2.2081481811792661E-2</v>
      </c>
      <c r="G36" s="33">
        <f t="shared" si="5"/>
        <v>1.2974546979855893E-2</v>
      </c>
      <c r="H36" s="33">
        <f t="shared" si="5"/>
        <v>2.8864220572774824E-2</v>
      </c>
      <c r="I36" s="33">
        <f t="shared" si="5"/>
        <v>0.13823270164511439</v>
      </c>
      <c r="J36" s="33">
        <f t="shared" si="5"/>
        <v>0.11229054300393727</v>
      </c>
      <c r="K36" s="33">
        <f t="shared" si="5"/>
        <v>0.28014548507125164</v>
      </c>
      <c r="L36" s="33">
        <f t="shared" si="5"/>
        <v>1.1377009325971082E-2</v>
      </c>
      <c r="M36" s="33">
        <f t="shared" si="5"/>
        <v>1.4624293320298618E-2</v>
      </c>
      <c r="N36" s="33"/>
      <c r="O36" s="34"/>
      <c r="P36" s="34"/>
      <c r="Q36" s="35"/>
      <c r="R36" s="36">
        <f t="shared" si="6"/>
        <v>6.5665440739240133E-3</v>
      </c>
      <c r="S36" s="36">
        <f t="shared" si="6"/>
        <v>1.2867477220347482E-2</v>
      </c>
      <c r="T36" s="36">
        <f t="shared" si="6"/>
        <v>5.9675138795863315E-3</v>
      </c>
      <c r="U36" s="36">
        <f t="shared" si="6"/>
        <v>1.5111315032345684E-2</v>
      </c>
      <c r="V36" s="36">
        <f t="shared" si="6"/>
        <v>3.1712022647141014E-2</v>
      </c>
      <c r="W36" s="36">
        <f t="shared" si="6"/>
        <v>1.7104627030265388E-2</v>
      </c>
      <c r="X36" s="36">
        <f t="shared" si="6"/>
        <v>2.0036797538720987E-2</v>
      </c>
      <c r="Y36" s="36">
        <f t="shared" si="6"/>
        <v>1.9489862212556807E-3</v>
      </c>
      <c r="Z36" s="36">
        <f t="shared" si="6"/>
        <v>1.3395839080802983E-3</v>
      </c>
      <c r="AA36" s="36"/>
      <c r="AB36" s="23"/>
      <c r="AC36" s="23"/>
    </row>
    <row r="37" spans="2:29" s="26" customFormat="1" ht="12">
      <c r="B37" s="31"/>
      <c r="D37" s="38" t="str">
        <f>D30</f>
        <v>Ab + Ac-227 DOTA @ 6 d</v>
      </c>
      <c r="E37" s="33">
        <f t="shared" si="5"/>
        <v>2.140130104240669E-2</v>
      </c>
      <c r="F37" s="33">
        <f t="shared" si="5"/>
        <v>3.4455839071349859E-2</v>
      </c>
      <c r="G37" s="33">
        <f t="shared" si="5"/>
        <v>1.5842679971049822E-2</v>
      </c>
      <c r="H37" s="33">
        <f t="shared" si="5"/>
        <v>2.0321302301505518E-2</v>
      </c>
      <c r="I37" s="33">
        <f t="shared" si="5"/>
        <v>4.5153176895388371E-2</v>
      </c>
      <c r="J37" s="33">
        <f t="shared" si="5"/>
        <v>0.14313633171850451</v>
      </c>
      <c r="K37" s="33">
        <f t="shared" si="5"/>
        <v>0.19848395691824139</v>
      </c>
      <c r="L37" s="33">
        <f t="shared" si="5"/>
        <v>8.3622419401327471E-3</v>
      </c>
      <c r="M37" s="33">
        <f t="shared" si="5"/>
        <v>1.217461544501707E-2</v>
      </c>
      <c r="N37" s="33"/>
      <c r="O37" s="34"/>
      <c r="P37" s="34"/>
      <c r="Q37" s="35"/>
      <c r="R37" s="36">
        <f t="shared" si="6"/>
        <v>4.9261168639660284E-3</v>
      </c>
      <c r="S37" s="36">
        <f>S30*$D$4</f>
        <v>2.1419941584420586E-2</v>
      </c>
      <c r="T37" s="36">
        <f t="shared" si="6"/>
        <v>2.1556201659801363E-3</v>
      </c>
      <c r="U37" s="36">
        <f t="shared" si="6"/>
        <v>3.556261721126731E-3</v>
      </c>
      <c r="V37" s="36">
        <f t="shared" si="6"/>
        <v>8.3961261260681198E-3</v>
      </c>
      <c r="W37" s="36">
        <f t="shared" si="6"/>
        <v>8.9945293349303262E-2</v>
      </c>
      <c r="X37" s="36">
        <f t="shared" si="6"/>
        <v>1.8915776811199551E-2</v>
      </c>
      <c r="Y37" s="36">
        <f t="shared" si="6"/>
        <v>5.7662162384166875E-5</v>
      </c>
      <c r="Z37" s="36">
        <f t="shared" si="6"/>
        <v>6.6310465194571581E-4</v>
      </c>
      <c r="AA37" s="36"/>
      <c r="AB37" s="23"/>
      <c r="AC37" s="23"/>
    </row>
    <row r="38" spans="2:29" s="26" customFormat="1" ht="12.75" thickBot="1">
      <c r="B38" s="31"/>
      <c r="D38" s="39" t="str">
        <f>D31</f>
        <v>Ab + Ac-227 DOTA @ 10 d</v>
      </c>
      <c r="E38" s="33">
        <f t="shared" si="5"/>
        <v>1.4467886144641158E-2</v>
      </c>
      <c r="F38" s="33">
        <f t="shared" si="5"/>
        <v>5.0305914731035205E-2</v>
      </c>
      <c r="G38" s="33">
        <f t="shared" si="5"/>
        <v>1.6799144256221924E-2</v>
      </c>
      <c r="H38" s="33">
        <f t="shared" si="5"/>
        <v>2.0714591461150011E-2</v>
      </c>
      <c r="I38" s="33">
        <f t="shared" si="5"/>
        <v>3.7142918128973974E-2</v>
      </c>
      <c r="J38" s="33">
        <f t="shared" si="5"/>
        <v>0.1076431991338178</v>
      </c>
      <c r="K38" s="33">
        <f t="shared" si="5"/>
        <v>0.16261753229830314</v>
      </c>
      <c r="L38" s="33">
        <f t="shared" si="5"/>
        <v>7.2271486814958425E-3</v>
      </c>
      <c r="M38" s="33">
        <f t="shared" si="5"/>
        <v>1.129059475833157E-2</v>
      </c>
      <c r="N38" s="33"/>
      <c r="O38" s="34"/>
      <c r="P38" s="34"/>
      <c r="Q38" s="35"/>
      <c r="R38" s="36">
        <f t="shared" si="6"/>
        <v>9.0102809999015286E-3</v>
      </c>
      <c r="S38" s="36">
        <f t="shared" si="6"/>
        <v>2.9075295993605255E-2</v>
      </c>
      <c r="T38" s="36">
        <f t="shared" si="6"/>
        <v>8.4146766867838636E-3</v>
      </c>
      <c r="U38" s="36">
        <f t="shared" si="6"/>
        <v>7.7993636739621432E-3</v>
      </c>
      <c r="V38" s="36">
        <f t="shared" si="6"/>
        <v>1.0489411962183571E-2</v>
      </c>
      <c r="W38" s="36">
        <f t="shared" si="6"/>
        <v>1.5606855370074493E-2</v>
      </c>
      <c r="X38" s="36">
        <f t="shared" si="6"/>
        <v>2.7350588578890327E-2</v>
      </c>
      <c r="Y38" s="36">
        <f t="shared" si="6"/>
        <v>9.9048341181718659E-4</v>
      </c>
      <c r="Z38" s="36">
        <f t="shared" si="6"/>
        <v>3.7533562497228868E-4</v>
      </c>
      <c r="AA38" s="36"/>
      <c r="AB38" s="23"/>
      <c r="AC38" s="23"/>
    </row>
    <row r="39" spans="2:29" s="26" customFormat="1" ht="12">
      <c r="B39" s="31"/>
    </row>
    <row r="40" spans="2:29" s="26" customFormat="1" ht="12"/>
    <row r="41" spans="2:29" s="26" customFormat="1" ht="12.75" thickBot="1"/>
    <row r="42" spans="2:29" s="26" customFormat="1" ht="12">
      <c r="AA42" s="67" t="s">
        <v>70</v>
      </c>
      <c r="AB42" s="70"/>
      <c r="AC42" s="68" t="s">
        <v>69</v>
      </c>
    </row>
    <row r="43" spans="2:29" s="26" customFormat="1" ht="12">
      <c r="AA43" s="71" t="s">
        <v>71</v>
      </c>
      <c r="AB43" s="69"/>
      <c r="AC43" s="72"/>
    </row>
    <row r="44" spans="2:29" s="26" customFormat="1" ht="12.75" thickBot="1">
      <c r="AA44" s="65" t="s">
        <v>72</v>
      </c>
      <c r="AB44" s="73"/>
      <c r="AC44" s="66"/>
    </row>
    <row r="45" spans="2:29" s="26" customFormat="1" ht="12"/>
    <row r="46" spans="2:29" s="26" customFormat="1" ht="12"/>
    <row r="47" spans="2:29" s="26" customFormat="1" ht="12"/>
    <row r="48" spans="2:29" s="26" customFormat="1" ht="12"/>
    <row r="49" spans="19:101" s="26" customFormat="1" ht="12"/>
    <row r="50" spans="19:101" s="26" customFormat="1" ht="12"/>
    <row r="51" spans="19:101" s="26" customFormat="1" ht="12"/>
    <row r="52" spans="19:101"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</row>
    <row r="57" spans="19:101" ht="12" thickBot="1"/>
    <row r="58" spans="19:101">
      <c r="Z58" s="80" t="s">
        <v>73</v>
      </c>
      <c r="AA58" s="81"/>
      <c r="AB58" s="81"/>
      <c r="AC58" s="77" t="s">
        <v>69</v>
      </c>
    </row>
    <row r="59" spans="19:101">
      <c r="S59" s="43"/>
      <c r="Z59" s="82" t="s">
        <v>74</v>
      </c>
      <c r="AA59" s="83"/>
      <c r="AB59" s="83"/>
      <c r="AC59" s="84"/>
    </row>
    <row r="60" spans="19:101" ht="12" thickBot="1">
      <c r="S60" s="43"/>
      <c r="Z60" s="85" t="s">
        <v>75</v>
      </c>
      <c r="AA60" s="86"/>
      <c r="AB60" s="86"/>
      <c r="AC60" s="87"/>
    </row>
    <row r="61" spans="19:101" ht="12">
      <c r="AB61" s="69"/>
      <c r="AC61" s="69"/>
    </row>
    <row r="75" spans="4:88">
      <c r="D75" s="31" t="s">
        <v>15</v>
      </c>
      <c r="P75" s="31" t="s">
        <v>17</v>
      </c>
      <c r="AB75" s="31" t="s">
        <v>16</v>
      </c>
    </row>
    <row r="76" spans="4:88">
      <c r="D76" s="31" t="s">
        <v>14</v>
      </c>
      <c r="E76" s="31" t="str">
        <f>E33</f>
        <v>Blood</v>
      </c>
      <c r="F76" s="31" t="str">
        <f t="shared" ref="F76:N77" si="7">F33</f>
        <v>Thymus</v>
      </c>
      <c r="G76" s="31" t="str">
        <f t="shared" si="7"/>
        <v>Heart</v>
      </c>
      <c r="H76" s="31" t="str">
        <f t="shared" si="7"/>
        <v>Lungs</v>
      </c>
      <c r="I76" s="31" t="str">
        <f t="shared" si="7"/>
        <v>Kidneys</v>
      </c>
      <c r="J76" s="31" t="str">
        <f t="shared" si="7"/>
        <v>Spleen</v>
      </c>
      <c r="K76" s="31" t="str">
        <f t="shared" si="7"/>
        <v>Liver</v>
      </c>
      <c r="L76" s="31" t="str">
        <f t="shared" si="7"/>
        <v>ART</v>
      </c>
      <c r="M76" s="31" t="str">
        <f t="shared" si="7"/>
        <v>Carcass</v>
      </c>
      <c r="N76" s="31" t="str">
        <f t="shared" si="7"/>
        <v>Tumor</v>
      </c>
      <c r="Q76" s="31" t="str">
        <f t="shared" ref="Q76:Z76" si="8">E76</f>
        <v>Blood</v>
      </c>
      <c r="R76" s="31" t="str">
        <f t="shared" si="8"/>
        <v>Thymus</v>
      </c>
      <c r="S76" s="31" t="str">
        <f t="shared" si="8"/>
        <v>Heart</v>
      </c>
      <c r="T76" s="31" t="str">
        <f t="shared" si="8"/>
        <v>Lungs</v>
      </c>
      <c r="U76" s="31" t="str">
        <f t="shared" si="8"/>
        <v>Kidneys</v>
      </c>
      <c r="V76" s="31" t="str">
        <f t="shared" si="8"/>
        <v>Spleen</v>
      </c>
      <c r="W76" s="31" t="str">
        <f t="shared" si="8"/>
        <v>Liver</v>
      </c>
      <c r="X76" s="31" t="str">
        <f t="shared" si="8"/>
        <v>ART</v>
      </c>
      <c r="Y76" s="31" t="str">
        <f t="shared" si="8"/>
        <v>Carcass</v>
      </c>
      <c r="Z76" s="31" t="str">
        <f t="shared" si="8"/>
        <v>Tumor</v>
      </c>
      <c r="AC76" s="31" t="str">
        <f t="shared" ref="AC76:AL76" si="9">Q76</f>
        <v>Blood</v>
      </c>
      <c r="AD76" s="31" t="str">
        <f t="shared" si="9"/>
        <v>Thymus</v>
      </c>
      <c r="AE76" s="31" t="str">
        <f t="shared" si="9"/>
        <v>Heart</v>
      </c>
      <c r="AF76" s="31" t="str">
        <f t="shared" si="9"/>
        <v>Lungs</v>
      </c>
      <c r="AG76" s="31" t="str">
        <f t="shared" si="9"/>
        <v>Kidneys</v>
      </c>
      <c r="AH76" s="31" t="str">
        <f t="shared" si="9"/>
        <v>Spleen</v>
      </c>
      <c r="AI76" s="31" t="str">
        <f t="shared" si="9"/>
        <v>Liver</v>
      </c>
      <c r="AJ76" s="31" t="str">
        <f t="shared" si="9"/>
        <v>ART</v>
      </c>
      <c r="AK76" s="31" t="str">
        <f t="shared" si="9"/>
        <v>Carcass</v>
      </c>
      <c r="AL76" s="31" t="str">
        <f t="shared" si="9"/>
        <v>Tumor</v>
      </c>
    </row>
    <row r="77" spans="4:88">
      <c r="D77" s="31">
        <f>1/24</f>
        <v>4.1666666666666664E-2</v>
      </c>
      <c r="E77" s="40">
        <f>E34</f>
        <v>0.10195703274532951</v>
      </c>
      <c r="F77" s="40">
        <f t="shared" si="7"/>
        <v>2.6388009414442304E-2</v>
      </c>
      <c r="G77" s="40">
        <f t="shared" si="7"/>
        <v>4.3113106080653774E-2</v>
      </c>
      <c r="H77" s="40">
        <f t="shared" si="7"/>
        <v>0.12636464773062414</v>
      </c>
      <c r="I77" s="40">
        <f t="shared" si="7"/>
        <v>0.11235617476010029</v>
      </c>
      <c r="J77" s="40">
        <f t="shared" si="7"/>
        <v>7.8704346947614329E-2</v>
      </c>
      <c r="K77" s="40">
        <f t="shared" si="7"/>
        <v>0.22731781269964491</v>
      </c>
      <c r="L77" s="40">
        <f t="shared" si="7"/>
        <v>1.054001994216996E-2</v>
      </c>
      <c r="M77" s="40">
        <f t="shared" si="7"/>
        <v>1.3404661575704491E-2</v>
      </c>
      <c r="N77" s="40">
        <f t="shared" si="7"/>
        <v>0</v>
      </c>
      <c r="Q77" s="40">
        <f>E77-R34</f>
        <v>9.872630005988059E-2</v>
      </c>
      <c r="R77" s="40">
        <f t="shared" ref="Q77:Z81" si="10">F77-S34</f>
        <v>1.8459567850860413E-2</v>
      </c>
      <c r="S77" s="40">
        <f t="shared" si="10"/>
        <v>3.5527748542843851E-2</v>
      </c>
      <c r="T77" s="40">
        <f t="shared" si="10"/>
        <v>7.4299666165272046E-2</v>
      </c>
      <c r="U77" s="40">
        <f t="shared" si="10"/>
        <v>9.0036576274791794E-2</v>
      </c>
      <c r="V77" s="40">
        <f t="shared" si="10"/>
        <v>6.8524943796021684E-2</v>
      </c>
      <c r="W77" s="40">
        <f t="shared" si="10"/>
        <v>0.18574999126604988</v>
      </c>
      <c r="X77" s="40">
        <f t="shared" si="10"/>
        <v>9.9718474123524168E-3</v>
      </c>
      <c r="Y77" s="40">
        <f t="shared" si="10"/>
        <v>1.0458208192032825E-2</v>
      </c>
      <c r="Z77" s="40">
        <f t="shared" si="10"/>
        <v>0</v>
      </c>
      <c r="AC77" s="40">
        <f t="shared" ref="AC77:AL81" si="11">E77+R34</f>
        <v>0.10518776543077843</v>
      </c>
      <c r="AD77" s="40">
        <f t="shared" si="11"/>
        <v>3.4316450978024195E-2</v>
      </c>
      <c r="AE77" s="40">
        <f t="shared" si="11"/>
        <v>5.0698463618463696E-2</v>
      </c>
      <c r="AF77" s="40">
        <f t="shared" si="11"/>
        <v>0.17842962929597622</v>
      </c>
      <c r="AG77" s="40">
        <f t="shared" si="11"/>
        <v>0.1346757732454088</v>
      </c>
      <c r="AH77" s="40">
        <f t="shared" si="11"/>
        <v>8.8883750099206973E-2</v>
      </c>
      <c r="AI77" s="40">
        <f t="shared" si="11"/>
        <v>0.26888563413323996</v>
      </c>
      <c r="AJ77" s="40">
        <f t="shared" si="11"/>
        <v>1.1108192471987502E-2</v>
      </c>
      <c r="AK77" s="40">
        <f t="shared" si="11"/>
        <v>1.6351114959376155E-2</v>
      </c>
      <c r="AL77" s="40">
        <f t="shared" si="11"/>
        <v>0</v>
      </c>
    </row>
    <row r="78" spans="4:88">
      <c r="D78" s="31">
        <f>4/24</f>
        <v>0.16666666666666666</v>
      </c>
      <c r="E78" s="40">
        <f t="shared" ref="E78:N81" si="12">E35</f>
        <v>0.10514485024336194</v>
      </c>
      <c r="F78" s="40">
        <f t="shared" si="12"/>
        <v>2.1886523334363878E-2</v>
      </c>
      <c r="G78" s="40">
        <f t="shared" si="12"/>
        <v>3.3425187182266038E-2</v>
      </c>
      <c r="H78" s="40">
        <f t="shared" si="12"/>
        <v>6.2741500666911421E-2</v>
      </c>
      <c r="I78" s="40">
        <f t="shared" si="12"/>
        <v>0.15758813503639832</v>
      </c>
      <c r="J78" s="40">
        <f t="shared" si="12"/>
        <v>6.4470116088411841E-2</v>
      </c>
      <c r="K78" s="40">
        <f t="shared" si="12"/>
        <v>0.21293232277863341</v>
      </c>
      <c r="L78" s="40">
        <f t="shared" si="12"/>
        <v>1.4469312721640952E-2</v>
      </c>
      <c r="M78" s="40">
        <f t="shared" si="12"/>
        <v>1.5153592965401036E-2</v>
      </c>
      <c r="N78" s="40">
        <f t="shared" si="12"/>
        <v>0</v>
      </c>
      <c r="Q78" s="40">
        <f t="shared" si="10"/>
        <v>9.4830240735273408E-2</v>
      </c>
      <c r="R78" s="40">
        <f t="shared" si="10"/>
        <v>1.6323303374987101E-2</v>
      </c>
      <c r="S78" s="40">
        <f t="shared" si="10"/>
        <v>3.036702345703848E-2</v>
      </c>
      <c r="T78" s="40">
        <f t="shared" si="10"/>
        <v>5.1462543502075353E-2</v>
      </c>
      <c r="U78" s="40">
        <f t="shared" si="10"/>
        <v>0.15028685968990088</v>
      </c>
      <c r="V78" s="40">
        <f t="shared" si="10"/>
        <v>4.7543102778789627E-2</v>
      </c>
      <c r="W78" s="40">
        <f t="shared" si="10"/>
        <v>0.18526288059831425</v>
      </c>
      <c r="X78" s="40">
        <f t="shared" si="10"/>
        <v>1.2858976191781529E-2</v>
      </c>
      <c r="Y78" s="40">
        <f t="shared" si="10"/>
        <v>1.2934580376504228E-2</v>
      </c>
      <c r="Z78" s="40">
        <f t="shared" si="10"/>
        <v>0</v>
      </c>
      <c r="AC78" s="40">
        <f t="shared" si="11"/>
        <v>0.11545945975145047</v>
      </c>
      <c r="AD78" s="40">
        <f t="shared" si="11"/>
        <v>2.7449743293740655E-2</v>
      </c>
      <c r="AE78" s="40">
        <f t="shared" si="11"/>
        <v>3.6483350907493599E-2</v>
      </c>
      <c r="AF78" s="40">
        <f t="shared" si="11"/>
        <v>7.4020457831747488E-2</v>
      </c>
      <c r="AG78" s="40">
        <f t="shared" si="11"/>
        <v>0.16488941038289576</v>
      </c>
      <c r="AH78" s="40">
        <f t="shared" si="11"/>
        <v>8.1397129398034063E-2</v>
      </c>
      <c r="AI78" s="40">
        <f t="shared" si="11"/>
        <v>0.24060176495895258</v>
      </c>
      <c r="AJ78" s="40">
        <f t="shared" si="11"/>
        <v>1.6079649251500374E-2</v>
      </c>
      <c r="AK78" s="40">
        <f t="shared" si="11"/>
        <v>1.7372605554297843E-2</v>
      </c>
      <c r="AL78" s="40">
        <f t="shared" si="11"/>
        <v>0</v>
      </c>
    </row>
    <row r="79" spans="4:88">
      <c r="D79" s="31">
        <f>24/24</f>
        <v>1</v>
      </c>
      <c r="E79" s="40">
        <f t="shared" si="12"/>
        <v>2.787017503485438E-2</v>
      </c>
      <c r="F79" s="40">
        <f t="shared" si="12"/>
        <v>2.2081481811792661E-2</v>
      </c>
      <c r="G79" s="40">
        <f t="shared" si="12"/>
        <v>1.2974546979855893E-2</v>
      </c>
      <c r="H79" s="40">
        <f t="shared" si="12"/>
        <v>2.8864220572774824E-2</v>
      </c>
      <c r="I79" s="40">
        <f t="shared" si="12"/>
        <v>0.13823270164511439</v>
      </c>
      <c r="J79" s="40">
        <f t="shared" si="12"/>
        <v>0.11229054300393727</v>
      </c>
      <c r="K79" s="40">
        <f t="shared" si="12"/>
        <v>0.28014548507125164</v>
      </c>
      <c r="L79" s="40">
        <f t="shared" si="12"/>
        <v>1.1377009325971082E-2</v>
      </c>
      <c r="M79" s="40">
        <f t="shared" si="12"/>
        <v>1.4624293320298618E-2</v>
      </c>
      <c r="N79" s="40"/>
      <c r="Q79" s="40">
        <f t="shared" si="10"/>
        <v>2.1303630960930367E-2</v>
      </c>
      <c r="R79" s="40">
        <f t="shared" si="10"/>
        <v>9.2140045914451789E-3</v>
      </c>
      <c r="S79" s="40">
        <f t="shared" si="10"/>
        <v>7.0070331002695611E-3</v>
      </c>
      <c r="T79" s="40">
        <f t="shared" si="10"/>
        <v>1.375290554042914E-2</v>
      </c>
      <c r="U79" s="40">
        <f t="shared" si="10"/>
        <v>0.10652067899797338</v>
      </c>
      <c r="V79" s="40">
        <f t="shared" si="10"/>
        <v>9.5185915973671889E-2</v>
      </c>
      <c r="W79" s="40">
        <f t="shared" si="10"/>
        <v>0.26010868753253064</v>
      </c>
      <c r="X79" s="40">
        <f t="shared" si="10"/>
        <v>9.4280231047154019E-3</v>
      </c>
      <c r="Y79" s="40">
        <f t="shared" si="10"/>
        <v>1.3284709412218319E-2</v>
      </c>
      <c r="Z79" s="40">
        <f t="shared" si="10"/>
        <v>0</v>
      </c>
      <c r="AC79" s="40">
        <f t="shared" si="11"/>
        <v>3.4436719108778394E-2</v>
      </c>
      <c r="AD79" s="40">
        <f t="shared" si="11"/>
        <v>3.4948959032140139E-2</v>
      </c>
      <c r="AE79" s="40">
        <f t="shared" si="11"/>
        <v>1.8942060859442222E-2</v>
      </c>
      <c r="AF79" s="40">
        <f t="shared" si="11"/>
        <v>4.3975535605120505E-2</v>
      </c>
      <c r="AG79" s="40">
        <f t="shared" si="11"/>
        <v>0.16994472429225541</v>
      </c>
      <c r="AH79" s="40">
        <f t="shared" si="11"/>
        <v>0.12939517003420267</v>
      </c>
      <c r="AI79" s="40">
        <f t="shared" si="11"/>
        <v>0.30018228260997265</v>
      </c>
      <c r="AJ79" s="40">
        <f t="shared" si="11"/>
        <v>1.3325995547226762E-2</v>
      </c>
      <c r="AK79" s="40">
        <f t="shared" si="11"/>
        <v>1.5963877228378914E-2</v>
      </c>
      <c r="AL79" s="40">
        <f t="shared" si="11"/>
        <v>0</v>
      </c>
      <c r="CJ79" s="31" t="s">
        <v>23</v>
      </c>
    </row>
    <row r="80" spans="4:88">
      <c r="D80" s="31">
        <f>6*24/24</f>
        <v>6</v>
      </c>
      <c r="E80" s="40">
        <f t="shared" si="12"/>
        <v>2.140130104240669E-2</v>
      </c>
      <c r="F80" s="40">
        <f t="shared" si="12"/>
        <v>3.4455839071349859E-2</v>
      </c>
      <c r="G80" s="40">
        <f t="shared" si="12"/>
        <v>1.5842679971049822E-2</v>
      </c>
      <c r="H80" s="40">
        <f t="shared" si="12"/>
        <v>2.0321302301505518E-2</v>
      </c>
      <c r="I80" s="40">
        <f t="shared" si="12"/>
        <v>4.5153176895388371E-2</v>
      </c>
      <c r="J80" s="40">
        <f t="shared" si="12"/>
        <v>0.14313633171850451</v>
      </c>
      <c r="K80" s="40">
        <f t="shared" si="12"/>
        <v>0.19848395691824139</v>
      </c>
      <c r="L80" s="40">
        <f t="shared" si="12"/>
        <v>8.3622419401327471E-3</v>
      </c>
      <c r="M80" s="40">
        <f t="shared" si="12"/>
        <v>1.217461544501707E-2</v>
      </c>
      <c r="N80" s="40">
        <f t="shared" si="12"/>
        <v>0</v>
      </c>
      <c r="Q80" s="40">
        <f t="shared" si="10"/>
        <v>1.6475184178440662E-2</v>
      </c>
      <c r="R80" s="40">
        <f t="shared" si="10"/>
        <v>1.3035897486929272E-2</v>
      </c>
      <c r="S80" s="40">
        <f t="shared" si="10"/>
        <v>1.3687059805069686E-2</v>
      </c>
      <c r="T80" s="40">
        <f t="shared" si="10"/>
        <v>1.6765040580378789E-2</v>
      </c>
      <c r="U80" s="40">
        <f t="shared" si="10"/>
        <v>3.6757050769320253E-2</v>
      </c>
      <c r="V80" s="40">
        <f t="shared" si="10"/>
        <v>5.3191038369201249E-2</v>
      </c>
      <c r="W80" s="40">
        <f t="shared" si="10"/>
        <v>0.17956818010704184</v>
      </c>
      <c r="X80" s="40">
        <f t="shared" si="10"/>
        <v>8.3045797777485802E-3</v>
      </c>
      <c r="Y80" s="40">
        <f t="shared" si="10"/>
        <v>1.1511510793071354E-2</v>
      </c>
      <c r="Z80" s="40">
        <f t="shared" si="10"/>
        <v>0</v>
      </c>
      <c r="AC80" s="40">
        <f t="shared" si="11"/>
        <v>2.6327417906372719E-2</v>
      </c>
      <c r="AD80" s="40">
        <f t="shared" si="11"/>
        <v>5.5875780655770445E-2</v>
      </c>
      <c r="AE80" s="40">
        <f t="shared" si="11"/>
        <v>1.7998300137029959E-2</v>
      </c>
      <c r="AF80" s="40">
        <f t="shared" si="11"/>
        <v>2.3877564022632247E-2</v>
      </c>
      <c r="AG80" s="40">
        <f t="shared" si="11"/>
        <v>5.3549303021456489E-2</v>
      </c>
      <c r="AH80" s="40">
        <f t="shared" si="11"/>
        <v>0.23308162506780777</v>
      </c>
      <c r="AI80" s="40">
        <f t="shared" si="11"/>
        <v>0.21739973372944094</v>
      </c>
      <c r="AJ80" s="40">
        <f t="shared" si="11"/>
        <v>8.419904102516914E-3</v>
      </c>
      <c r="AK80" s="40">
        <f t="shared" si="11"/>
        <v>1.2837720096962785E-2</v>
      </c>
      <c r="AL80" s="40">
        <f t="shared" si="11"/>
        <v>0</v>
      </c>
    </row>
    <row r="81" spans="2:46">
      <c r="D81" s="31">
        <v>10</v>
      </c>
      <c r="E81" s="40">
        <f t="shared" si="12"/>
        <v>1.4467886144641158E-2</v>
      </c>
      <c r="F81" s="40">
        <f t="shared" si="12"/>
        <v>5.0305914731035205E-2</v>
      </c>
      <c r="G81" s="40">
        <f t="shared" si="12"/>
        <v>1.6799144256221924E-2</v>
      </c>
      <c r="H81" s="40">
        <f t="shared" si="12"/>
        <v>2.0714591461150011E-2</v>
      </c>
      <c r="I81" s="40">
        <f t="shared" si="12"/>
        <v>3.7142918128973974E-2</v>
      </c>
      <c r="J81" s="40">
        <f t="shared" si="12"/>
        <v>0.1076431991338178</v>
      </c>
      <c r="K81" s="40">
        <f t="shared" si="12"/>
        <v>0.16261753229830314</v>
      </c>
      <c r="L81" s="40">
        <f t="shared" si="12"/>
        <v>7.2271486814958425E-3</v>
      </c>
      <c r="M81" s="40">
        <f t="shared" si="12"/>
        <v>1.129059475833157E-2</v>
      </c>
      <c r="N81" s="40">
        <f t="shared" si="12"/>
        <v>0</v>
      </c>
      <c r="Q81" s="40">
        <f t="shared" si="10"/>
        <v>5.4576051447396291E-3</v>
      </c>
      <c r="R81" s="40">
        <f t="shared" si="10"/>
        <v>2.123061873742995E-2</v>
      </c>
      <c r="S81" s="40">
        <f t="shared" si="10"/>
        <v>8.3844675694380606E-3</v>
      </c>
      <c r="T81" s="40">
        <f t="shared" si="10"/>
        <v>1.2915227787187868E-2</v>
      </c>
      <c r="U81" s="40">
        <f t="shared" si="10"/>
        <v>2.6653506166790401E-2</v>
      </c>
      <c r="V81" s="40">
        <f t="shared" si="10"/>
        <v>9.2036343763743311E-2</v>
      </c>
      <c r="W81" s="40">
        <f t="shared" si="10"/>
        <v>0.13526694371941281</v>
      </c>
      <c r="X81" s="40">
        <f t="shared" si="10"/>
        <v>6.2366652696786559E-3</v>
      </c>
      <c r="Y81" s="40">
        <f t="shared" si="10"/>
        <v>1.0915259133359282E-2</v>
      </c>
      <c r="Z81" s="40">
        <f t="shared" si="10"/>
        <v>0</v>
      </c>
      <c r="AC81" s="40">
        <f t="shared" si="11"/>
        <v>2.3478167144542685E-2</v>
      </c>
      <c r="AD81" s="40">
        <f t="shared" si="11"/>
        <v>7.9381210724640466E-2</v>
      </c>
      <c r="AE81" s="40">
        <f t="shared" si="11"/>
        <v>2.5213820943005789E-2</v>
      </c>
      <c r="AF81" s="40">
        <f t="shared" si="11"/>
        <v>2.8513955135112155E-2</v>
      </c>
      <c r="AG81" s="40">
        <f t="shared" si="11"/>
        <v>4.7632330091157547E-2</v>
      </c>
      <c r="AH81" s="40">
        <f t="shared" si="11"/>
        <v>0.12325005450389229</v>
      </c>
      <c r="AI81" s="40">
        <f t="shared" si="11"/>
        <v>0.18996812087719347</v>
      </c>
      <c r="AJ81" s="40">
        <f t="shared" si="11"/>
        <v>8.2176320933130299E-3</v>
      </c>
      <c r="AK81" s="40">
        <f t="shared" si="11"/>
        <v>1.1665930383303859E-2</v>
      </c>
      <c r="AL81" s="40">
        <f t="shared" si="11"/>
        <v>0</v>
      </c>
    </row>
    <row r="83" spans="2:46">
      <c r="D83" s="31">
        <f>D77</f>
        <v>4.1666666666666664E-2</v>
      </c>
      <c r="N83" s="40">
        <f>N77</f>
        <v>0</v>
      </c>
      <c r="Z83" s="40">
        <f>Z77</f>
        <v>0</v>
      </c>
      <c r="AL83" s="40">
        <f>AL77</f>
        <v>0</v>
      </c>
    </row>
    <row r="84" spans="2:46">
      <c r="D84" s="31">
        <f>D78</f>
        <v>0.16666666666666666</v>
      </c>
      <c r="N84" s="40">
        <f>N78</f>
        <v>0</v>
      </c>
      <c r="Z84" s="40">
        <f>Z78</f>
        <v>0</v>
      </c>
      <c r="AL84" s="40">
        <f>AL78</f>
        <v>0</v>
      </c>
    </row>
    <row r="85" spans="2:46">
      <c r="D85" s="31">
        <f>D80</f>
        <v>6</v>
      </c>
      <c r="N85" s="40">
        <f>N80</f>
        <v>0</v>
      </c>
      <c r="Z85" s="40">
        <f>Z80</f>
        <v>0</v>
      </c>
      <c r="AL85" s="40">
        <f>AL80</f>
        <v>0</v>
      </c>
    </row>
    <row r="86" spans="2:46">
      <c r="D86" s="31">
        <f>D81</f>
        <v>10</v>
      </c>
      <c r="N86" s="40">
        <f>N81</f>
        <v>0</v>
      </c>
      <c r="Z86" s="40">
        <f>Z81</f>
        <v>0</v>
      </c>
      <c r="AL86" s="40">
        <f>AL81</f>
        <v>0</v>
      </c>
    </row>
    <row r="89" spans="2:46" ht="12" thickBot="1"/>
    <row r="90" spans="2:46" ht="12" thickBot="1">
      <c r="B90" s="42"/>
      <c r="C90" s="31" t="s">
        <v>43</v>
      </c>
      <c r="D90" s="42" t="s">
        <v>42</v>
      </c>
      <c r="E90" s="49">
        <v>10000000</v>
      </c>
      <c r="F90" s="42" t="s">
        <v>68</v>
      </c>
    </row>
    <row r="91" spans="2:46">
      <c r="D91" s="50" t="s">
        <v>44</v>
      </c>
      <c r="F91" s="31" t="s">
        <v>78</v>
      </c>
    </row>
    <row r="96" spans="2:46">
      <c r="AO96" s="106" t="s">
        <v>94</v>
      </c>
      <c r="AP96" s="98"/>
      <c r="AQ96" s="98"/>
      <c r="AR96" s="98"/>
      <c r="AS96" s="98"/>
      <c r="AT96" s="98"/>
    </row>
    <row r="97" spans="1:46">
      <c r="AO97" s="106" t="s">
        <v>102</v>
      </c>
      <c r="AP97" s="98"/>
      <c r="AQ97" s="98"/>
      <c r="AR97" s="98"/>
      <c r="AS97" s="98"/>
      <c r="AT97" s="98"/>
    </row>
    <row r="98" spans="1:46">
      <c r="D98" s="42" t="s">
        <v>19</v>
      </c>
      <c r="E98" s="31" t="s">
        <v>24</v>
      </c>
      <c r="P98" s="42" t="s">
        <v>36</v>
      </c>
      <c r="AB98" s="42" t="s">
        <v>35</v>
      </c>
      <c r="AO98" s="106" t="s">
        <v>95</v>
      </c>
      <c r="AP98" s="98"/>
      <c r="AQ98" s="98"/>
      <c r="AR98" s="98"/>
      <c r="AS98" s="98"/>
      <c r="AT98" s="98"/>
    </row>
    <row r="99" spans="1:46">
      <c r="A99" s="50"/>
      <c r="B99" s="50"/>
      <c r="C99" s="50"/>
      <c r="D99" s="50"/>
      <c r="Q99" s="31" t="s">
        <v>18</v>
      </c>
      <c r="AO99" s="98"/>
      <c r="AP99" s="98"/>
      <c r="AQ99" s="98"/>
      <c r="AR99" s="98"/>
      <c r="AS99" s="98"/>
      <c r="AT99" s="98"/>
    </row>
    <row r="100" spans="1:46">
      <c r="A100" s="50"/>
      <c r="B100" s="105" t="s">
        <v>93</v>
      </c>
      <c r="C100" s="105" t="s">
        <v>41</v>
      </c>
      <c r="D100" s="50"/>
      <c r="E100" s="42" t="s">
        <v>21</v>
      </c>
      <c r="H100" s="42" t="s">
        <v>22</v>
      </c>
      <c r="Q100" s="31" t="s">
        <v>20</v>
      </c>
      <c r="AC100" s="42" t="s">
        <v>21</v>
      </c>
      <c r="AF100" s="42" t="s">
        <v>22</v>
      </c>
      <c r="AO100" s="98"/>
      <c r="AP100" s="98"/>
      <c r="AQ100" s="98"/>
      <c r="AR100" s="98"/>
      <c r="AS100" s="98"/>
      <c r="AT100" s="98"/>
    </row>
    <row r="101" spans="1:46">
      <c r="A101" s="105" t="s">
        <v>31</v>
      </c>
      <c r="B101" s="105" t="s">
        <v>39</v>
      </c>
      <c r="C101" s="105" t="s">
        <v>40</v>
      </c>
      <c r="D101" s="50" t="s">
        <v>14</v>
      </c>
      <c r="E101" s="31" t="str">
        <f t="shared" ref="E101:N101" si="13">E33</f>
        <v>Blood</v>
      </c>
      <c r="F101" s="31" t="str">
        <f t="shared" si="13"/>
        <v>Thymus</v>
      </c>
      <c r="G101" s="31" t="str">
        <f t="shared" si="13"/>
        <v>Heart</v>
      </c>
      <c r="H101" s="31" t="str">
        <f t="shared" si="13"/>
        <v>Lungs</v>
      </c>
      <c r="I101" s="31" t="str">
        <f t="shared" si="13"/>
        <v>Kidneys</v>
      </c>
      <c r="J101" s="31" t="str">
        <f t="shared" si="13"/>
        <v>Spleen</v>
      </c>
      <c r="K101" s="31" t="str">
        <f t="shared" si="13"/>
        <v>Liver</v>
      </c>
      <c r="L101" s="31" t="str">
        <f t="shared" si="13"/>
        <v>ART</v>
      </c>
      <c r="M101" s="31" t="str">
        <f t="shared" si="13"/>
        <v>Carcass</v>
      </c>
      <c r="N101" s="31" t="str">
        <f t="shared" si="13"/>
        <v>Tumor</v>
      </c>
      <c r="Q101" s="31" t="str">
        <f>Q76</f>
        <v>Blood</v>
      </c>
      <c r="R101" s="31" t="str">
        <f t="shared" ref="R101:Z101" si="14">R76</f>
        <v>Thymus</v>
      </c>
      <c r="S101" s="31" t="str">
        <f t="shared" si="14"/>
        <v>Heart</v>
      </c>
      <c r="T101" s="31" t="str">
        <f t="shared" si="14"/>
        <v>Lungs</v>
      </c>
      <c r="U101" s="31" t="str">
        <f t="shared" si="14"/>
        <v>Kidneys</v>
      </c>
      <c r="V101" s="31" t="str">
        <f t="shared" si="14"/>
        <v>Spleen</v>
      </c>
      <c r="W101" s="31" t="str">
        <f t="shared" si="14"/>
        <v>Liver</v>
      </c>
      <c r="X101" s="31" t="str">
        <f t="shared" si="14"/>
        <v>ART</v>
      </c>
      <c r="Y101" s="31" t="str">
        <f t="shared" si="14"/>
        <v>Carcass</v>
      </c>
      <c r="Z101" s="31" t="str">
        <f t="shared" si="14"/>
        <v>Tumor</v>
      </c>
      <c r="AC101" s="31" t="str">
        <f>AC76</f>
        <v>Blood</v>
      </c>
      <c r="AD101" s="31" t="str">
        <f t="shared" ref="AD101:AL101" si="15">AD76</f>
        <v>Thymus</v>
      </c>
      <c r="AE101" s="31" t="str">
        <f t="shared" si="15"/>
        <v>Heart</v>
      </c>
      <c r="AF101" s="31" t="str">
        <f t="shared" si="15"/>
        <v>Lungs</v>
      </c>
      <c r="AG101" s="31" t="str">
        <f t="shared" si="15"/>
        <v>Kidneys</v>
      </c>
      <c r="AH101" s="31" t="str">
        <f t="shared" si="15"/>
        <v>Spleen</v>
      </c>
      <c r="AI101" s="31" t="str">
        <f t="shared" si="15"/>
        <v>Liver</v>
      </c>
      <c r="AJ101" s="31" t="str">
        <f t="shared" si="15"/>
        <v>ART</v>
      </c>
      <c r="AK101" s="31" t="str">
        <f t="shared" si="15"/>
        <v>Carcass</v>
      </c>
      <c r="AL101" s="31" t="str">
        <f t="shared" si="15"/>
        <v>Tumor</v>
      </c>
      <c r="AO101" s="98" t="s">
        <v>91</v>
      </c>
      <c r="AP101" s="98" t="s">
        <v>105</v>
      </c>
      <c r="AQ101" s="98"/>
      <c r="AR101" s="98"/>
      <c r="AS101" s="98"/>
      <c r="AT101" s="98" t="s">
        <v>107</v>
      </c>
    </row>
    <row r="102" spans="1:46"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O102" s="31">
        <v>0</v>
      </c>
      <c r="AP102" s="31">
        <v>0</v>
      </c>
      <c r="AT102" s="31">
        <f>AP102/(60*24)</f>
        <v>0</v>
      </c>
    </row>
    <row r="103" spans="1:46">
      <c r="B103" s="31">
        <v>1.0124980876550136</v>
      </c>
      <c r="C103" s="95">
        <f t="shared" ref="C103:C150" si="16">B103/$B$150</f>
        <v>0.54873359380207043</v>
      </c>
      <c r="D103" s="31">
        <f>$D$77</f>
        <v>4.1666666666666664E-2</v>
      </c>
      <c r="E103" s="31">
        <f>_xll.SRS1Splines.Functions25.OneWay_Spline($D$77:$D$81,$E$77:$E$81,D103)</f>
        <v>0.10195703274533</v>
      </c>
      <c r="F103" s="31">
        <f>_xll.SRS1Splines.Functions25.OneWay_Spline($D$77:$D$81,F$77:F$81,$D103)</f>
        <v>2.63880094144423E-2</v>
      </c>
      <c r="G103" s="31">
        <f>_xll.SRS1Splines.Functions25.OneWay_Spline($D$77:$D$81,G$77:G$81,$D103)</f>
        <v>4.3113106080653801E-2</v>
      </c>
      <c r="H103" s="31">
        <f>_xll.SRS1Splines.Functions25.OneWay_Spline($D$77:$D$81,H$77:H$81,$D103)</f>
        <v>0.126364647730624</v>
      </c>
      <c r="I103" s="31">
        <f>_xll.SRS1Splines.Functions25.OneWay_Spline($D$77:$D$81,I$77:I$81,$D103)</f>
        <v>0.1123561747601</v>
      </c>
      <c r="J103" s="31">
        <f>_xll.SRS1Splines.Functions25.OneWay_Spline($D$77:$D$81,J$77:J$81,$D103)</f>
        <v>7.8704346947614301E-2</v>
      </c>
      <c r="K103" s="31">
        <f>_xll.SRS1Splines.Functions25.OneWay_Spline($D$77:$D$81,K$77:K$81,$D103)</f>
        <v>0.22731781269964499</v>
      </c>
      <c r="L103" s="31">
        <f>_xll.SRS1Splines.Functions25.OneWay_Spline($D$77:$D$81,L$77:L$81,$D103)</f>
        <v>1.0540019942169999E-2</v>
      </c>
      <c r="M103" s="31">
        <f>_xll.SRS1Splines.Functions25.OneWay_Spline($D$77:$D$81,M$77:M$81,$D103)</f>
        <v>1.34046615757045E-2</v>
      </c>
      <c r="N103" s="31">
        <f>_xll.SRS1Splines.Functions25.OneWay_Spline(($D$83:$D$86),N$83:N$86,$D103)</f>
        <v>0</v>
      </c>
      <c r="P103" s="31">
        <f>$D$77</f>
        <v>4.1666666666666664E-2</v>
      </c>
      <c r="Q103" s="31">
        <f>_xll.SRS1Splines.Functions25.OneWay_Spline($D$77:$D$81,Q$77:Q$81,P103)</f>
        <v>9.8726300059880603E-2</v>
      </c>
      <c r="R103" s="31">
        <f>_xll.SRS1Splines.Functions25.OneWay_Spline($D$77:$D$81,R$77:R$81,$D103)</f>
        <v>1.8459567850860399E-2</v>
      </c>
      <c r="S103" s="31">
        <f>_xll.SRS1Splines.Functions25.OneWay_Spline($D$77:$D$81,S$77:S$81,$D103)</f>
        <v>3.55277485428439E-2</v>
      </c>
      <c r="T103" s="31">
        <f>_xll.SRS1Splines.Functions25.OneWay_Spline($D$77:$D$81,T$77:T$81,$D103)</f>
        <v>7.4299666165272005E-2</v>
      </c>
      <c r="U103" s="31">
        <f>_xll.SRS1Splines.Functions25.OneWay_Spline($D$77:$D$81,U$77:U$81,$D103)</f>
        <v>9.0036576274791794E-2</v>
      </c>
      <c r="V103" s="31">
        <f>_xll.SRS1Splines.Functions25.OneWay_Spline($D$77:$D$81,V$77:V$81,$D103)</f>
        <v>6.8524943796021698E-2</v>
      </c>
      <c r="W103" s="31">
        <f>_xll.SRS1Splines.Functions25.OneWay_Spline($D$77:$D$81,W$77:W$81,$D103)</f>
        <v>0.18574999126604999</v>
      </c>
      <c r="X103" s="31">
        <f>_xll.SRS1Splines.Functions25.OneWay_Spline($D$77:$D$81,X$77:X$81,$D103)</f>
        <v>9.9718474123524203E-3</v>
      </c>
      <c r="Y103" s="31">
        <f>_xll.SRS1Splines.Functions25.OneWay_Spline($D$77:$D$81,Y$77:Y$81,$D103)</f>
        <v>1.0458208192032799E-2</v>
      </c>
      <c r="Z103" s="31">
        <f>_xll.SRS1Splines.Functions25.OneWay_Spline($D$83:$D$86,Z$83:Z$86,$D103)</f>
        <v>0</v>
      </c>
      <c r="AB103" s="31">
        <f>$D$77</f>
        <v>4.1666666666666664E-2</v>
      </c>
      <c r="AC103" s="31">
        <f>_xll.SRS1Splines.Functions25.OneWay_Spline($D$77:$D$81,AC$77:AC$81,AB103)</f>
        <v>0.105187765430778</v>
      </c>
      <c r="AD103" s="31">
        <f>_xll.SRS1Splines.Functions25.OneWay_Spline($D$77:$D$81,AD$77:AD$81,$D103)</f>
        <v>3.4316450978024202E-2</v>
      </c>
      <c r="AE103" s="31">
        <f>_xll.SRS1Splines.Functions25.OneWay_Spline($D$77:$D$81,AE$77:AE$81,$D103)</f>
        <v>5.0698463618463703E-2</v>
      </c>
      <c r="AF103" s="31">
        <f>_xll.SRS1Splines.Functions25.OneWay_Spline($D$77:$D$81,AF$77:AF$81,$D103)</f>
        <v>0.178429629295976</v>
      </c>
      <c r="AG103" s="31">
        <f>_xll.SRS1Splines.Functions25.OneWay_Spline($D$77:$D$81,AG$77:AG$81,$D103)</f>
        <v>0.134675773245409</v>
      </c>
      <c r="AH103" s="31">
        <f>_xll.SRS1Splines.Functions25.OneWay_Spline($D$77:$D$81,AH$77:AH$81,$D103)</f>
        <v>8.8883750099207001E-2</v>
      </c>
      <c r="AI103" s="31">
        <f>_xll.SRS1Splines.Functions25.OneWay_Spline($D$77:$D$81,AI$77:AI$81,$D103)</f>
        <v>0.26888563413324001</v>
      </c>
      <c r="AJ103" s="31">
        <f>_xll.SRS1Splines.Functions25.OneWay_Spline($D$77:$D$81,AJ$77:AJ$81,$D103)</f>
        <v>1.1108192471987501E-2</v>
      </c>
      <c r="AK103" s="31">
        <f>_xll.SRS1Splines.Functions25.OneWay_Spline($D$77:$D$81,AK$77:AK$81,$D103)</f>
        <v>1.63511149593762E-2</v>
      </c>
      <c r="AL103" s="31">
        <f>_xll.SRS1Splines.Functions25.OneWay_Spline($D$83:$D$86,AL$83:AL$86,$D103)</f>
        <v>0</v>
      </c>
      <c r="AO103" s="31">
        <v>4.1666666999999998E-2</v>
      </c>
      <c r="AP103" s="31">
        <v>139.09552126150973</v>
      </c>
      <c r="AT103" s="31">
        <f t="shared" ref="AT103:AT166" si="17">AP103/(60*24)</f>
        <v>9.6594111987159531E-2</v>
      </c>
    </row>
    <row r="104" spans="1:46">
      <c r="B104" s="31">
        <v>1.0157261450112933</v>
      </c>
      <c r="C104" s="95">
        <f t="shared" si="16"/>
        <v>0.55048307218203762</v>
      </c>
      <c r="D104" s="31">
        <v>7.4999999999999997E-2</v>
      </c>
      <c r="E104" s="31">
        <f>_xll.SRS1Splines.Functions25.OneWay_Spline($D$77:$D$81,$E$77:$E$81,D104)</f>
        <v>0.10324980237765</v>
      </c>
      <c r="F104" s="31">
        <f>_xll.SRS1Splines.Functions25.OneWay_Spline($D$77:$D$81,F$77:F$81,$D104)</f>
        <v>2.4868120238861799E-2</v>
      </c>
      <c r="G104" s="31">
        <f>_xll.SRS1Splines.Functions25.OneWay_Spline($D$77:$D$81,G$77:G$81,$D104)</f>
        <v>4.0220557697531502E-2</v>
      </c>
      <c r="H104" s="31">
        <f>_xll.SRS1Splines.Functions25.OneWay_Spline($D$77:$D$81,H$77:H$81,$D104)</f>
        <v>0.105515598938116</v>
      </c>
      <c r="I104" s="31">
        <f>_xll.SRS1Splines.Functions25.OneWay_Spline($D$77:$D$81,I$77:I$81,$D104)</f>
        <v>0.12767717923844701</v>
      </c>
      <c r="J104" s="31">
        <f>_xll.SRS1Splines.Functions25.OneWay_Spline($D$77:$D$81,J$77:J$81,$D104)</f>
        <v>7.3765833099069297E-2</v>
      </c>
      <c r="K104" s="31">
        <f>_xll.SRS1Splines.Functions25.OneWay_Spline($D$77:$D$81,K$77:K$81,$D104)</f>
        <v>0.22227383379236201</v>
      </c>
      <c r="L104" s="31">
        <f>_xll.SRS1Splines.Functions25.OneWay_Spline($D$77:$D$81,L$77:L$81,$D104)</f>
        <v>1.1874911723190501E-2</v>
      </c>
      <c r="M104" s="31">
        <f>_xll.SRS1Splines.Functions25.OneWay_Spline($D$77:$D$81,M$77:M$81,$D104)</f>
        <v>1.39964462310701E-2</v>
      </c>
      <c r="N104" s="31">
        <f>_xll.SRS1Splines.Functions25.OneWay_Spline(($D$83:$D$86),N$83:N$86,$D104)</f>
        <v>0</v>
      </c>
      <c r="P104" s="31">
        <v>7.4999999999999997E-2</v>
      </c>
      <c r="Q104" s="31">
        <f>_xll.SRS1Splines.Functions25.OneWay_Spline($D$77:$D$81,Q$77:Q$81,P104)</f>
        <v>9.7869292364175506E-2</v>
      </c>
      <c r="R104" s="31">
        <f>_xll.SRS1Splines.Functions25.OneWay_Spline($D$77:$D$81,R$77:R$81,$D104)</f>
        <v>1.7862607894994501E-2</v>
      </c>
      <c r="S104" s="31">
        <f>_xll.SRS1Splines.Functions25.OneWay_Spline($D$77:$D$81,S$77:S$81,$D104)</f>
        <v>3.4109296654791003E-2</v>
      </c>
      <c r="T104" s="31">
        <f>_xll.SRS1Splines.Functions25.OneWay_Spline($D$77:$D$81,T$77:T$81,$D104)</f>
        <v>6.7287429511010105E-2</v>
      </c>
      <c r="U104" s="31">
        <f>_xll.SRS1Splines.Functions25.OneWay_Spline($D$77:$D$81,U$77:U$81,$D104)</f>
        <v>0.11049505871769801</v>
      </c>
      <c r="V104" s="31">
        <f>_xll.SRS1Splines.Functions25.OneWay_Spline($D$77:$D$81,V$77:V$81,$D104)</f>
        <v>6.1309474045743703E-2</v>
      </c>
      <c r="W104" s="31">
        <f>_xll.SRS1Splines.Functions25.OneWay_Spline($D$77:$D$81,W$77:W$81,$D104)</f>
        <v>0.18552483789074101</v>
      </c>
      <c r="X104" s="31">
        <f>_xll.SRS1Splines.Functions25.OneWay_Spline($D$77:$D$81,X$77:X$81,$D104)</f>
        <v>1.0955938048145099E-2</v>
      </c>
      <c r="Y104" s="31">
        <f>_xll.SRS1Splines.Functions25.OneWay_Spline($D$77:$D$81,Y$77:Y$81,$D104)</f>
        <v>1.12875736854718E-2</v>
      </c>
      <c r="Z104" s="31">
        <f>_xll.SRS1Splines.Functions25.OneWay_Spline($D$83:$D$86,Z$83:Z$86,$D104)</f>
        <v>0</v>
      </c>
      <c r="AB104" s="31">
        <v>7.4999999999999997E-2</v>
      </c>
      <c r="AC104" s="31">
        <f>_xll.SRS1Splines.Functions25.OneWay_Spline($D$77:$D$81,AC$77:AC$81,AB104)</f>
        <v>0.10888200239198401</v>
      </c>
      <c r="AD104" s="31">
        <f>_xll.SRS1Splines.Functions25.OneWay_Spline($D$77:$D$81,AD$77:AD$81,$D104)</f>
        <v>3.1977757638042802E-2</v>
      </c>
      <c r="AE104" s="31">
        <f>_xll.SRS1Splines.Functions25.OneWay_Spline($D$77:$D$81,AE$77:AE$81,$D104)</f>
        <v>4.6224217983415701E-2</v>
      </c>
      <c r="AF104" s="31">
        <f>_xll.SRS1Splines.Functions25.OneWay_Spline($D$77:$D$81,AF$77:AF$81,$D104)</f>
        <v>0.14374376836522201</v>
      </c>
      <c r="AG104" s="31">
        <f>_xll.SRS1Splines.Functions25.OneWay_Spline($D$77:$D$81,AG$77:AG$81,$D104)</f>
        <v>0.14478021218159101</v>
      </c>
      <c r="AH104" s="31">
        <f>_xll.SRS1Splines.Functions25.OneWay_Spline($D$77:$D$81,AH$77:AH$81,$D104)</f>
        <v>8.6222192152394905E-2</v>
      </c>
      <c r="AI104" s="31">
        <f>_xll.SRS1Splines.Functions25.OneWay_Spline($D$77:$D$81,AI$77:AI$81,$D104)</f>
        <v>0.25917208812215198</v>
      </c>
      <c r="AJ104" s="31">
        <f>_xll.SRS1Splines.Functions25.OneWay_Spline($D$77:$D$81,AJ$77:AJ$81,$D104)</f>
        <v>1.27938853982359E-2</v>
      </c>
      <c r="AK104" s="31">
        <f>_xll.SRS1Splines.Functions25.OneWay_Spline($D$77:$D$81,AK$77:AK$81,$D104)</f>
        <v>1.6699841202420702E-2</v>
      </c>
      <c r="AL104" s="31">
        <f>_xll.SRS1Splines.Functions25.OneWay_Spline($D$83:$D$86,AL$83:AL$86,$D104)</f>
        <v>0</v>
      </c>
      <c r="AO104" s="31">
        <v>7.4999999999999997E-2</v>
      </c>
      <c r="AP104" s="31">
        <v>150.35997389546816</v>
      </c>
      <c r="AT104" s="31">
        <f t="shared" si="17"/>
        <v>0.10441664853851955</v>
      </c>
    </row>
    <row r="105" spans="1:46">
      <c r="B105" s="31">
        <v>1.0176295246050628</v>
      </c>
      <c r="C105" s="95">
        <f t="shared" si="16"/>
        <v>0.55151462803146911</v>
      </c>
      <c r="D105" s="31">
        <v>0.1</v>
      </c>
      <c r="E105" s="31">
        <f>_xll.SRS1Splines.Functions25.OneWay_Spline($D$77:$D$81,$E$77:$E$81,D105)</f>
        <v>0.104070824084046</v>
      </c>
      <c r="F105" s="31">
        <f>_xll.SRS1Splines.Functions25.OneWay_Spline($D$77:$D$81,F$77:F$81,$D105)</f>
        <v>2.3686031537862601E-2</v>
      </c>
      <c r="G105" s="31">
        <f>_xll.SRS1Splines.Functions25.OneWay_Spline($D$77:$D$81,G$77:G$81,$D105)</f>
        <v>3.8064810284233697E-2</v>
      </c>
      <c r="H105" s="31">
        <f>_xll.SRS1Splines.Functions25.OneWay_Spline($D$77:$D$81,H$77:H$81,$D105)</f>
        <v>8.9450981011172201E-2</v>
      </c>
      <c r="I105" s="31">
        <f>_xll.SRS1Splines.Functions25.OneWay_Spline($D$77:$D$81,I$77:I$81,$D105)</f>
        <v>0.139551445933601</v>
      </c>
      <c r="J105" s="31">
        <f>_xll.SRS1Splines.Functions25.OneWay_Spline($D$77:$D$81,J$77:J$81,$D105)</f>
        <v>7.0037780214704595E-2</v>
      </c>
      <c r="K105" s="31">
        <f>_xll.SRS1Splines.Functions25.OneWay_Spline($D$77:$D$81,K$77:K$81,$D105)</f>
        <v>0.218510106142627</v>
      </c>
      <c r="L105" s="31">
        <f>_xll.SRS1Splines.Functions25.OneWay_Spline($D$77:$D$81,L$77:L$81,$D105)</f>
        <v>1.2906132824569001E-2</v>
      </c>
      <c r="M105" s="31">
        <f>_xll.SRS1Splines.Functions25.OneWay_Spline($D$77:$D$81,M$77:M$81,$D105)</f>
        <v>1.4455620359568801E-2</v>
      </c>
      <c r="N105" s="31">
        <f>_xll.SRS1Splines.Functions25.OneWay_Spline(($D$83:$D$86),N$83:N$86,$D105)</f>
        <v>0</v>
      </c>
      <c r="P105" s="31">
        <v>0.1</v>
      </c>
      <c r="Q105" s="31">
        <f>_xll.SRS1Splines.Functions25.OneWay_Spline($D$77:$D$81,Q$77:Q$81,P105)</f>
        <v>9.7139700896760398E-2</v>
      </c>
      <c r="R105" s="31">
        <f>_xll.SRS1Splines.Functions25.OneWay_Spline($D$77:$D$81,R$77:R$81,$D105)</f>
        <v>1.7427912428283499E-2</v>
      </c>
      <c r="S105" s="31">
        <f>_xll.SRS1Splines.Functions25.OneWay_Spline($D$77:$D$81,S$77:S$81,$D105)</f>
        <v>3.30656265834922E-2</v>
      </c>
      <c r="T105" s="31">
        <f>_xll.SRS1Splines.Functions25.OneWay_Spline($D$77:$D$81,T$77:T$81,$D105)</f>
        <v>6.2006357727355299E-2</v>
      </c>
      <c r="U105" s="31">
        <f>_xll.SRS1Splines.Functions25.OneWay_Spline($D$77:$D$81,U$77:U$81,$D105)</f>
        <v>0.12630817324639099</v>
      </c>
      <c r="V105" s="31">
        <f>_xll.SRS1Splines.Functions25.OneWay_Spline($D$77:$D$81,V$77:V$81,$D105)</f>
        <v>5.5809402991798297E-2</v>
      </c>
      <c r="W105" s="31">
        <f>_xll.SRS1Splines.Functions25.OneWay_Spline($D$77:$D$81,W$77:W$81,$D105)</f>
        <v>0.185401436521581</v>
      </c>
      <c r="X105" s="31">
        <f>_xll.SRS1Splines.Functions25.OneWay_Spline($D$77:$D$81,X$77:X$81,$D105)</f>
        <v>1.1713407146098699E-2</v>
      </c>
      <c r="Y105" s="31">
        <f>_xll.SRS1Splines.Functions25.OneWay_Spline($D$77:$D$81,Y$77:Y$81,$D105)</f>
        <v>1.1931241147706899E-2</v>
      </c>
      <c r="Z105" s="31">
        <f>_xll.SRS1Splines.Functions25.OneWay_Spline($D$83:$D$86,Z$83:Z$86,$D105)</f>
        <v>0</v>
      </c>
      <c r="AB105" s="31">
        <v>0.1</v>
      </c>
      <c r="AC105" s="31">
        <f>_xll.SRS1Splines.Functions25.OneWay_Spline($D$77:$D$81,AC$77:AC$81,AB105)</f>
        <v>0.111562529545974</v>
      </c>
      <c r="AD105" s="31">
        <f>_xll.SRS1Splines.Functions25.OneWay_Spline($D$77:$D$81,AD$77:AD$81,$D105)</f>
        <v>3.01760655433677E-2</v>
      </c>
      <c r="AE105" s="31">
        <f>_xll.SRS1Splines.Functions25.OneWay_Spline($D$77:$D$81,AE$77:AE$81,$D105)</f>
        <v>4.2824337753795301E-2</v>
      </c>
      <c r="AF105" s="31">
        <f>_xll.SRS1Splines.Functions25.OneWay_Spline($D$77:$D$81,AF$77:AF$81,$D105)</f>
        <v>0.11689560429498901</v>
      </c>
      <c r="AG105" s="31">
        <f>_xll.SRS1Splines.Functions25.OneWay_Spline($D$77:$D$81,AG$77:AG$81,$D105)</f>
        <v>0.15261856901614801</v>
      </c>
      <c r="AH105" s="31">
        <f>_xll.SRS1Splines.Functions25.OneWay_Spline($D$77:$D$81,AH$77:AH$81,$D105)</f>
        <v>8.42661574376109E-2</v>
      </c>
      <c r="AI105" s="31">
        <f>_xll.SRS1Splines.Functions25.OneWay_Spline($D$77:$D$81,AI$77:AI$81,$D105)</f>
        <v>0.25175693232528301</v>
      </c>
      <c r="AJ105" s="31">
        <f>_xll.SRS1Splines.Functions25.OneWay_Spline($D$77:$D$81,AJ$77:AJ$81,$D105)</f>
        <v>1.4098858503039199E-2</v>
      </c>
      <c r="AK105" s="31">
        <f>_xll.SRS1Splines.Functions25.OneWay_Spline($D$77:$D$81,AK$77:AK$81,$D105)</f>
        <v>1.6967799519697301E-2</v>
      </c>
      <c r="AL105" s="31">
        <f>_xll.SRS1Splines.Functions25.OneWay_Spline($D$83:$D$86,AL$83:AL$86,$D105)</f>
        <v>0</v>
      </c>
      <c r="AO105" s="31">
        <v>0.1</v>
      </c>
      <c r="AP105" s="31">
        <v>161.20961485901785</v>
      </c>
      <c r="AT105" s="31">
        <f t="shared" si="17"/>
        <v>0.1119511214298735</v>
      </c>
    </row>
    <row r="106" spans="1:46">
      <c r="B106" s="31">
        <v>1.0186442882260809</v>
      </c>
      <c r="C106" s="95">
        <f t="shared" si="16"/>
        <v>0.55206458945402392</v>
      </c>
      <c r="D106" s="31">
        <v>0.125</v>
      </c>
      <c r="E106" s="31">
        <f>_xll.SRS1Splines.Functions25.OneWay_Spline($D$77:$D$81,$E$77:$E$81,D106)</f>
        <v>0.104697306121626</v>
      </c>
      <c r="F106" s="31">
        <f>_xll.SRS1Splines.Functions25.OneWay_Spline($D$77:$D$81,F$77:F$81,$D106)</f>
        <v>2.2676356700062499E-2</v>
      </c>
      <c r="G106" s="31">
        <f>_xll.SRS1Splines.Functions25.OneWay_Spline($D$77:$D$81,G$77:G$81,$D106)</f>
        <v>3.6064199107697502E-2</v>
      </c>
      <c r="H106" s="31">
        <f>_xll.SRS1Splines.Functions25.OneWay_Spline($D$77:$D$81,H$77:H$81,$D106)</f>
        <v>7.5463602941673993E-2</v>
      </c>
      <c r="I106" s="31">
        <f>_xll.SRS1Splines.Functions25.OneWay_Spline($D$77:$D$81,I$77:I$81,$D106)</f>
        <v>0.14967692121987</v>
      </c>
      <c r="J106" s="31">
        <f>_xll.SRS1Splines.Functions25.OneWay_Spline($D$77:$D$81,J$77:J$81,$D106)</f>
        <v>6.6899250998925699E-2</v>
      </c>
      <c r="K106" s="31">
        <f>_xll.SRS1Splines.Functions25.OneWay_Spline($D$77:$D$81,K$77:K$81,$D106)</f>
        <v>0.21535990177271899</v>
      </c>
      <c r="L106" s="31">
        <f>_xll.SRS1Splines.Functions25.OneWay_Spline($D$77:$D$81,L$77:L$81,$D106)</f>
        <v>1.37841116911961E-2</v>
      </c>
      <c r="M106" s="31">
        <f>_xll.SRS1Splines.Functions25.OneWay_Spline($D$77:$D$81,M$77:M$81,$D106)</f>
        <v>1.4847381770882E-2</v>
      </c>
      <c r="N106" s="31">
        <f>_xll.SRS1Splines.Functions25.OneWay_Spline(($D$83:$D$86),N$83:N$86,$D106)</f>
        <v>0</v>
      </c>
      <c r="P106" s="31">
        <v>0.125</v>
      </c>
      <c r="Q106" s="31">
        <f>_xll.SRS1Splines.Functions25.OneWay_Spline($D$77:$D$81,Q$77:Q$81,P106)</f>
        <v>9.6335678833085803E-2</v>
      </c>
      <c r="R106" s="31">
        <f>_xll.SRS1Splines.Functions25.OneWay_Spline($D$77:$D$81,R$77:R$81,$D106)</f>
        <v>1.7004380818877E-2</v>
      </c>
      <c r="S106" s="31">
        <f>_xll.SRS1Splines.Functions25.OneWay_Spline($D$77:$D$81,S$77:S$81,$D106)</f>
        <v>3.2039244093399998E-2</v>
      </c>
      <c r="T106" s="31">
        <f>_xll.SRS1Splines.Functions25.OneWay_Spline($D$77:$D$81,T$77:T$81,$D106)</f>
        <v>5.7201627322035702E-2</v>
      </c>
      <c r="U106" s="31">
        <f>_xll.SRS1Splines.Functions25.OneWay_Spline($D$77:$D$81,U$77:U$81,$D106)</f>
        <v>0.13977495738776899</v>
      </c>
      <c r="V106" s="31">
        <f>_xll.SRS1Splines.Functions25.OneWay_Spline($D$77:$D$81,V$77:V$81,$D106)</f>
        <v>5.1156858236121198E-2</v>
      </c>
      <c r="W106" s="31">
        <f>_xll.SRS1Splines.Functions25.OneWay_Spline($D$77:$D$81,W$77:W$81,$D106)</f>
        <v>0.18531700400584</v>
      </c>
      <c r="X106" s="31">
        <f>_xll.SRS1Splines.Functions25.OneWay_Spline($D$77:$D$81,X$77:X$81,$D106)</f>
        <v>1.2357190073940301E-2</v>
      </c>
      <c r="Y106" s="31">
        <f>_xll.SRS1Splines.Functions25.OneWay_Spline($D$77:$D$81,Y$77:Y$81,$D106)</f>
        <v>1.24838505123734E-2</v>
      </c>
      <c r="Z106" s="31">
        <f>_xll.SRS1Splines.Functions25.OneWay_Spline($D$83:$D$86,Z$83:Z$86,$D106)</f>
        <v>0</v>
      </c>
      <c r="AB106" s="31">
        <v>0.125</v>
      </c>
      <c r="AC106" s="31">
        <f>_xll.SRS1Splines.Functions25.OneWay_Spline($D$77:$D$81,AC$77:AC$81,AB106)</f>
        <v>0.11377396182170001</v>
      </c>
      <c r="AD106" s="31">
        <f>_xll.SRS1Splines.Functions25.OneWay_Spline($D$77:$D$81,AD$77:AD$81,$D106)</f>
        <v>2.86441423974803E-2</v>
      </c>
      <c r="AE106" s="31">
        <f>_xll.SRS1Splines.Functions25.OneWay_Spline($D$77:$D$81,AE$77:AE$81,$D106)</f>
        <v>3.97834701536533E-2</v>
      </c>
      <c r="AF106" s="31">
        <f>_xll.SRS1Splines.Functions25.OneWay_Spline($D$77:$D$81,AF$77:AF$81,$D106)</f>
        <v>9.3725578561312403E-2</v>
      </c>
      <c r="AG106" s="31">
        <f>_xll.SRS1Splines.Functions25.OneWay_Spline($D$77:$D$81,AG$77:AG$81,$D106)</f>
        <v>0.15935420443377701</v>
      </c>
      <c r="AH106" s="31">
        <f>_xll.SRS1Splines.Functions25.OneWay_Spline($D$77:$D$81,AH$77:AH$81,$D106)</f>
        <v>8.2641643761730194E-2</v>
      </c>
      <c r="AI106" s="31">
        <f>_xll.SRS1Splines.Functions25.OneWay_Spline($D$77:$D$81,AI$77:AI$81,$D106)</f>
        <v>0.24547989583513799</v>
      </c>
      <c r="AJ106" s="31">
        <f>_xll.SRS1Splines.Functions25.OneWay_Spline($D$77:$D$81,AJ$77:AJ$81,$D106)</f>
        <v>1.5211033308452001E-2</v>
      </c>
      <c r="AK106" s="31">
        <f>_xll.SRS1Splines.Functions25.OneWay_Spline($D$77:$D$81,AK$77:AK$81,$D106)</f>
        <v>1.7195351738914399E-2</v>
      </c>
      <c r="AL106" s="31">
        <f>_xll.SRS1Splines.Functions25.OneWay_Spline($D$83:$D$86,AL$83:AL$86,$D106)</f>
        <v>0</v>
      </c>
      <c r="AO106" s="31">
        <v>0.125</v>
      </c>
      <c r="AP106" s="31">
        <v>168.38715368200624</v>
      </c>
      <c r="AT106" s="31">
        <f t="shared" si="17"/>
        <v>0.11693552339028211</v>
      </c>
    </row>
    <row r="107" spans="1:46">
      <c r="B107" s="31">
        <v>1.0244831771798171</v>
      </c>
      <c r="C107" s="95">
        <f t="shared" si="16"/>
        <v>0.55522903446232563</v>
      </c>
      <c r="D107" s="31">
        <f>D106+0.125</f>
        <v>0.25</v>
      </c>
      <c r="E107" s="31">
        <f>_xll.SRS1Splines.Functions25.OneWay_Spline($D$77:$D$81,$E$77:$E$81,D107)</f>
        <v>0.10300056595950099</v>
      </c>
      <c r="F107" s="31">
        <f>_xll.SRS1Splines.Functions25.OneWay_Spline($D$77:$D$81,F$77:F$81,$D107)</f>
        <v>2.1888472919138199E-2</v>
      </c>
      <c r="G107" s="31">
        <f>_xll.SRS1Splines.Functions25.OneWay_Spline($D$77:$D$81,G$77:G$81,$D107)</f>
        <v>2.95395655438081E-2</v>
      </c>
      <c r="H107" s="31">
        <f>_xll.SRS1Splines.Functions25.OneWay_Spline($D$77:$D$81,H$77:H$81,$D107)</f>
        <v>5.6330446203839299E-2</v>
      </c>
      <c r="I107" s="31">
        <f>_xll.SRS1Splines.Functions25.OneWay_Spline($D$77:$D$81,I$77:I$81,$D107)</f>
        <v>0.15721544185719299</v>
      </c>
      <c r="J107" s="31">
        <f>_xll.SRS1Splines.Functions25.OneWay_Spline($D$77:$D$81,J$77:J$81,$D107)</f>
        <v>6.5716550675902902E-2</v>
      </c>
      <c r="K107" s="31">
        <f>_xll.SRS1Splines.Functions25.OneWay_Spline($D$77:$D$81,K$77:K$81,$D107)</f>
        <v>0.21481429132282701</v>
      </c>
      <c r="L107" s="31">
        <f>_xll.SRS1Splines.Functions25.OneWay_Spline($D$77:$D$81,L$77:L$81,$D107)</f>
        <v>1.4391772528719701E-2</v>
      </c>
      <c r="M107" s="31">
        <f>_xll.SRS1Splines.Functions25.OneWay_Spline($D$77:$D$81,M$77:M$81,$D107)</f>
        <v>1.51433806750022E-2</v>
      </c>
      <c r="N107" s="31">
        <f>_xll.SRS1Splines.Functions25.OneWay_Spline(($D$83:$D$86),N$83:N$86,$D107)</f>
        <v>0</v>
      </c>
      <c r="P107" s="31">
        <f>P106+0.125</f>
        <v>0.25</v>
      </c>
      <c r="Q107" s="31">
        <f>_xll.SRS1Splines.Functions25.OneWay_Spline($D$77:$D$81,Q$77:Q$81,P107)</f>
        <v>9.0179702441899101E-2</v>
      </c>
      <c r="R107" s="31">
        <f>_xll.SRS1Splines.Functions25.OneWay_Spline($D$77:$D$81,R$77:R$81,$D107)</f>
        <v>1.50460162288813E-2</v>
      </c>
      <c r="S107" s="31">
        <f>_xll.SRS1Splines.Functions25.OneWay_Spline($D$77:$D$81,S$77:S$81,$D107)</f>
        <v>2.7042843353857999E-2</v>
      </c>
      <c r="T107" s="31">
        <f>_xll.SRS1Splines.Functions25.OneWay_Spline($D$77:$D$81,T$77:T$81,$D107)</f>
        <v>4.4297712289362599E-2</v>
      </c>
      <c r="U107" s="31">
        <f>_xll.SRS1Splines.Functions25.OneWay_Spline($D$77:$D$81,U$77:U$81,$D107)</f>
        <v>0.14927069751521299</v>
      </c>
      <c r="V107" s="31">
        <f>_xll.SRS1Splines.Functions25.OneWay_Spline($D$77:$D$81,V$77:V$81,$D107)</f>
        <v>4.8877101548246302E-2</v>
      </c>
      <c r="W107" s="31">
        <f>_xll.SRS1Splines.Functions25.OneWay_Spline($D$77:$D$81,W$77:W$81,$D107)</f>
        <v>0.18735856319247199</v>
      </c>
      <c r="X107" s="31">
        <f>_xll.SRS1Splines.Functions25.OneWay_Spline($D$77:$D$81,X$77:X$81,$D107)</f>
        <v>1.27662798353246E-2</v>
      </c>
      <c r="Y107" s="31">
        <f>_xll.SRS1Splines.Functions25.OneWay_Spline($D$77:$D$81,Y$77:Y$81,$D107)</f>
        <v>1.30011048932899E-2</v>
      </c>
      <c r="Z107" s="31">
        <f>_xll.SRS1Splines.Functions25.OneWay_Spline($D$83:$D$86,Z$83:Z$86,$D107)</f>
        <v>0</v>
      </c>
      <c r="AB107" s="31">
        <f>AB106+0.125</f>
        <v>0.25</v>
      </c>
      <c r="AC107" s="31">
        <f>_xll.SRS1Splines.Functions25.OneWay_Spline($D$77:$D$81,AC$77:AC$81,AB107)</f>
        <v>0.113215150917063</v>
      </c>
      <c r="AD107" s="31">
        <f>_xll.SRS1Splines.Functions25.OneWay_Spline($D$77:$D$81,AD$77:AD$81,$D107)</f>
        <v>2.75973859226574E-2</v>
      </c>
      <c r="AE107" s="31">
        <f>_xll.SRS1Splines.Functions25.OneWay_Spline($D$77:$D$81,AE$77:AE$81,$D107)</f>
        <v>3.3153337080531101E-2</v>
      </c>
      <c r="AF107" s="31">
        <f>_xll.SRS1Splines.Functions25.OneWay_Spline($D$77:$D$81,AF$77:AF$81,$D107)</f>
        <v>6.8372216523435794E-2</v>
      </c>
      <c r="AG107" s="31">
        <f>_xll.SRS1Splines.Functions25.OneWay_Spline($D$77:$D$81,AG$77:AG$81,$D107)</f>
        <v>0.165849920025674</v>
      </c>
      <c r="AH107" s="31">
        <f>_xll.SRS1Splines.Functions25.OneWay_Spline($D$77:$D$81,AH$77:AH$81,$D107)</f>
        <v>8.2430015170745996E-2</v>
      </c>
      <c r="AI107" s="31">
        <f>_xll.SRS1Splines.Functions25.OneWay_Spline($D$77:$D$81,AI$77:AI$81,$D107)</f>
        <v>0.242270019453181</v>
      </c>
      <c r="AJ107" s="31">
        <f>_xll.SRS1Splines.Functions25.OneWay_Spline($D$77:$D$81,AJ$77:AJ$81,$D107)</f>
        <v>1.6017265222114802E-2</v>
      </c>
      <c r="AK107" s="31">
        <f>_xll.SRS1Splines.Functions25.OneWay_Spline($D$77:$D$81,AK$77:AK$81,$D107)</f>
        <v>1.7342539632566399E-2</v>
      </c>
      <c r="AL107" s="31">
        <f>_xll.SRS1Splines.Functions25.OneWay_Spline($D$83:$D$86,AL$83:AL$86,$D107)</f>
        <v>0</v>
      </c>
      <c r="AO107" s="31">
        <v>0.25</v>
      </c>
      <c r="AP107" s="31">
        <v>215.25260562930725</v>
      </c>
      <c r="AT107" s="31">
        <f t="shared" si="17"/>
        <v>0.14948097613146338</v>
      </c>
    </row>
    <row r="108" spans="1:46">
      <c r="B108" s="31">
        <v>1.0299213440061363</v>
      </c>
      <c r="C108" s="95">
        <f t="shared" si="16"/>
        <v>0.55817630405491581</v>
      </c>
      <c r="D108" s="31">
        <f t="shared" ref="D108:D114" si="18">D107+0.125</f>
        <v>0.375</v>
      </c>
      <c r="E108" s="31">
        <f>_xll.SRS1Splines.Functions25.OneWay_Spline($D$77:$D$81,$E$77:$E$81,D108)</f>
        <v>9.3171758398164606E-2</v>
      </c>
      <c r="F108" s="31">
        <f>_xll.SRS1Splines.Functions25.OneWay_Spline($D$77:$D$81,F$77:F$81,$D108)</f>
        <v>2.1898708239203198E-2</v>
      </c>
      <c r="G108" s="31">
        <f>_xll.SRS1Splines.Functions25.OneWay_Spline($D$77:$D$81,G$77:G$81,$D108)</f>
        <v>2.4478032093711601E-2</v>
      </c>
      <c r="H108" s="31">
        <f>_xll.SRS1Splines.Functions25.OneWay_Spline($D$77:$D$81,H$77:H$81,$D108)</f>
        <v>4.8053673723715197E-2</v>
      </c>
      <c r="I108" s="31">
        <f>_xll.SRS1Splines.Functions25.OneWay_Spline($D$77:$D$81,I$77:I$81,$D108)</f>
        <v>0.155445405630211</v>
      </c>
      <c r="J108" s="31">
        <f>_xll.SRS1Splines.Functions25.OneWay_Spline($D$77:$D$81,J$77:J$81,$D108)</f>
        <v>7.1460092345297599E-2</v>
      </c>
      <c r="K108" s="31">
        <f>_xll.SRS1Splines.Functions25.OneWay_Spline($D$77:$D$81,K$77:K$81,$D108)</f>
        <v>0.22343437938685501</v>
      </c>
      <c r="L108" s="31">
        <f>_xll.SRS1Splines.Functions25.OneWay_Spline($D$77:$D$81,L$77:L$81,$D108)</f>
        <v>1.4033246056471301E-2</v>
      </c>
      <c r="M108" s="31">
        <f>_xll.SRS1Splines.Functions25.OneWay_Spline($D$77:$D$81,M$77:M$81,$D108)</f>
        <v>1.5094890414937501E-2</v>
      </c>
      <c r="N108" s="31">
        <f>_xll.SRS1Splines.Functions25.OneWay_Spline(($D$83:$D$86),N$83:N$86,$D108)</f>
        <v>0</v>
      </c>
      <c r="P108" s="31">
        <f t="shared" ref="P108:P114" si="19">P107+0.125</f>
        <v>0.375</v>
      </c>
      <c r="Q108" s="31">
        <f>_xll.SRS1Splines.Functions25.OneWay_Spline($D$77:$D$81,Q$77:Q$81,P108)</f>
        <v>7.8892363272272406E-2</v>
      </c>
      <c r="R108" s="31">
        <f>_xll.SRS1Splines.Functions25.OneWay_Spline($D$77:$D$81,R$77:R$81,$D108)</f>
        <v>1.3340553946713799E-2</v>
      </c>
      <c r="S108" s="31">
        <f>_xll.SRS1Splines.Functions25.OneWay_Spline($D$77:$D$81,S$77:S$81,$D108)</f>
        <v>2.2081434038114502E-2</v>
      </c>
      <c r="T108" s="31">
        <f>_xll.SRS1Splines.Functions25.OneWay_Spline($D$77:$D$81,T$77:T$81,$D108)</f>
        <v>3.4964576893855098E-2</v>
      </c>
      <c r="U108" s="31">
        <f>_xll.SRS1Splines.Functions25.OneWay_Spline($D$77:$D$81,U$77:U$81,$D108)</f>
        <v>0.14453845064786</v>
      </c>
      <c r="V108" s="31">
        <f>_xll.SRS1Splines.Functions25.OneWay_Spline($D$77:$D$81,V$77:V$81,$D108)</f>
        <v>5.4987292340489997E-2</v>
      </c>
      <c r="W108" s="31">
        <f>_xll.SRS1Splines.Functions25.OneWay_Spline($D$77:$D$81,W$77:W$81,$D108)</f>
        <v>0.196957537931786</v>
      </c>
      <c r="X108" s="31">
        <f>_xll.SRS1Splines.Functions25.OneWay_Spline($D$77:$D$81,X$77:X$81,$D108)</f>
        <v>1.23404435739113E-2</v>
      </c>
      <c r="Y108" s="31">
        <f>_xll.SRS1Splines.Functions25.OneWay_Spline($D$77:$D$81,Y$77:Y$81,$D108)</f>
        <v>1.30877618296291E-2</v>
      </c>
      <c r="Z108" s="31">
        <f>_xll.SRS1Splines.Functions25.OneWay_Spline($D$83:$D$86,Z$83:Z$86,$D108)</f>
        <v>0</v>
      </c>
      <c r="AB108" s="31">
        <f t="shared" ref="AB108:AB114" si="20">AB107+0.125</f>
        <v>0.375</v>
      </c>
      <c r="AC108" s="31">
        <f>_xll.SRS1Splines.Functions25.OneWay_Spline($D$77:$D$81,AC$77:AC$81,AB108)</f>
        <v>0.102926364357321</v>
      </c>
      <c r="AD108" s="31">
        <f>_xll.SRS1Splines.Functions25.OneWay_Spline($D$77:$D$81,AD$77:AD$81,$D108)</f>
        <v>2.82968321499571E-2</v>
      </c>
      <c r="AE108" s="31">
        <f>_xll.SRS1Splines.Functions25.OneWay_Spline($D$77:$D$81,AE$77:AE$81,$D108)</f>
        <v>2.8823782772758801E-2</v>
      </c>
      <c r="AF108" s="31">
        <f>_xll.SRS1Splines.Functions25.OneWay_Spline($D$77:$D$81,AF$77:AF$81,$D108)</f>
        <v>6.1189835163574603E-2</v>
      </c>
      <c r="AG108" s="31">
        <f>_xll.SRS1Splines.Functions25.OneWay_Spline($D$77:$D$81,AG$77:AG$81,$D108)</f>
        <v>0.16710111021824101</v>
      </c>
      <c r="AH108" s="31">
        <f>_xll.SRS1Splines.Functions25.OneWay_Spline($D$77:$D$81,AH$77:AH$81,$D108)</f>
        <v>8.7276722387535297E-2</v>
      </c>
      <c r="AI108" s="31">
        <f>_xll.SRS1Splines.Functions25.OneWay_Spline($D$77:$D$81,AI$77:AI$81,$D108)</f>
        <v>0.24991122084192399</v>
      </c>
      <c r="AJ108" s="31">
        <f>_xll.SRS1Splines.Functions25.OneWay_Spline($D$77:$D$81,AJ$77:AJ$81,$D108)</f>
        <v>1.5726048539031201E-2</v>
      </c>
      <c r="AK108" s="31">
        <f>_xll.SRS1Splines.Functions25.OneWay_Spline($D$77:$D$81,AK$77:AK$81,$D108)</f>
        <v>1.7201337958551399E-2</v>
      </c>
      <c r="AL108" s="31">
        <f>_xll.SRS1Splines.Functions25.OneWay_Spline($D$83:$D$86,AL$83:AL$86,$D108)</f>
        <v>0</v>
      </c>
      <c r="AO108" s="31">
        <v>0.375</v>
      </c>
      <c r="AP108" s="31">
        <v>259.10351103310086</v>
      </c>
      <c r="AT108" s="31">
        <f t="shared" si="17"/>
        <v>0.17993299377298672</v>
      </c>
    </row>
    <row r="109" spans="1:46">
      <c r="B109" s="31">
        <v>1.0359957385412688</v>
      </c>
      <c r="C109" s="95">
        <f t="shared" si="16"/>
        <v>0.56146838369839913</v>
      </c>
      <c r="D109" s="31">
        <f t="shared" si="18"/>
        <v>0.5</v>
      </c>
      <c r="E109" s="31">
        <f>_xll.SRS1Splines.Functions25.OneWay_Spline($D$77:$D$81,$E$77:$E$81,D109)</f>
        <v>7.8151168537725593E-2</v>
      </c>
      <c r="F109" s="31">
        <f>_xll.SRS1Splines.Functions25.OneWay_Spline($D$77:$D$81,F$77:F$81,$D109)</f>
        <v>2.1917716690752501E-2</v>
      </c>
      <c r="G109" s="31">
        <f>_xll.SRS1Splines.Functions25.OneWay_Spline($D$77:$D$81,G$77:G$81,$D109)</f>
        <v>2.0336777452723501E-2</v>
      </c>
      <c r="H109" s="31">
        <f>_xll.SRS1Splines.Functions25.OneWay_Spline($D$77:$D$81,H$77:H$81,$D109)</f>
        <v>4.13334147913446E-2</v>
      </c>
      <c r="I109" s="31">
        <f>_xll.SRS1Splines.Functions25.OneWay_Spline($D$77:$D$81,I$77:I$81,$D109)</f>
        <v>0.152580451344006</v>
      </c>
      <c r="J109" s="31">
        <f>_xll.SRS1Splines.Functions25.OneWay_Spline($D$77:$D$81,J$77:J$81,$D109)</f>
        <v>8.03158411238106E-2</v>
      </c>
      <c r="K109" s="31">
        <f>_xll.SRS1Splines.Functions25.OneWay_Spline($D$77:$D$81,K$77:K$81,$D109)</f>
        <v>0.23659135590563499</v>
      </c>
      <c r="L109" s="31">
        <f>_xll.SRS1Splines.Functions25.OneWay_Spline($D$77:$D$81,L$77:L$81,$D109)</f>
        <v>1.3477294482712E-2</v>
      </c>
      <c r="M109" s="31">
        <f>_xll.SRS1Splines.Functions25.OneWay_Spline($D$77:$D$81,M$77:M$81,$D109)</f>
        <v>1.50164325534083E-2</v>
      </c>
      <c r="N109" s="31">
        <f>_xll.SRS1Splines.Functions25.OneWay_Spline(($D$83:$D$86),N$83:N$86,$D109)</f>
        <v>0</v>
      </c>
      <c r="P109" s="31">
        <f t="shared" si="19"/>
        <v>0.5</v>
      </c>
      <c r="Q109" s="31">
        <f>_xll.SRS1Splines.Functions25.OneWay_Spline($D$77:$D$81,Q$77:Q$81,P109)</f>
        <v>6.4470000285006296E-2</v>
      </c>
      <c r="R109" s="31">
        <f>_xll.SRS1Splines.Functions25.OneWay_Spline($D$77:$D$81,R$77:R$81,$D109)</f>
        <v>1.1903982593995201E-2</v>
      </c>
      <c r="S109" s="31">
        <f>_xll.SRS1Splines.Functions25.OneWay_Spline($D$77:$D$81,S$77:S$81,$D109)</f>
        <v>1.7397461743560699E-2</v>
      </c>
      <c r="T109" s="31">
        <f>_xll.SRS1Splines.Functions25.OneWay_Spline($D$77:$D$81,T$77:T$81,$D109)</f>
        <v>2.7328375206621802E-2</v>
      </c>
      <c r="U109" s="31">
        <f>_xll.SRS1Splines.Functions25.OneWay_Spline($D$77:$D$81,U$77:U$81,$D109)</f>
        <v>0.13711360018965901</v>
      </c>
      <c r="V109" s="31">
        <f>_xll.SRS1Splines.Functions25.OneWay_Spline($D$77:$D$81,V$77:V$81,$D109)</f>
        <v>6.4313373023388201E-2</v>
      </c>
      <c r="W109" s="31">
        <f>_xll.SRS1Splines.Functions25.OneWay_Spline($D$77:$D$81,W$77:W$81,$D109)</f>
        <v>0.21160860463915801</v>
      </c>
      <c r="X109" s="31">
        <f>_xll.SRS1Splines.Functions25.OneWay_Spline($D$77:$D$81,X$77:X$81,$D109)</f>
        <v>1.16872308915972E-2</v>
      </c>
      <c r="Y109" s="31">
        <f>_xll.SRS1Splines.Functions25.OneWay_Spline($D$77:$D$81,Y$77:Y$81,$D109)</f>
        <v>1.31586629593612E-2</v>
      </c>
      <c r="Z109" s="31">
        <f>_xll.SRS1Splines.Functions25.OneWay_Spline($D$83:$D$86,Z$83:Z$86,$D109)</f>
        <v>0</v>
      </c>
      <c r="AB109" s="31">
        <f t="shared" si="20"/>
        <v>0.5</v>
      </c>
      <c r="AC109" s="31">
        <f>_xll.SRS1Splines.Functions25.OneWay_Spline($D$77:$D$81,AC$77:AC$81,AB109)</f>
        <v>8.7198952683706907E-2</v>
      </c>
      <c r="AD109" s="31">
        <f>_xll.SRS1Splines.Functions25.OneWay_Spline($D$77:$D$81,AD$77:AD$81,$D109)</f>
        <v>2.9424556174900699E-2</v>
      </c>
      <c r="AE109" s="31">
        <f>_xll.SRS1Splines.Functions25.OneWay_Spline($D$77:$D$81,AE$77:AE$81,$D109)</f>
        <v>2.5287125619857902E-2</v>
      </c>
      <c r="AF109" s="31">
        <f>_xll.SRS1Splines.Functions25.OneWay_Spline($D$77:$D$81,AF$77:AF$81,$D109)</f>
        <v>5.5434842697345797E-2</v>
      </c>
      <c r="AG109" s="31">
        <f>_xll.SRS1Splines.Functions25.OneWay_Spline($D$77:$D$81,AG$77:AG$81,$D109)</f>
        <v>0.16812481128488599</v>
      </c>
      <c r="AH109" s="31">
        <f>_xll.SRS1Splines.Functions25.OneWay_Spline($D$77:$D$81,AH$77:AH$81,$D109)</f>
        <v>9.4974473140890095E-2</v>
      </c>
      <c r="AI109" s="31">
        <f>_xll.SRS1Splines.Functions25.OneWay_Spline($D$77:$D$81,AI$77:AI$81,$D109)</f>
        <v>0.26157410717211199</v>
      </c>
      <c r="AJ109" s="31">
        <f>_xll.SRS1Splines.Functions25.OneWay_Spline($D$77:$D$81,AJ$77:AJ$81,$D109)</f>
        <v>1.5267358073826801E-2</v>
      </c>
      <c r="AK109" s="31">
        <f>_xll.SRS1Splines.Functions25.OneWay_Spline($D$77:$D$81,AK$77:AK$81,$D109)</f>
        <v>1.69767702117797E-2</v>
      </c>
      <c r="AL109" s="31">
        <f>_xll.SRS1Splines.Functions25.OneWay_Spline($D$83:$D$86,AL$83:AL$86,$D109)</f>
        <v>0</v>
      </c>
      <c r="AO109" s="31">
        <v>0.5</v>
      </c>
      <c r="AP109" s="31">
        <v>307.22878925824097</v>
      </c>
      <c r="AT109" s="31">
        <f t="shared" si="17"/>
        <v>0.21335332587377845</v>
      </c>
    </row>
    <row r="110" spans="1:46">
      <c r="B110" s="31">
        <v>1.0417696945677557</v>
      </c>
      <c r="C110" s="95">
        <f t="shared" si="16"/>
        <v>0.56459763764909776</v>
      </c>
      <c r="D110" s="31">
        <f t="shared" si="18"/>
        <v>0.625</v>
      </c>
      <c r="E110" s="31">
        <f>_xll.SRS1Splines.Functions25.OneWay_Spline($D$77:$D$81,$E$77:$E$81,D110)</f>
        <v>6.1024755824679498E-2</v>
      </c>
      <c r="F110" s="31">
        <f>_xll.SRS1Splines.Functions25.OneWay_Spline($D$77:$D$81,F$77:F$81,$D110)</f>
        <v>2.1945498273786099E-2</v>
      </c>
      <c r="G110" s="31">
        <f>_xll.SRS1Splines.Functions25.OneWay_Spline($D$77:$D$81,G$77:G$81,$D110)</f>
        <v>1.7115801620843901E-2</v>
      </c>
      <c r="H110" s="31">
        <f>_xll.SRS1Splines.Functions25.OneWay_Spline($D$77:$D$81,H$77:H$81,$D110)</f>
        <v>3.6112004708396303E-2</v>
      </c>
      <c r="I110" s="31">
        <f>_xll.SRS1Splines.Functions25.OneWay_Spline($D$77:$D$81,I$77:I$81,$D110)</f>
        <v>0.14902364140048499</v>
      </c>
      <c r="J110" s="31">
        <f>_xll.SRS1Splines.Functions25.OneWay_Spline($D$77:$D$81,J$77:J$81,$D110)</f>
        <v>9.05552787951866E-2</v>
      </c>
      <c r="K110" s="31">
        <f>_xll.SRS1Splines.Functions25.OneWay_Spline($D$77:$D$81,K$77:K$81,$D110)</f>
        <v>0.25156308780631598</v>
      </c>
      <c r="L110" s="31">
        <f>_xll.SRS1Splines.Functions25.OneWay_Spline($D$77:$D$81,L$77:L$81,$D110)</f>
        <v>1.2828806415112101E-2</v>
      </c>
      <c r="M110" s="31">
        <f>_xll.SRS1Splines.Functions25.OneWay_Spline($D$77:$D$81,M$77:M$81,$D110)</f>
        <v>1.4919075501797399E-2</v>
      </c>
      <c r="N110" s="31">
        <f>_xll.SRS1Splines.Functions25.OneWay_Spline(($D$83:$D$86),N$83:N$86,$D110)</f>
        <v>0</v>
      </c>
      <c r="P110" s="31">
        <f t="shared" si="19"/>
        <v>0.625</v>
      </c>
      <c r="Q110" s="31">
        <f>_xll.SRS1Splines.Functions25.OneWay_Spline($D$77:$D$81,Q$77:Q$81,P110)</f>
        <v>4.92062795201701E-2</v>
      </c>
      <c r="R110" s="31">
        <f>_xll.SRS1Splines.Functions25.OneWay_Spline($D$77:$D$81,R$77:R$81,$D110)</f>
        <v>1.0754672076417299E-2</v>
      </c>
      <c r="S110" s="31">
        <f>_xll.SRS1Splines.Functions25.OneWay_Spline($D$77:$D$81,S$77:S$81,$D110)</f>
        <v>1.3269480986347899E-2</v>
      </c>
      <c r="T110" s="31">
        <f>_xll.SRS1Splines.Functions25.OneWay_Spline($D$77:$D$81,T$77:T$81,$D110)</f>
        <v>2.1389107227662501E-2</v>
      </c>
      <c r="U110" s="31">
        <f>_xll.SRS1Splines.Functions25.OneWay_Spline($D$77:$D$81,U$77:U$81,$D110)</f>
        <v>0.128297771968091</v>
      </c>
      <c r="V110" s="31">
        <f>_xll.SRS1Splines.Functions25.OneWay_Spline($D$77:$D$81,V$77:V$81,$D110)</f>
        <v>7.4925809662548207E-2</v>
      </c>
      <c r="W110" s="31">
        <f>_xll.SRS1Splines.Functions25.OneWay_Spline($D$77:$D$81,W$77:W$81,$D110)</f>
        <v>0.228280508133755</v>
      </c>
      <c r="X110" s="31">
        <f>_xll.SRS1Splines.Functions25.OneWay_Spline($D$77:$D$81,X$77:X$81,$D110)</f>
        <v>1.0938012145951401E-2</v>
      </c>
      <c r="Y110" s="31">
        <f>_xll.SRS1Splines.Functions25.OneWay_Spline($D$77:$D$81,Y$77:Y$81,$D110)</f>
        <v>1.32138082824862E-2</v>
      </c>
      <c r="Z110" s="31">
        <f>_xll.SRS1Splines.Functions25.OneWay_Spline($D$83:$D$86,Z$83:Z$86,$D110)</f>
        <v>0</v>
      </c>
      <c r="AB110" s="31">
        <f t="shared" si="20"/>
        <v>0.625</v>
      </c>
      <c r="AC110" s="31">
        <f>_xll.SRS1Splines.Functions25.OneWay_Spline($D$77:$D$81,AC$77:AC$81,AB110)</f>
        <v>6.9259599109133804E-2</v>
      </c>
      <c r="AD110" s="31">
        <f>_xll.SRS1Splines.Functions25.OneWay_Spline($D$77:$D$81,AD$77:AD$81,$D110)</f>
        <v>3.0817094436539499E-2</v>
      </c>
      <c r="AE110" s="31">
        <f>_xll.SRS1Splines.Functions25.OneWay_Spline($D$77:$D$81,AE$77:AE$81,$D110)</f>
        <v>2.2536995236952101E-2</v>
      </c>
      <c r="AF110" s="31">
        <f>_xll.SRS1Splines.Functions25.OneWay_Spline($D$77:$D$81,AF$77:AF$81,$D110)</f>
        <v>5.0971577816567901E-2</v>
      </c>
      <c r="AG110" s="31">
        <f>_xll.SRS1Splines.Functions25.OneWay_Spline($D$77:$D$81,AG$77:AG$81,$D110)</f>
        <v>0.16892102322561001</v>
      </c>
      <c r="AH110" s="31">
        <f>_xll.SRS1Splines.Functions25.OneWay_Spline($D$77:$D$81,AH$77:AH$81,$D110)</f>
        <v>0.10427923035652201</v>
      </c>
      <c r="AI110" s="31">
        <f>_xll.SRS1Splines.Functions25.OneWay_Spline($D$77:$D$81,AI$77:AI$81,$D110)</f>
        <v>0.27484566747887601</v>
      </c>
      <c r="AJ110" s="31">
        <f>_xll.SRS1Splines.Functions25.OneWay_Spline($D$77:$D$81,AJ$77:AJ$81,$D110)</f>
        <v>1.4719600684272799E-2</v>
      </c>
      <c r="AK110" s="31">
        <f>_xll.SRS1Splines.Functions25.OneWay_Spline($D$77:$D$81,AK$77:AK$81,$D110)</f>
        <v>1.6704788328813901E-2</v>
      </c>
      <c r="AL110" s="31">
        <f>_xll.SRS1Splines.Functions25.OneWay_Spline($D$83:$D$86,AL$83:AL$86,$D110)</f>
        <v>0</v>
      </c>
      <c r="AO110" s="31">
        <v>0.625</v>
      </c>
      <c r="AP110" s="31">
        <v>352.17759016475259</v>
      </c>
      <c r="AT110" s="31">
        <f t="shared" si="17"/>
        <v>0.24456777094774484</v>
      </c>
    </row>
    <row r="111" spans="1:46">
      <c r="B111" s="31">
        <v>1.0482030777895497</v>
      </c>
      <c r="C111" s="95">
        <f t="shared" si="16"/>
        <v>0.56808427484737345</v>
      </c>
      <c r="D111" s="31">
        <f t="shared" si="18"/>
        <v>0.75</v>
      </c>
      <c r="E111" s="31">
        <f>_xll.SRS1Splines.Functions25.OneWay_Spline($D$77:$D$81,$E$77:$E$81,D111)</f>
        <v>4.4878479705521897E-2</v>
      </c>
      <c r="F111" s="31">
        <f>_xll.SRS1Splines.Functions25.OneWay_Spline($D$77:$D$81,F$77:F$81,$D111)</f>
        <v>2.1982052988304E-2</v>
      </c>
      <c r="G111" s="31">
        <f>_xll.SRS1Splines.Functions25.OneWay_Spline($D$77:$D$81,G$77:G$81,$D111)</f>
        <v>1.48151045980728E-2</v>
      </c>
      <c r="H111" s="31">
        <f>_xll.SRS1Splines.Functions25.OneWay_Spline($D$77:$D$81,H$77:H$81,$D111)</f>
        <v>3.2331778776539297E-2</v>
      </c>
      <c r="I111" s="31">
        <f>_xll.SRS1Splines.Functions25.OneWay_Spline($D$77:$D$81,I$77:I$81,$D111)</f>
        <v>0.145178038201558</v>
      </c>
      <c r="J111" s="31">
        <f>_xll.SRS1Splines.Functions25.OneWay_Spline($D$77:$D$81,J$77:J$81,$D111)</f>
        <v>0.10044988714317001</v>
      </c>
      <c r="K111" s="31">
        <f>_xll.SRS1Splines.Functions25.OneWay_Spline($D$77:$D$81,K$77:K$81,$D111)</f>
        <v>0.26562744201604599</v>
      </c>
      <c r="L111" s="31">
        <f>_xll.SRS1Splines.Functions25.OneWay_Spline($D$77:$D$81,L$77:L$81,$D111)</f>
        <v>1.21926704613419E-2</v>
      </c>
      <c r="M111" s="31">
        <f>_xll.SRS1Splines.Functions25.OneWay_Spline($D$77:$D$81,M$77:M$81,$D111)</f>
        <v>1.48138876714871E-2</v>
      </c>
      <c r="N111" s="31">
        <f>_xll.SRS1Splines.Functions25.OneWay_Spline(($D$83:$D$86),N$83:N$86,$D111)</f>
        <v>0</v>
      </c>
      <c r="P111" s="31">
        <f t="shared" si="19"/>
        <v>0.75</v>
      </c>
      <c r="Q111" s="31">
        <f>_xll.SRS1Splines.Functions25.OneWay_Spline($D$77:$D$81,Q$77:Q$81,P111)</f>
        <v>3.53948670178326E-2</v>
      </c>
      <c r="R111" s="31">
        <f>_xll.SRS1Splines.Functions25.OneWay_Spline($D$77:$D$81,R$77:R$81,$D111)</f>
        <v>9.9109922996717392E-3</v>
      </c>
      <c r="S111" s="31">
        <f>_xll.SRS1Splines.Functions25.OneWay_Spline($D$77:$D$81,S$77:S$81,$D111)</f>
        <v>9.9760462826275504E-3</v>
      </c>
      <c r="T111" s="31">
        <f>_xll.SRS1Splines.Functions25.OneWay_Spline($D$77:$D$81,T$77:T$81,$D111)</f>
        <v>1.7146772956977301E-2</v>
      </c>
      <c r="U111" s="31">
        <f>_xll.SRS1Splines.Functions25.OneWay_Spline($D$77:$D$81,U$77:U$81,$D111)</f>
        <v>0.119392591810634</v>
      </c>
      <c r="V111" s="31">
        <f>_xll.SRS1Splines.Functions25.OneWay_Spline($D$77:$D$81,V$77:V$81,$D111)</f>
        <v>8.4895068323577405E-2</v>
      </c>
      <c r="W111" s="31">
        <f>_xll.SRS1Splines.Functions25.OneWay_Spline($D$77:$D$81,W$77:W$81,$D111)</f>
        <v>0.24394199323474</v>
      </c>
      <c r="X111" s="31">
        <f>_xll.SRS1Splines.Functions25.OneWay_Spline($D$77:$D$81,X$77:X$81,$D111)</f>
        <v>1.0224157694543099E-2</v>
      </c>
      <c r="Y111" s="31">
        <f>_xll.SRS1Splines.Functions25.OneWay_Spline($D$77:$D$81,Y$77:Y$81,$D111)</f>
        <v>1.32531977990041E-2</v>
      </c>
      <c r="Z111" s="31">
        <f>_xll.SRS1Splines.Functions25.OneWay_Spline($D$83:$D$86,Z$83:Z$86,$D111)</f>
        <v>0</v>
      </c>
      <c r="AB111" s="31">
        <f t="shared" si="20"/>
        <v>0.75</v>
      </c>
      <c r="AC111" s="31">
        <f>_xll.SRS1Splines.Functions25.OneWay_Spline($D$77:$D$81,AC$77:AC$81,AB111)</f>
        <v>5.2334986846513401E-2</v>
      </c>
      <c r="AD111" s="31">
        <f>_xll.SRS1Splines.Functions25.OneWay_Spline($D$77:$D$81,AD$77:AD$81,$D111)</f>
        <v>3.2310983373924802E-2</v>
      </c>
      <c r="AE111" s="31">
        <f>_xll.SRS1Splines.Functions25.OneWay_Spline($D$77:$D$81,AE$77:AE$81,$D111)</f>
        <v>2.0567021239165002E-2</v>
      </c>
      <c r="AF111" s="31">
        <f>_xll.SRS1Splines.Functions25.OneWay_Spline($D$77:$D$81,AF$77:AF$81,$D111)</f>
        <v>4.7664379213058897E-2</v>
      </c>
      <c r="AG111" s="31">
        <f>_xll.SRS1Splines.Functions25.OneWay_Spline($D$77:$D$81,AG$77:AG$81,$D111)</f>
        <v>0.169489746040413</v>
      </c>
      <c r="AH111" s="31">
        <f>_xll.SRS1Splines.Functions25.OneWay_Spline($D$77:$D$81,AH$77:AH$81,$D111)</f>
        <v>0.11394695696014399</v>
      </c>
      <c r="AI111" s="31">
        <f>_xll.SRS1Splines.Functions25.OneWay_Spline($D$77:$D$81,AI$77:AI$81,$D111)</f>
        <v>0.28731289079735201</v>
      </c>
      <c r="AJ111" s="31">
        <f>_xll.SRS1Splines.Functions25.OneWay_Spline($D$77:$D$81,AJ$77:AJ$81,$D111)</f>
        <v>1.4161183228140599E-2</v>
      </c>
      <c r="AK111" s="31">
        <f>_xll.SRS1Splines.Functions25.OneWay_Spline($D$77:$D$81,AK$77:AK$81,$D111)</f>
        <v>1.6421344246216801E-2</v>
      </c>
      <c r="AL111" s="31">
        <f>_xll.SRS1Splines.Functions25.OneWay_Spline($D$83:$D$86,AL$83:AL$86,$D111)</f>
        <v>0</v>
      </c>
      <c r="AO111" s="31">
        <v>0.75</v>
      </c>
      <c r="AP111" s="31">
        <v>401.39169818026909</v>
      </c>
      <c r="AT111" s="31">
        <f t="shared" si="17"/>
        <v>0.27874423484740907</v>
      </c>
    </row>
    <row r="112" spans="1:46">
      <c r="B112" s="31">
        <v>1.0543039570875108</v>
      </c>
      <c r="C112" s="95">
        <f t="shared" si="16"/>
        <v>0.57139070817632565</v>
      </c>
      <c r="D112" s="31">
        <f t="shared" si="18"/>
        <v>0.875</v>
      </c>
      <c r="E112" s="31">
        <f>_xll.SRS1Splines.Functions25.OneWay_Spline($D$77:$D$81,$E$77:$E$81,D112)</f>
        <v>3.2798299626748399E-2</v>
      </c>
      <c r="F112" s="31">
        <f>_xll.SRS1Splines.Functions25.OneWay_Spline($D$77:$D$81,F$77:F$81,$D112)</f>
        <v>2.20273808343062E-2</v>
      </c>
      <c r="G112" s="31">
        <f>_xll.SRS1Splines.Functions25.OneWay_Spline($D$77:$D$81,G$77:G$81,$D112)</f>
        <v>1.34346863844101E-2</v>
      </c>
      <c r="H112" s="31">
        <f>_xll.SRS1Splines.Functions25.OneWay_Spline($D$77:$D$81,H$77:H$81,$D112)</f>
        <v>2.9935072297442501E-2</v>
      </c>
      <c r="I112" s="31">
        <f>_xll.SRS1Splines.Functions25.OneWay_Spline($D$77:$D$81,I$77:I$81,$D112)</f>
        <v>0.14144670414913099</v>
      </c>
      <c r="J112" s="31">
        <f>_xll.SRS1Splines.Functions25.OneWay_Spline($D$77:$D$81,J$77:J$81,$D112)</f>
        <v>0.108271147951505</v>
      </c>
      <c r="K112" s="31">
        <f>_xll.SRS1Splines.Functions25.OneWay_Spline($D$77:$D$81,K$77:K$81,$D112)</f>
        <v>0.27606228546197498</v>
      </c>
      <c r="L112" s="31">
        <f>_xll.SRS1Splines.Functions25.OneWay_Spline($D$77:$D$81,L$77:L$81,$D112)</f>
        <v>1.16737752290714E-2</v>
      </c>
      <c r="M112" s="31">
        <f>_xll.SRS1Splines.Functions25.OneWay_Spline($D$77:$D$81,M$77:M$81,$D112)</f>
        <v>1.4711937473859999E-2</v>
      </c>
      <c r="N112" s="31">
        <f>_xll.SRS1Splines.Functions25.OneWay_Spline(($D$83:$D$86),N$83:N$86,$D112)</f>
        <v>0</v>
      </c>
      <c r="P112" s="31">
        <f t="shared" si="19"/>
        <v>0.875</v>
      </c>
      <c r="Q112" s="31">
        <f>_xll.SRS1Splines.Functions25.OneWay_Spline($D$77:$D$81,Q$77:Q$81,P112)</f>
        <v>2.5329428818063E-2</v>
      </c>
      <c r="R112" s="31">
        <f>_xll.SRS1Splines.Functions25.OneWay_Spline($D$77:$D$81,R$77:R$81,$D112)</f>
        <v>9.3913131694504503E-3</v>
      </c>
      <c r="S112" s="31">
        <f>_xll.SRS1Splines.Functions25.OneWay_Spline($D$77:$D$81,S$77:S$81,$D112)</f>
        <v>7.7957121485509604E-3</v>
      </c>
      <c r="T112" s="31">
        <f>_xll.SRS1Splines.Functions25.OneWay_Spline($D$77:$D$81,T$77:T$81,$D112)</f>
        <v>1.4601372394566201E-2</v>
      </c>
      <c r="U112" s="31">
        <f>_xll.SRS1Splines.Functions25.OneWay_Spline($D$77:$D$81,U$77:U$81,$D112)</f>
        <v>0.111699685544768</v>
      </c>
      <c r="V112" s="31">
        <f>_xll.SRS1Splines.Functions25.OneWay_Spline($D$77:$D$81,V$77:V$81,$D112)</f>
        <v>9.2291615072082805E-2</v>
      </c>
      <c r="W112" s="31">
        <f>_xll.SRS1Splines.Functions25.OneWay_Spline($D$77:$D$81,W$77:W$81,$D112)</f>
        <v>0.25556180476127699</v>
      </c>
      <c r="X112" s="31">
        <f>_xll.SRS1Splines.Functions25.OneWay_Spline($D$77:$D$81,X$77:X$81,$D112)</f>
        <v>9.6770378949413496E-3</v>
      </c>
      <c r="Y112" s="31">
        <f>_xll.SRS1Splines.Functions25.OneWay_Spline($D$77:$D$81,Y$77:Y$81,$D112)</f>
        <v>1.32768315089148E-2</v>
      </c>
      <c r="Z112" s="31">
        <f>_xll.SRS1Splines.Functions25.OneWay_Spline($D$83:$D$86,Z$83:Z$86,$D112)</f>
        <v>0</v>
      </c>
      <c r="AB112" s="31">
        <f t="shared" si="20"/>
        <v>0.875</v>
      </c>
      <c r="AC112" s="31">
        <f>_xll.SRS1Splines.Functions25.OneWay_Spline($D$77:$D$81,AC$77:AC$81,AB112)</f>
        <v>3.9651799108757602E-2</v>
      </c>
      <c r="AD112" s="31">
        <f>_xll.SRS1Splines.Functions25.OneWay_Spline($D$77:$D$81,AD$77:AD$81,$D112)</f>
        <v>3.3742759426107903E-2</v>
      </c>
      <c r="AE112" s="31">
        <f>_xll.SRS1Splines.Functions25.OneWay_Spline($D$77:$D$81,AE$77:AE$81,$D112)</f>
        <v>1.9370833241620498E-2</v>
      </c>
      <c r="AF112" s="31">
        <f>_xll.SRS1Splines.Functions25.OneWay_Spline($D$77:$D$81,AF$77:AF$81,$D112)</f>
        <v>4.5377585578636997E-2</v>
      </c>
      <c r="AG112" s="31">
        <f>_xll.SRS1Splines.Functions25.OneWay_Spline($D$77:$D$81,AG$77:AG$81,$D112)</f>
        <v>0.16983097972929501</v>
      </c>
      <c r="AH112" s="31">
        <f>_xll.SRS1Splines.Functions25.OneWay_Spline($D$77:$D$81,AH$77:AH$81,$D112)</f>
        <v>0.12273361587746601</v>
      </c>
      <c r="AI112" s="31">
        <f>_xll.SRS1Splines.Functions25.OneWay_Spline($D$77:$D$81,AI$77:AI$81,$D112)</f>
        <v>0.29656276616267302</v>
      </c>
      <c r="AJ112" s="31">
        <f>_xll.SRS1Splines.Functions25.OneWay_Spline($D$77:$D$81,AJ$77:AJ$81,$D112)</f>
        <v>1.36705125632015E-2</v>
      </c>
      <c r="AK112" s="31">
        <f>_xll.SRS1Splines.Functions25.OneWay_Spline($D$77:$D$81,AK$77:AK$81,$D112)</f>
        <v>1.61623899005509E-2</v>
      </c>
      <c r="AL112" s="31">
        <f>_xll.SRS1Splines.Functions25.OneWay_Spline($D$83:$D$86,AL$83:AL$86,$D112)</f>
        <v>0</v>
      </c>
      <c r="AO112" s="31">
        <v>0.875</v>
      </c>
      <c r="AP112" s="31">
        <v>447.25619188390721</v>
      </c>
      <c r="AT112" s="31">
        <f t="shared" si="17"/>
        <v>0.31059457769715776</v>
      </c>
    </row>
    <row r="113" spans="2:46">
      <c r="B113" s="31">
        <v>1.0610867438906746</v>
      </c>
      <c r="C113" s="95">
        <f t="shared" si="16"/>
        <v>0.57506670818449701</v>
      </c>
      <c r="D113" s="31">
        <f t="shared" si="18"/>
        <v>1</v>
      </c>
      <c r="E113" s="31">
        <f>_xll.SRS1Splines.Functions25.OneWay_Spline($D$77:$D$81,$E$77:$E$81,D113)</f>
        <v>2.7870175034854401E-2</v>
      </c>
      <c r="F113" s="31">
        <f>_xll.SRS1Splines.Functions25.OneWay_Spline($D$77:$D$81,F$77:F$81,$D113)</f>
        <v>2.2081481811792699E-2</v>
      </c>
      <c r="G113" s="31">
        <f>_xll.SRS1Splines.Functions25.OneWay_Spline($D$77:$D$81,G$77:G$81,$D113)</f>
        <v>1.29745469798559E-2</v>
      </c>
      <c r="H113" s="31">
        <f>_xll.SRS1Splines.Functions25.OneWay_Spline($D$77:$D$81,H$77:H$81,$D113)</f>
        <v>2.8864220572774799E-2</v>
      </c>
      <c r="I113" s="31">
        <f>_xll.SRS1Splines.Functions25.OneWay_Spline($D$77:$D$81,I$77:I$81,$D113)</f>
        <v>0.138232701645114</v>
      </c>
      <c r="J113" s="31">
        <f>_xll.SRS1Splines.Functions25.OneWay_Spline($D$77:$D$81,J$77:J$81,$D113)</f>
        <v>0.112290543003937</v>
      </c>
      <c r="K113" s="31">
        <f>_xll.SRS1Splines.Functions25.OneWay_Spline($D$77:$D$81,K$77:K$81,$D113)</f>
        <v>0.28014548507125198</v>
      </c>
      <c r="L113" s="31">
        <f>_xll.SRS1Splines.Functions25.OneWay_Spline($D$77:$D$81,L$77:L$81,$D113)</f>
        <v>1.1377009325971099E-2</v>
      </c>
      <c r="M113" s="31">
        <f>_xll.SRS1Splines.Functions25.OneWay_Spline($D$77:$D$81,M$77:M$81,$D113)</f>
        <v>1.46242933202986E-2</v>
      </c>
      <c r="N113" s="31">
        <f>_xll.SRS1Splines.Functions25.OneWay_Spline(($D$83:$D$86),N$83:N$86,$D113)</f>
        <v>0</v>
      </c>
      <c r="P113" s="31">
        <f t="shared" si="19"/>
        <v>1</v>
      </c>
      <c r="Q113" s="31">
        <f>_xll.SRS1Splines.Functions25.OneWay_Spline($D$77:$D$81,Q$77:Q$81,P113)</f>
        <v>2.1303630960930402E-2</v>
      </c>
      <c r="R113" s="31">
        <f>_xll.SRS1Splines.Functions25.OneWay_Spline($D$77:$D$81,R$77:R$81,$D113)</f>
        <v>9.2140045914451806E-3</v>
      </c>
      <c r="S113" s="31">
        <f>_xll.SRS1Splines.Functions25.OneWay_Spline($D$77:$D$81,S$77:S$81,$D113)</f>
        <v>7.0070331002695602E-3</v>
      </c>
      <c r="T113" s="31">
        <f>_xll.SRS1Splines.Functions25.OneWay_Spline($D$77:$D$81,T$77:T$81,$D113)</f>
        <v>1.37529055404291E-2</v>
      </c>
      <c r="U113" s="31">
        <f>_xll.SRS1Splines.Functions25.OneWay_Spline($D$77:$D$81,U$77:U$81,$D113)</f>
        <v>0.106520678997973</v>
      </c>
      <c r="V113" s="31">
        <f>_xll.SRS1Splines.Functions25.OneWay_Spline($D$77:$D$81,V$77:V$81,$D113)</f>
        <v>9.5185915973671903E-2</v>
      </c>
      <c r="W113" s="31">
        <f>_xll.SRS1Splines.Functions25.OneWay_Spline($D$77:$D$81,W$77:W$81,$D113)</f>
        <v>0.26010868753253102</v>
      </c>
      <c r="X113" s="31">
        <f>_xll.SRS1Splines.Functions25.OneWay_Spline($D$77:$D$81,X$77:X$81,$D113)</f>
        <v>9.4280231047154002E-3</v>
      </c>
      <c r="Y113" s="31">
        <f>_xll.SRS1Splines.Functions25.OneWay_Spline($D$77:$D$81,Y$77:Y$81,$D113)</f>
        <v>1.32847094122183E-2</v>
      </c>
      <c r="Z113" s="31">
        <f>_xll.SRS1Splines.Functions25.OneWay_Spline($D$83:$D$86,Z$83:Z$86,$D113)</f>
        <v>0</v>
      </c>
      <c r="AB113" s="31">
        <f t="shared" si="20"/>
        <v>1</v>
      </c>
      <c r="AC113" s="31">
        <f>_xll.SRS1Splines.Functions25.OneWay_Spline($D$77:$D$81,AC$77:AC$81,AB113)</f>
        <v>3.4436719108778401E-2</v>
      </c>
      <c r="AD113" s="31">
        <f>_xll.SRS1Splines.Functions25.OneWay_Spline($D$77:$D$81,AD$77:AD$81,$D113)</f>
        <v>3.4948959032140098E-2</v>
      </c>
      <c r="AE113" s="31">
        <f>_xll.SRS1Splines.Functions25.OneWay_Spline($D$77:$D$81,AE$77:AE$81,$D113)</f>
        <v>1.8942060859442202E-2</v>
      </c>
      <c r="AF113" s="31">
        <f>_xll.SRS1Splines.Functions25.OneWay_Spline($D$77:$D$81,AF$77:AF$81,$D113)</f>
        <v>4.3975535605120498E-2</v>
      </c>
      <c r="AG113" s="31">
        <f>_xll.SRS1Splines.Functions25.OneWay_Spline($D$77:$D$81,AG$77:AG$81,$D113)</f>
        <v>0.16994472429225499</v>
      </c>
      <c r="AH113" s="31">
        <f>_xll.SRS1Splines.Functions25.OneWay_Spline($D$77:$D$81,AH$77:AH$81,$D113)</f>
        <v>0.12939517003420301</v>
      </c>
      <c r="AI113" s="31">
        <f>_xll.SRS1Splines.Functions25.OneWay_Spline($D$77:$D$81,AI$77:AI$81,$D113)</f>
        <v>0.30018228260997298</v>
      </c>
      <c r="AJ113" s="31">
        <f>_xll.SRS1Splines.Functions25.OneWay_Spline($D$77:$D$81,AJ$77:AJ$81,$D113)</f>
        <v>1.3325995547226801E-2</v>
      </c>
      <c r="AK113" s="31">
        <f>_xll.SRS1Splines.Functions25.OneWay_Spline($D$77:$D$81,AK$77:AK$81,$D113)</f>
        <v>1.59638772283789E-2</v>
      </c>
      <c r="AL113" s="31">
        <f>_xll.SRS1Splines.Functions25.OneWay_Spline($D$83:$D$86,AL$83:AL$86,$D113)</f>
        <v>0</v>
      </c>
      <c r="AO113" s="31">
        <v>1</v>
      </c>
      <c r="AP113" s="31">
        <v>497.36799640219033</v>
      </c>
      <c r="AT113" s="31">
        <f t="shared" si="17"/>
        <v>0.34539444194596552</v>
      </c>
    </row>
    <row r="114" spans="2:46">
      <c r="B114" s="31">
        <v>1.067505794548127</v>
      </c>
      <c r="C114" s="95">
        <f t="shared" si="16"/>
        <v>0.57854557770435877</v>
      </c>
      <c r="D114" s="31">
        <f t="shared" si="18"/>
        <v>1.125</v>
      </c>
      <c r="E114" s="31">
        <f>_xll.SRS1Splines.Functions25.OneWay_Spline($D$77:$D$81,$E$77:$E$81,D114)</f>
        <v>2.7555460430477501E-2</v>
      </c>
      <c r="F114" s="31">
        <f>_xll.SRS1Splines.Functions25.OneWay_Spline($D$77:$D$81,F$77:F$81,$D114)</f>
        <v>2.2149837976558999E-2</v>
      </c>
      <c r="G114" s="31">
        <f>_xll.SRS1Splines.Functions25.OneWay_Spline($D$77:$D$81,G$77:G$81,$D114)</f>
        <v>1.29786535602734E-2</v>
      </c>
      <c r="H114" s="31">
        <f>_xll.SRS1Splines.Functions25.OneWay_Spline($D$77:$D$81,H$77:H$81,$D114)</f>
        <v>2.8442413983130899E-2</v>
      </c>
      <c r="I114" s="31">
        <f>_xll.SRS1Splines.Functions25.OneWay_Spline($D$77:$D$81,I$77:I$81,$D114)</f>
        <v>0.135391592819774</v>
      </c>
      <c r="J114" s="31">
        <f>_xll.SRS1Splines.Functions25.OneWay_Spline($D$77:$D$81,J$77:J$81,$D114)</f>
        <v>0.113813553821719</v>
      </c>
      <c r="K114" s="31">
        <f>_xll.SRS1Splines.Functions25.OneWay_Spline($D$77:$D$81,K$77:K$81,$D114)</f>
        <v>0.28003221614155499</v>
      </c>
      <c r="L114" s="31">
        <f>_xll.SRS1Splines.Functions25.OneWay_Spline($D$77:$D$81,L$77:L$81,$D114)</f>
        <v>1.1229452031250101E-2</v>
      </c>
      <c r="M114" s="31">
        <f>_xll.SRS1Splines.Functions25.OneWay_Spline($D$77:$D$81,M$77:M$81,$D114)</f>
        <v>1.4547804699383901E-2</v>
      </c>
      <c r="N114" s="31">
        <f>_xll.SRS1Splines.Functions25.OneWay_Spline(($D$83:$D$86),N$83:N$86,$D114)</f>
        <v>0</v>
      </c>
      <c r="P114" s="31">
        <f t="shared" si="19"/>
        <v>1.125</v>
      </c>
      <c r="Q114" s="31">
        <f>_xll.SRS1Splines.Functions25.OneWay_Spline($D$77:$D$81,Q$77:Q$81,P114)</f>
        <v>2.1071111070561099E-2</v>
      </c>
      <c r="R114" s="31">
        <f>_xll.SRS1Splines.Functions25.OneWay_Spline($D$77:$D$81,R$77:R$81,$D114)</f>
        <v>9.2165482922411807E-3</v>
      </c>
      <c r="S114" s="31">
        <f>_xll.SRS1Splines.Functions25.OneWay_Spline($D$77:$D$81,S$77:S$81,$D114)</f>
        <v>7.0193493995065401E-3</v>
      </c>
      <c r="T114" s="31">
        <f>_xll.SRS1Splines.Functions25.OneWay_Spline($D$77:$D$81,T$77:T$81,$D114)</f>
        <v>1.3758459164408999E-2</v>
      </c>
      <c r="U114" s="31">
        <f>_xll.SRS1Splines.Functions25.OneWay_Spline($D$77:$D$81,U$77:U$81,$D114)</f>
        <v>0.10309149197291401</v>
      </c>
      <c r="V114" s="31">
        <f>_xll.SRS1Splines.Functions25.OneWay_Spline($D$77:$D$81,V$77:V$81,$D114)</f>
        <v>9.5108487918088597E-2</v>
      </c>
      <c r="W114" s="31">
        <f>_xll.SRS1Splines.Functions25.OneWay_Spline($D$77:$D$81,W$77:W$81,$D114)</f>
        <v>0.26000075129406203</v>
      </c>
      <c r="X114" s="31">
        <f>_xll.SRS1Splines.Functions25.OneWay_Spline($D$77:$D$81,X$77:X$81,$D114)</f>
        <v>9.3737324503775799E-3</v>
      </c>
      <c r="Y114" s="31">
        <f>_xll.SRS1Splines.Functions25.OneWay_Spline($D$77:$D$81,Y$77:Y$81,$D114)</f>
        <v>1.3282172638595199E-2</v>
      </c>
      <c r="Z114" s="31">
        <f>_xll.SRS1Splines.Functions25.OneWay_Spline($D$83:$D$86,Z$83:Z$86,$D114)</f>
        <v>0</v>
      </c>
      <c r="AB114" s="31">
        <f t="shared" si="20"/>
        <v>1.125</v>
      </c>
      <c r="AC114" s="31">
        <f>_xll.SRS1Splines.Functions25.OneWay_Spline($D$77:$D$81,AC$77:AC$81,AB114)</f>
        <v>3.4039724368612301E-2</v>
      </c>
      <c r="AD114" s="31">
        <f>_xll.SRS1Splines.Functions25.OneWay_Spline($D$77:$D$81,AD$77:AD$81,$D114)</f>
        <v>3.5959554899360903E-2</v>
      </c>
      <c r="AE114" s="31">
        <f>_xll.SRS1Splines.Functions25.OneWay_Spline($D$77:$D$81,AE$77:AE$81,$D114)</f>
        <v>1.8895462673773102E-2</v>
      </c>
      <c r="AF114" s="31">
        <f>_xll.SRS1Splines.Functions25.OneWay_Spline($D$77:$D$81,AF$77:AF$81,$D114)</f>
        <v>4.29831982582351E-2</v>
      </c>
      <c r="AG114" s="31">
        <f>_xll.SRS1Splines.Functions25.OneWay_Spline($D$77:$D$81,AG$77:AG$81,$D114)</f>
        <v>0.16973913437273599</v>
      </c>
      <c r="AH114" s="31">
        <f>_xll.SRS1Splines.Functions25.OneWay_Spline($D$77:$D$81,AH$77:AH$81,$D114)</f>
        <v>0.134514688751487</v>
      </c>
      <c r="AI114" s="31">
        <f>_xll.SRS1Splines.Functions25.OneWay_Spline($D$77:$D$81,AI$77:AI$81,$D114)</f>
        <v>0.30006368098904701</v>
      </c>
      <c r="AJ114" s="31">
        <f>_xll.SRS1Splines.Functions25.OneWay_Spline($D$77:$D$81,AJ$77:AJ$81,$D114)</f>
        <v>1.30840654309082E-2</v>
      </c>
      <c r="AK114" s="31">
        <f>_xll.SRS1Splines.Functions25.OneWay_Spline($D$77:$D$81,AK$77:AK$81,$D114)</f>
        <v>1.5810865762124999E-2</v>
      </c>
      <c r="AL114" s="31">
        <f>_xll.SRS1Splines.Functions25.OneWay_Spline($D$83:$D$86,AL$83:AL$86,$D114)</f>
        <v>0</v>
      </c>
      <c r="AO114" s="31">
        <v>1.125</v>
      </c>
      <c r="AP114" s="31">
        <v>543.97638978926807</v>
      </c>
      <c r="AT114" s="31">
        <f t="shared" si="17"/>
        <v>0.37776138179810281</v>
      </c>
    </row>
    <row r="115" spans="2:46">
      <c r="B115" s="31">
        <v>1.0790980810590682</v>
      </c>
      <c r="C115" s="95">
        <f t="shared" si="16"/>
        <v>0.58482813479270312</v>
      </c>
      <c r="D115" s="41">
        <f>D114+0.2</f>
        <v>1.325</v>
      </c>
      <c r="E115" s="31">
        <f>_xll.SRS1Splines.Functions25.OneWay_Spline($D$77:$D$81,$E$77:$E$81,D115)</f>
        <v>2.7086930502106699E-2</v>
      </c>
      <c r="F115" s="31">
        <f>_xll.SRS1Splines.Functions25.OneWay_Spline($D$77:$D$81,F$77:F$81,$D115)</f>
        <v>2.2299263783033801E-2</v>
      </c>
      <c r="G115" s="31">
        <f>_xll.SRS1Splines.Functions25.OneWay_Spline($D$77:$D$81,G$77:G$81,$D115)</f>
        <v>1.3001665714894599E-2</v>
      </c>
      <c r="H115" s="31">
        <f>_xll.SRS1Splines.Functions25.OneWay_Spline($D$77:$D$81,H$77:H$81,$D115)</f>
        <v>2.77897350272059E-2</v>
      </c>
      <c r="I115" s="31">
        <f>_xll.SRS1Splines.Functions25.OneWay_Spline($D$77:$D$81,I$77:I$81,$D115)</f>
        <v>0.13077110028720501</v>
      </c>
      <c r="J115" s="31">
        <f>_xll.SRS1Splines.Functions25.OneWay_Spline($D$77:$D$81,J$77:J$81,$D115)</f>
        <v>0.116170172079512</v>
      </c>
      <c r="K115" s="31">
        <f>_xll.SRS1Splines.Functions25.OneWay_Spline($D$77:$D$81,K$77:K$81,$D115)</f>
        <v>0.27939704569145601</v>
      </c>
      <c r="L115" s="31">
        <f>_xll.SRS1Splines.Functions25.OneWay_Spline($D$77:$D$81,L$77:L$81,$D115)</f>
        <v>1.10062339715778E-2</v>
      </c>
      <c r="M115" s="31">
        <f>_xll.SRS1Splines.Functions25.OneWay_Spline($D$77:$D$81,M$77:M$81,$D115)</f>
        <v>1.44267462171728E-2</v>
      </c>
      <c r="N115" s="31">
        <f>_xll.SRS1Splines.Functions25.OneWay_Spline(($D$83:$D$86),N$83:N$86,$D115)</f>
        <v>0</v>
      </c>
      <c r="P115" s="41">
        <f>P114+0.2</f>
        <v>1.325</v>
      </c>
      <c r="Q115" s="31">
        <f>_xll.SRS1Splines.Functions25.OneWay_Spline($D$77:$D$81,Q$77:Q$81,P115)</f>
        <v>2.0734481417779501E-2</v>
      </c>
      <c r="R115" s="31">
        <f>_xll.SRS1Splines.Functions25.OneWay_Spline($D$77:$D$81,R$77:R$81,$D115)</f>
        <v>9.2311570172406293E-3</v>
      </c>
      <c r="S115" s="31">
        <f>_xll.SRS1Splines.Functions25.OneWay_Spline($D$77:$D$81,S$77:S$81,$D115)</f>
        <v>7.0880334340852899E-3</v>
      </c>
      <c r="T115" s="31">
        <f>_xll.SRS1Splines.Functions25.OneWay_Spline($D$77:$D$81,T$77:T$81,$D115)</f>
        <v>1.3789429936889801E-2</v>
      </c>
      <c r="U115" s="31">
        <f>_xll.SRS1Splines.Functions25.OneWay_Spline($D$77:$D$81,U$77:U$81,$D115)</f>
        <v>9.7845940632537598E-2</v>
      </c>
      <c r="V115" s="31">
        <f>_xll.SRS1Splines.Functions25.OneWay_Spline($D$77:$D$81,V$77:V$81,$D115)</f>
        <v>9.46766965865595E-2</v>
      </c>
      <c r="W115" s="31">
        <f>_xll.SRS1Splines.Functions25.OneWay_Spline($D$77:$D$81,W$77:W$81,$D115)</f>
        <v>0.259395012522663</v>
      </c>
      <c r="X115" s="31">
        <f>_xll.SRS1Splines.Functions25.OneWay_Spline($D$77:$D$81,X$77:X$81,$D115)</f>
        <v>9.2943674175798904E-3</v>
      </c>
      <c r="Y115" s="31">
        <f>_xll.SRS1Splines.Functions25.OneWay_Spline($D$77:$D$81,Y$77:Y$81,$D115)</f>
        <v>1.32679569999838E-2</v>
      </c>
      <c r="Z115" s="31">
        <f>_xll.SRS1Splines.Functions25.OneWay_Spline($D$83:$D$86,Z$83:Z$86,$D115)</f>
        <v>0</v>
      </c>
      <c r="AB115" s="41">
        <f>AB114+0.2</f>
        <v>1.325</v>
      </c>
      <c r="AC115" s="31">
        <f>_xll.SRS1Splines.Functions25.OneWay_Spline($D$77:$D$81,AC$77:AC$81,AB115)</f>
        <v>3.3438825825497398E-2</v>
      </c>
      <c r="AD115" s="31">
        <f>_xll.SRS1Splines.Functions25.OneWay_Spline($D$77:$D$81,AD$77:AD$81,$D115)</f>
        <v>3.7462945530198202E-2</v>
      </c>
      <c r="AE115" s="31">
        <f>_xll.SRS1Splines.Functions25.OneWay_Spline($D$77:$D$81,AE$77:AE$81,$D115)</f>
        <v>1.88233593545808E-2</v>
      </c>
      <c r="AF115" s="31">
        <f>_xll.SRS1Splines.Functions25.OneWay_Spline($D$77:$D$81,AF$77:AF$81,$D115)</f>
        <v>4.1447713229333098E-2</v>
      </c>
      <c r="AG115" s="31">
        <f>_xll.SRS1Splines.Functions25.OneWay_Spline($D$77:$D$81,AG$77:AG$81,$D115)</f>
        <v>0.16859177816762999</v>
      </c>
      <c r="AH115" s="31">
        <f>_xll.SRS1Splines.Functions25.OneWay_Spline($D$77:$D$81,AH$77:AH$81,$D115)</f>
        <v>0.14243633391605401</v>
      </c>
      <c r="AI115" s="31">
        <f>_xll.SRS1Splines.Functions25.OneWay_Spline($D$77:$D$81,AI$77:AI$81,$D115)</f>
        <v>0.29939907886024802</v>
      </c>
      <c r="AJ115" s="31">
        <f>_xll.SRS1Splines.Functions25.OneWay_Spline($D$77:$D$81,AJ$77:AJ$81,$D115)</f>
        <v>1.2710929521489301E-2</v>
      </c>
      <c r="AK115" s="31">
        <f>_xll.SRS1Splines.Functions25.OneWay_Spline($D$77:$D$81,AK$77:AK$81,$D115)</f>
        <v>1.55793880681584E-2</v>
      </c>
      <c r="AL115" s="31">
        <f>_xll.SRS1Splines.Functions25.OneWay_Spline($D$83:$D$86,AL$83:AL$86,$D115)</f>
        <v>0</v>
      </c>
      <c r="AO115" s="31">
        <v>1.33</v>
      </c>
      <c r="AP115" s="31">
        <v>626.23833750689209</v>
      </c>
      <c r="AT115" s="31">
        <f t="shared" si="17"/>
        <v>0.43488773437978617</v>
      </c>
    </row>
    <row r="116" spans="2:46">
      <c r="B116" s="31">
        <v>1.0905549101623961</v>
      </c>
      <c r="C116" s="95">
        <f t="shared" si="16"/>
        <v>0.59103727936699624</v>
      </c>
      <c r="D116" s="41">
        <f t="shared" ref="D116:D117" si="21">D115+0.2</f>
        <v>1.5249999999999999</v>
      </c>
      <c r="E116" s="31">
        <f>_xll.SRS1Splines.Functions25.OneWay_Spline($D$77:$D$81,$E$77:$E$81,D116)</f>
        <v>2.66589102213418E-2</v>
      </c>
      <c r="F116" s="31">
        <f>_xll.SRS1Splines.Functions25.OneWay_Spline($D$77:$D$81,F$77:F$81,$D116)</f>
        <v>2.2496005970983699E-2</v>
      </c>
      <c r="G116" s="31">
        <f>_xll.SRS1Splines.Functions25.OneWay_Spline($D$77:$D$81,G$77:G$81,$D116)</f>
        <v>1.30436378143323E-2</v>
      </c>
      <c r="H116" s="31">
        <f>_xll.SRS1Splines.Functions25.OneWay_Spline($D$77:$D$81,H$77:H$81,$D116)</f>
        <v>2.7164393409749001E-2</v>
      </c>
      <c r="I116" s="31">
        <f>_xll.SRS1Splines.Functions25.OneWay_Spline($D$77:$D$81,I$77:I$81,$D116)</f>
        <v>0.126076553449326</v>
      </c>
      <c r="J116" s="31">
        <f>_xll.SRS1Splines.Functions25.OneWay_Spline($D$77:$D$81,J$77:J$81,$D116)</f>
        <v>0.118428083813418</v>
      </c>
      <c r="K116" s="31">
        <f>_xll.SRS1Splines.Functions25.OneWay_Spline($D$77:$D$81,K$77:K$81,$D116)</f>
        <v>0.278237492582941</v>
      </c>
      <c r="L116" s="31">
        <f>_xll.SRS1Splines.Functions25.OneWay_Spline($D$77:$D$81,L$77:L$81,$D116)</f>
        <v>1.0798145296941E-2</v>
      </c>
      <c r="M116" s="31">
        <f>_xll.SRS1Splines.Functions25.OneWay_Spline($D$77:$D$81,M$77:M$81,$D116)</f>
        <v>1.43073583048852E-2</v>
      </c>
      <c r="N116" s="31">
        <f>_xll.SRS1Splines.Functions25.OneWay_Spline(($D$83:$D$86),N$83:N$86,$D116)</f>
        <v>0</v>
      </c>
      <c r="P116" s="41">
        <f t="shared" ref="P116:P117" si="22">P115+0.2</f>
        <v>1.5249999999999999</v>
      </c>
      <c r="Q116" s="31">
        <f>_xll.SRS1Splines.Functions25.OneWay_Spline($D$77:$D$81,Q$77:Q$81,P116)</f>
        <v>2.0438178952525199E-2</v>
      </c>
      <c r="R116" s="31">
        <f>_xll.SRS1Splines.Functions25.OneWay_Spline($D$77:$D$81,R$77:R$81,$D116)</f>
        <v>9.2586511032000402E-3</v>
      </c>
      <c r="S116" s="31">
        <f>_xll.SRS1Splines.Functions25.OneWay_Spline($D$77:$D$81,S$77:S$81,$D116)</f>
        <v>7.2125090517025396E-3</v>
      </c>
      <c r="T116" s="31">
        <f>_xll.SRS1Splines.Functions25.OneWay_Spline($D$77:$D$81,T$77:T$81,$D116)</f>
        <v>1.38455580612242E-2</v>
      </c>
      <c r="U116" s="31">
        <f>_xll.SRS1Splines.Functions25.OneWay_Spline($D$77:$D$81,U$77:U$81,$D116)</f>
        <v>9.2888699729733099E-2</v>
      </c>
      <c r="V116" s="31">
        <f>_xll.SRS1Splines.Functions25.OneWay_Spline($D$77:$D$81,V$77:V$81,$D116)</f>
        <v>9.3894164037277794E-2</v>
      </c>
      <c r="W116" s="31">
        <f>_xll.SRS1Splines.Functions25.OneWay_Spline($D$77:$D$81,W$77:W$81,$D116)</f>
        <v>0.258288059354842</v>
      </c>
      <c r="X116" s="31">
        <f>_xll.SRS1Splines.Functions25.OneWay_Spline($D$77:$D$81,X$77:X$81,$D116)</f>
        <v>9.2235828904974997E-3</v>
      </c>
      <c r="Y116" s="31">
        <f>_xll.SRS1Splines.Functions25.OneWay_Spline($D$77:$D$81,Y$77:Y$81,$D116)</f>
        <v>1.32420283498711E-2</v>
      </c>
      <c r="Z116" s="31">
        <f>_xll.SRS1Splines.Functions25.OneWay_Spline($D$83:$D$86,Z$83:Z$86,$D116)</f>
        <v>0</v>
      </c>
      <c r="AB116" s="41">
        <f t="shared" ref="AB116:AB117" si="23">AB115+0.2</f>
        <v>1.5249999999999999</v>
      </c>
      <c r="AC116" s="31">
        <f>_xll.SRS1Splines.Functions25.OneWay_Spline($D$77:$D$81,AC$77:AC$81,AB116)</f>
        <v>3.2878258288102903E-2</v>
      </c>
      <c r="AD116" s="31">
        <f>_xll.SRS1Splines.Functions25.OneWay_Spline($D$77:$D$81,AD$77:AD$81,$D116)</f>
        <v>3.8835076594789499E-2</v>
      </c>
      <c r="AE116" s="31">
        <f>_xll.SRS1Splines.Functions25.OneWay_Spline($D$77:$D$81,AE$77:AE$81,$D116)</f>
        <v>1.8754276069700201E-2</v>
      </c>
      <c r="AF116" s="31">
        <f>_xll.SRS1Splines.Functions25.OneWay_Spline($D$77:$D$81,AF$77:AF$81,$D116)</f>
        <v>3.9976541709494898E-2</v>
      </c>
      <c r="AG116" s="31">
        <f>_xll.SRS1Splines.Functions25.OneWay_Spline($D$77:$D$81,AG$77:AG$81,$D116)</f>
        <v>0.166510392709741</v>
      </c>
      <c r="AH116" s="31">
        <f>_xll.SRS1Splines.Functions25.OneWay_Spline($D$77:$D$81,AH$77:AH$81,$D116)</f>
        <v>0.15002618242451399</v>
      </c>
      <c r="AI116" s="31">
        <f>_xll.SRS1Splines.Functions25.OneWay_Spline($D$77:$D$81,AI$77:AI$81,$D116)</f>
        <v>0.298186925811041</v>
      </c>
      <c r="AJ116" s="31">
        <f>_xll.SRS1Splines.Functions25.OneWay_Spline($D$77:$D$81,AJ$77:AJ$81,$D116)</f>
        <v>1.23547957364327E-2</v>
      </c>
      <c r="AK116" s="31">
        <f>_xll.SRS1Splines.Functions25.OneWay_Spline($D$77:$D$81,AK$77:AK$81,$D116)</f>
        <v>1.53635893811759E-2</v>
      </c>
      <c r="AL116" s="31">
        <f>_xll.SRS1Splines.Functions25.OneWay_Spline($D$83:$D$86,AL$83:AL$86,$D116)</f>
        <v>0</v>
      </c>
      <c r="AO116" s="31">
        <v>1.53</v>
      </c>
      <c r="AP116" s="31">
        <v>705.25856455375765</v>
      </c>
      <c r="AT116" s="31">
        <f t="shared" si="17"/>
        <v>0.48976289205122059</v>
      </c>
    </row>
    <row r="117" spans="2:46">
      <c r="B117" s="31">
        <v>1.1024090862063438</v>
      </c>
      <c r="C117" s="95">
        <f t="shared" si="16"/>
        <v>0.59746177014033008</v>
      </c>
      <c r="D117" s="41">
        <f t="shared" si="21"/>
        <v>1.7249999999999999</v>
      </c>
      <c r="E117" s="31">
        <f>_xll.SRS1Splines.Functions25.OneWay_Spline($D$77:$D$81,$E$77:$E$81,D117)</f>
        <v>2.62684466563823E-2</v>
      </c>
      <c r="F117" s="31">
        <f>_xll.SRS1Splines.Functions25.OneWay_Spline($D$77:$D$81,F$77:F$81,$D117)</f>
        <v>2.27377979798454E-2</v>
      </c>
      <c r="G117" s="31">
        <f>_xll.SRS1Splines.Functions25.OneWay_Spline($D$77:$D$81,G$77:G$81,$D117)</f>
        <v>1.3103111684289299E-2</v>
      </c>
      <c r="H117" s="31">
        <f>_xll.SRS1Splines.Functions25.OneWay_Spline($D$77:$D$81,H$77:H$81,$D117)</f>
        <v>2.6566389130760201E-2</v>
      </c>
      <c r="I117" s="31">
        <f>_xll.SRS1Splines.Functions25.OneWay_Spline($D$77:$D$81,I$77:I$81,$D117)</f>
        <v>0.121328417240056</v>
      </c>
      <c r="J117" s="31">
        <f>_xll.SRS1Splines.Functions25.OneWay_Spline($D$77:$D$81,J$77:J$81,$D117)</f>
        <v>0.120587289023438</v>
      </c>
      <c r="K117" s="31">
        <f>_xll.SRS1Splines.Functions25.OneWay_Spline($D$77:$D$81,K$77:K$81,$D117)</f>
        <v>0.27659277158892998</v>
      </c>
      <c r="L117" s="31">
        <f>_xll.SRS1Splines.Functions25.OneWay_Spline($D$77:$D$81,L$77:L$81,$D117)</f>
        <v>1.06043687955036E-2</v>
      </c>
      <c r="M117" s="31">
        <f>_xll.SRS1Splines.Functions25.OneWay_Spline($D$77:$D$81,M$77:M$81,$D117)</f>
        <v>1.41896888244082E-2</v>
      </c>
      <c r="N117" s="31">
        <f>_xll.SRS1Splines.Functions25.OneWay_Spline(($D$83:$D$86),N$83:N$86,$D117)</f>
        <v>0</v>
      </c>
      <c r="P117" s="41">
        <f t="shared" si="22"/>
        <v>1.7249999999999999</v>
      </c>
      <c r="Q117" s="31">
        <f>_xll.SRS1Splines.Functions25.OneWay_Spline($D$77:$D$81,Q$77:Q$81,P117)</f>
        <v>2.0178495427669401E-2</v>
      </c>
      <c r="R117" s="31">
        <f>_xll.SRS1Splines.Functions25.OneWay_Spline($D$77:$D$81,R$77:R$81,$D117)</f>
        <v>9.2989328650966395E-3</v>
      </c>
      <c r="S117" s="31">
        <f>_xll.SRS1Splines.Functions25.OneWay_Spline($D$77:$D$81,S$77:S$81,$D117)</f>
        <v>7.3876459918489901E-3</v>
      </c>
      <c r="T117" s="31">
        <f>_xll.SRS1Splines.Functions25.OneWay_Spline($D$77:$D$81,T$77:T$81,$D117)</f>
        <v>1.3924530217701601E-2</v>
      </c>
      <c r="U117" s="31">
        <f>_xll.SRS1Splines.Functions25.OneWay_Spline($D$77:$D$81,U$77:U$81,$D117)</f>
        <v>8.82100698616822E-2</v>
      </c>
      <c r="V117" s="31">
        <f>_xll.SRS1Splines.Functions25.OneWay_Spline($D$77:$D$81,V$77:V$81,$D117)</f>
        <v>9.2793142336243806E-2</v>
      </c>
      <c r="W117" s="31">
        <f>_xll.SRS1Splines.Functions25.OneWay_Spline($D$77:$D$81,W$77:W$81,$D117)</f>
        <v>0.25671618765733001</v>
      </c>
      <c r="X117" s="31">
        <f>_xll.SRS1Splines.Functions25.OneWay_Spline($D$77:$D$81,X$77:X$81,$D117)</f>
        <v>9.1606356909337792E-3</v>
      </c>
      <c r="Y117" s="31">
        <f>_xll.SRS1Splines.Functions25.OneWay_Spline($D$77:$D$81,Y$77:Y$81,$D117)</f>
        <v>1.32052868784565E-2</v>
      </c>
      <c r="Z117" s="31">
        <f>_xll.SRS1Splines.Functions25.OneWay_Spline($D$83:$D$86,Z$83:Z$86,$D117)</f>
        <v>0</v>
      </c>
      <c r="AB117" s="41">
        <f t="shared" si="23"/>
        <v>1.7249999999999999</v>
      </c>
      <c r="AC117" s="31">
        <f>_xll.SRS1Splines.Functions25.OneWay_Spline($D$77:$D$81,AC$77:AC$81,AB117)</f>
        <v>3.2355877968820501E-2</v>
      </c>
      <c r="AD117" s="31">
        <f>_xll.SRS1Splines.Functions25.OneWay_Spline($D$77:$D$81,AD$77:AD$81,$D117)</f>
        <v>4.0085673785113497E-2</v>
      </c>
      <c r="AE117" s="31">
        <f>_xll.SRS1Splines.Functions25.OneWay_Spline($D$77:$D$81,AE$77:AE$81,$D117)</f>
        <v>1.8688212819131401E-2</v>
      </c>
      <c r="AF117" s="31">
        <f>_xll.SRS1Splines.Functions25.OneWay_Spline($D$77:$D$81,AF$77:AF$81,$D117)</f>
        <v>3.85696836987207E-2</v>
      </c>
      <c r="AG117" s="31">
        <f>_xll.SRS1Splines.Functions25.OneWay_Spline($D$77:$D$81,AG$77:AG$81,$D117)</f>
        <v>0.16357868938859299</v>
      </c>
      <c r="AH117" s="31">
        <f>_xll.SRS1Splines.Functions25.OneWay_Spline($D$77:$D$81,AH$77:AH$81,$D117)</f>
        <v>0.157284234276867</v>
      </c>
      <c r="AI117" s="31">
        <f>_xll.SRS1Splines.Functions25.OneWay_Spline($D$77:$D$81,AI$77:AI$81,$D117)</f>
        <v>0.296469355520531</v>
      </c>
      <c r="AJ117" s="31">
        <f>_xll.SRS1Splines.Functions25.OneWay_Spline($D$77:$D$81,AJ$77:AJ$81,$D117)</f>
        <v>1.2015469894609601E-2</v>
      </c>
      <c r="AK117" s="31">
        <f>_xll.SRS1Splines.Functions25.OneWay_Spline($D$77:$D$81,AK$77:AK$81,$D117)</f>
        <v>1.51626236931035E-2</v>
      </c>
      <c r="AL117" s="31">
        <f>_xll.SRS1Splines.Functions25.OneWay_Spline($D$83:$D$86,AL$83:AL$86,$D117)</f>
        <v>0</v>
      </c>
      <c r="AO117" s="31">
        <v>1.73</v>
      </c>
      <c r="AP117" s="31">
        <v>784.77798105861621</v>
      </c>
      <c r="AT117" s="31">
        <f t="shared" si="17"/>
        <v>0.54498470906848351</v>
      </c>
    </row>
    <row r="118" spans="2:46">
      <c r="B118" s="31">
        <v>1.1190270145266596</v>
      </c>
      <c r="C118" s="95">
        <f t="shared" si="16"/>
        <v>0.60646802471002681</v>
      </c>
      <c r="D118" s="31">
        <v>2</v>
      </c>
      <c r="E118" s="31">
        <f>_xll.SRS1Splines.Functions25.OneWay_Spline($D$77:$D$81,$E$77:$E$81,D118)</f>
        <v>2.5787458047638399E-2</v>
      </c>
      <c r="F118" s="31">
        <f>_xll.SRS1Splines.Functions25.OneWay_Spline($D$77:$D$81,F$77:F$81,$D118)</f>
        <v>2.3139656425766101E-2</v>
      </c>
      <c r="G118" s="31">
        <f>_xll.SRS1Splines.Functions25.OneWay_Spline($D$77:$D$81,G$77:G$81,$D118)</f>
        <v>1.3210786824283701E-2</v>
      </c>
      <c r="H118" s="31">
        <f>_xll.SRS1Splines.Functions25.OneWay_Spline($D$77:$D$81,H$77:H$81,$D118)</f>
        <v>2.5788769995117901E-2</v>
      </c>
      <c r="I118" s="31">
        <f>_xll.SRS1Splines.Functions25.OneWay_Spline($D$77:$D$81,I$77:I$81,$D118)</f>
        <v>0.114749820881742</v>
      </c>
      <c r="J118" s="31">
        <f>_xll.SRS1Splines.Functions25.OneWay_Spline($D$77:$D$81,J$77:J$81,$D118)</f>
        <v>0.123395026941181</v>
      </c>
      <c r="K118" s="31">
        <f>_xll.SRS1Splines.Functions25.OneWay_Spline($D$77:$D$81,K$77:K$81,$D118)</f>
        <v>0.27361112620195799</v>
      </c>
      <c r="L118" s="31">
        <f>_xll.SRS1Splines.Functions25.OneWay_Spline($D$77:$D$81,L$77:L$81,$D118)</f>
        <v>1.0359794053415399E-2</v>
      </c>
      <c r="M118" s="31">
        <f>_xll.SRS1Splines.Functions25.OneWay_Spline($D$77:$D$81,M$77:M$81,$D118)</f>
        <v>1.40307870838662E-2</v>
      </c>
      <c r="N118" s="31">
        <f>_xll.SRS1Splines.Functions25.OneWay_Spline(($D$83:$D$86),N$83:N$86,$D118)</f>
        <v>0</v>
      </c>
      <c r="P118" s="31">
        <v>2</v>
      </c>
      <c r="Q118" s="31">
        <f>_xll.SRS1Splines.Functions25.OneWay_Spline($D$77:$D$81,Q$77:Q$81,P118)</f>
        <v>1.98744107133134E-2</v>
      </c>
      <c r="R118" s="31">
        <f>_xll.SRS1Splines.Functions25.OneWay_Spline($D$77:$D$81,R$77:R$81,$D118)</f>
        <v>9.3750207258286207E-3</v>
      </c>
      <c r="S118" s="31">
        <f>_xll.SRS1Splines.Functions25.OneWay_Spline($D$77:$D$81,S$77:S$81,$D118)</f>
        <v>7.7017558775687696E-3</v>
      </c>
      <c r="T118" s="31">
        <f>_xll.SRS1Splines.Functions25.OneWay_Spline($D$77:$D$81,T$77:T$81,$D118)</f>
        <v>1.40661675845839E-2</v>
      </c>
      <c r="U118" s="31">
        <f>_xll.SRS1Splines.Functions25.OneWay_Spline($D$77:$D$81,U$77:U$81,$D118)</f>
        <v>8.2214056403860605E-2</v>
      </c>
      <c r="V118" s="31">
        <f>_xll.SRS1Splines.Functions25.OneWay_Spline($D$77:$D$81,V$77:V$81,$D118)</f>
        <v>9.0818448702806906E-2</v>
      </c>
      <c r="W118" s="31">
        <f>_xll.SRS1Splines.Functions25.OneWay_Spline($D$77:$D$81,W$77:W$81,$D118)</f>
        <v>0.25386241167450102</v>
      </c>
      <c r="X118" s="31">
        <f>_xll.SRS1Splines.Functions25.OneWay_Spline($D$77:$D$81,X$77:X$81,$D118)</f>
        <v>9.0855150233924292E-3</v>
      </c>
      <c r="Y118" s="31">
        <f>_xll.SRS1Splines.Functions25.OneWay_Spline($D$77:$D$81,Y$77:Y$81,$D118)</f>
        <v>1.3138765617515201E-2</v>
      </c>
      <c r="Z118" s="31">
        <f>_xll.SRS1Splines.Functions25.OneWay_Spline($D$83:$D$86,Z$83:Z$86,$D118)</f>
        <v>0</v>
      </c>
      <c r="AB118" s="31">
        <v>2</v>
      </c>
      <c r="AC118" s="31">
        <f>_xll.SRS1Splines.Functions25.OneWay_Spline($D$77:$D$81,AC$77:AC$81,AB118)</f>
        <v>3.1696019643276098E-2</v>
      </c>
      <c r="AD118" s="31">
        <f>_xll.SRS1Splines.Functions25.OneWay_Spline($D$77:$D$81,AD$77:AD$81,$D118)</f>
        <v>4.1624668153095103E-2</v>
      </c>
      <c r="AE118" s="31">
        <f>_xll.SRS1Splines.Functions25.OneWay_Spline($D$77:$D$81,AE$77:AE$81,$D118)</f>
        <v>1.8602306999373801E-2</v>
      </c>
      <c r="AF118" s="31">
        <f>_xll.SRS1Splines.Functions25.OneWay_Spline($D$77:$D$81,AF$77:AF$81,$D118)</f>
        <v>3.6740265835424703E-2</v>
      </c>
      <c r="AG118" s="31">
        <f>_xll.SRS1Splines.Functions25.OneWay_Spline($D$77:$D$81,AG$77:AG$81,$D118)</f>
        <v>0.158312958314516</v>
      </c>
      <c r="AH118" s="31">
        <f>_xll.SRS1Splines.Functions25.OneWay_Spline($D$77:$D$81,AH$77:AH$81,$D118)</f>
        <v>0.166722293846301</v>
      </c>
      <c r="AI118" s="31">
        <f>_xll.SRS1Splines.Functions25.OneWay_Spline($D$77:$D$81,AI$77:AI$81,$D118)</f>
        <v>0.29335984072941501</v>
      </c>
      <c r="AJ118" s="31">
        <f>_xll.SRS1Splines.Functions25.OneWay_Spline($D$77:$D$81,AJ$77:AJ$81,$D118)</f>
        <v>1.15759843878675E-2</v>
      </c>
      <c r="AK118" s="31">
        <f>_xll.SRS1Splines.Functions25.OneWay_Spline($D$77:$D$81,AK$77:AK$81,$D118)</f>
        <v>1.49089613339083E-2</v>
      </c>
      <c r="AL118" s="31">
        <f>_xll.SRS1Splines.Functions25.OneWay_Spline($D$83:$D$86,AL$83:AL$86,$D118)</f>
        <v>0</v>
      </c>
      <c r="AO118" s="31">
        <v>2</v>
      </c>
      <c r="AP118" s="31">
        <v>892.65963412482085</v>
      </c>
      <c r="AT118" s="31">
        <f t="shared" si="17"/>
        <v>0.61990252369779231</v>
      </c>
    </row>
    <row r="119" spans="2:46">
      <c r="B119" s="31">
        <v>1.1350270347858038</v>
      </c>
      <c r="C119" s="95">
        <f t="shared" si="16"/>
        <v>0.61513939774742221</v>
      </c>
      <c r="D119" s="31">
        <f>D118+0.25</f>
        <v>2.25</v>
      </c>
      <c r="E119" s="31">
        <f>_xll.SRS1Splines.Functions25.OneWay_Spline($D$77:$D$81,$E$77:$E$81,D119)</f>
        <v>2.5400507970871102E-2</v>
      </c>
      <c r="F119" s="31">
        <f>_xll.SRS1Splines.Functions25.OneWay_Spline($D$77:$D$81,F$77:F$81,$D119)</f>
        <v>2.3570215470971701E-2</v>
      </c>
      <c r="G119" s="31">
        <f>_xll.SRS1Splines.Functions25.OneWay_Spline($D$77:$D$81,G$77:G$81,$D119)</f>
        <v>1.33318050839638E-2</v>
      </c>
      <c r="H119" s="31">
        <f>_xll.SRS1Splines.Functions25.OneWay_Spline($D$77:$D$81,H$77:H$81,$D119)</f>
        <v>2.51266938290945E-2</v>
      </c>
      <c r="I119" s="31">
        <f>_xll.SRS1Splines.Functions25.OneWay_Spline($D$77:$D$81,I$77:I$81,$D119)</f>
        <v>0.108759701000544</v>
      </c>
      <c r="J119" s="31">
        <f>_xll.SRS1Splines.Functions25.OneWay_Spline($D$77:$D$81,J$77:J$81,$D119)</f>
        <v>0.12578557556656</v>
      </c>
      <c r="K119" s="31">
        <f>_xll.SRS1Splines.Functions25.OneWay_Spline($D$77:$D$81,K$77:K$81,$D119)</f>
        <v>0.27025467997696201</v>
      </c>
      <c r="L119" s="31">
        <f>_xll.SRS1Splines.Functions25.OneWay_Spline($D$77:$D$81,L$77:L$81,$D119)</f>
        <v>1.01578058988847E-2</v>
      </c>
      <c r="M119" s="31">
        <f>_xll.SRS1Splines.Functions25.OneWay_Spline($D$77:$D$81,M$77:M$81,$D119)</f>
        <v>1.38893334795762E-2</v>
      </c>
      <c r="N119" s="31">
        <f>_xll.SRS1Splines.Functions25.OneWay_Spline(($D$83:$D$86),N$83:N$86,$D119)</f>
        <v>0</v>
      </c>
      <c r="P119" s="31">
        <f>P118+0.25</f>
        <v>2.25</v>
      </c>
      <c r="Q119" s="31">
        <f>_xll.SRS1Splines.Functions25.OneWay_Spline($D$77:$D$81,Q$77:Q$81,P119)</f>
        <v>1.9643852379449499E-2</v>
      </c>
      <c r="R119" s="31">
        <f>_xll.SRS1Splines.Functions25.OneWay_Spline($D$77:$D$81,R$77:R$81,$D119)</f>
        <v>9.4647973386689094E-3</v>
      </c>
      <c r="S119" s="31">
        <f>_xll.SRS1Splines.Functions25.OneWay_Spline($D$77:$D$81,S$77:S$81,$D119)</f>
        <v>8.0507872728945804E-3</v>
      </c>
      <c r="T119" s="31">
        <f>_xll.SRS1Splines.Functions25.OneWay_Spline($D$77:$D$81,T$77:T$81,$D119)</f>
        <v>1.42235516404213E-2</v>
      </c>
      <c r="U119" s="31">
        <f>_xll.SRS1Splines.Functions25.OneWay_Spline($D$77:$D$81,U$77:U$81,$D119)</f>
        <v>7.7183100781046607E-2</v>
      </c>
      <c r="V119" s="31">
        <f>_xll.SRS1Splines.Functions25.OneWay_Spline($D$77:$D$81,V$77:V$81,$D119)</f>
        <v>8.8624216347973406E-2</v>
      </c>
      <c r="W119" s="31">
        <f>_xll.SRS1Splines.Functions25.OneWay_Spline($D$77:$D$81,W$77:W$81,$D119)</f>
        <v>0.25064425802398899</v>
      </c>
      <c r="X119" s="31">
        <f>_xll.SRS1Splines.Functions25.OneWay_Spline($D$77:$D$81,X$77:X$81,$D119)</f>
        <v>9.0272366438721302E-3</v>
      </c>
      <c r="Y119" s="31">
        <f>_xll.SRS1Splines.Functions25.OneWay_Spline($D$77:$D$81,Y$77:Y$81,$D119)</f>
        <v>1.3063997999590101E-2</v>
      </c>
      <c r="Z119" s="31">
        <f>_xll.SRS1Splines.Functions25.OneWay_Spline($D$83:$D$86,Z$83:Z$86,$D119)</f>
        <v>0</v>
      </c>
      <c r="AB119" s="31">
        <f>AB118+0.25</f>
        <v>2.25</v>
      </c>
      <c r="AC119" s="31">
        <f>_xll.SRS1Splines.Functions25.OneWay_Spline($D$77:$D$81,AC$77:AC$81,AB119)</f>
        <v>3.11505926560127E-2</v>
      </c>
      <c r="AD119" s="31">
        <f>_xll.SRS1Splines.Functions25.OneWay_Spline($D$77:$D$81,AD$77:AD$81,$D119)</f>
        <v>4.2861593594305303E-2</v>
      </c>
      <c r="AE119" s="31">
        <f>_xll.SRS1Splines.Functions25.OneWay_Spline($D$77:$D$81,AE$77:AE$81,$D119)</f>
        <v>1.8529165543386902E-2</v>
      </c>
      <c r="AF119" s="31">
        <f>_xll.SRS1Splines.Functions25.OneWay_Spline($D$77:$D$81,AF$77:AF$81,$D119)</f>
        <v>3.51826730377819E-2</v>
      </c>
      <c r="AG119" s="31">
        <f>_xll.SRS1Splines.Functions25.OneWay_Spline($D$77:$D$81,AG$77:AG$81,$D119)</f>
        <v>0.15245133498396199</v>
      </c>
      <c r="AH119" s="31">
        <f>_xll.SRS1Splines.Functions25.OneWay_Spline($D$77:$D$81,AH$77:AH$81,$D119)</f>
        <v>0.174757994111405</v>
      </c>
      <c r="AI119" s="31">
        <f>_xll.SRS1Splines.Functions25.OneWay_Spline($D$77:$D$81,AI$77:AI$81,$D119)</f>
        <v>0.28986510192993498</v>
      </c>
      <c r="AJ119" s="31">
        <f>_xll.SRS1Splines.Functions25.OneWay_Spline($D$77:$D$81,AJ$77:AJ$81,$D119)</f>
        <v>1.12032842912448E-2</v>
      </c>
      <c r="AK119" s="31">
        <f>_xll.SRS1Splines.Functions25.OneWay_Spline($D$77:$D$81,AK$77:AK$81,$D119)</f>
        <v>1.4699455953363701E-2</v>
      </c>
      <c r="AL119" s="31">
        <f>_xll.SRS1Splines.Functions25.OneWay_Spline($D$83:$D$86,AL$83:AL$86,$D119)</f>
        <v>0</v>
      </c>
      <c r="AO119" s="31">
        <v>2.25</v>
      </c>
      <c r="AP119" s="31">
        <v>992.82544253606659</v>
      </c>
      <c r="AT119" s="31">
        <f t="shared" si="17"/>
        <v>0.68946211287226844</v>
      </c>
    </row>
    <row r="120" spans="2:46">
      <c r="B120" s="31">
        <v>1.1515996127866845</v>
      </c>
      <c r="C120" s="95">
        <f t="shared" si="16"/>
        <v>0.62412107425216534</v>
      </c>
      <c r="D120" s="31">
        <f t="shared" ref="D120:D138" si="24">D119+0.25</f>
        <v>2.5</v>
      </c>
      <c r="E120" s="31">
        <f>_xll.SRS1Splines.Functions25.OneWay_Spline($D$77:$D$81,$E$77:$E$81,D120)</f>
        <v>2.5055514672271802E-2</v>
      </c>
      <c r="F120" s="31">
        <f>_xll.SRS1Splines.Functions25.OneWay_Spline($D$77:$D$81,F$77:F$81,$D120)</f>
        <v>2.40583269206626E-2</v>
      </c>
      <c r="G120" s="31">
        <f>_xll.SRS1Splines.Functions25.OneWay_Spline($D$77:$D$81,G$77:G$81,$D120)</f>
        <v>1.3471910669724099E-2</v>
      </c>
      <c r="H120" s="31">
        <f>_xll.SRS1Splines.Functions25.OneWay_Spline($D$77:$D$81,H$77:H$81,$D120)</f>
        <v>2.45073322544275E-2</v>
      </c>
      <c r="I120" s="31">
        <f>_xll.SRS1Splines.Functions25.OneWay_Spline($D$77:$D$81,I$77:I$81,$D120)</f>
        <v>0.102801762391329</v>
      </c>
      <c r="J120" s="31">
        <f>_xll.SRS1Splines.Functions25.OneWay_Spline($D$77:$D$81,J$77:J$81,$D120)</f>
        <v>0.12802189524836699</v>
      </c>
      <c r="K120" s="31">
        <f>_xll.SRS1Splines.Functions25.OneWay_Spline($D$77:$D$81,K$77:K$81,$D120)</f>
        <v>0.26636227385560801</v>
      </c>
      <c r="L120" s="31">
        <f>_xll.SRS1Splines.Functions25.OneWay_Spline($D$77:$D$81,L$77:L$81,$D120)</f>
        <v>9.9735517760623695E-3</v>
      </c>
      <c r="M120" s="31">
        <f>_xll.SRS1Splines.Functions25.OneWay_Spline($D$77:$D$81,M$77:M$81,$D120)</f>
        <v>1.37508360177098E-2</v>
      </c>
      <c r="N120" s="31">
        <f>_xll.SRS1Splines.Functions25.OneWay_Spline(($D$83:$D$86),N$83:N$86,$D120)</f>
        <v>0</v>
      </c>
      <c r="P120" s="31">
        <f t="shared" ref="P120:P138" si="25">P119+0.25</f>
        <v>2.5</v>
      </c>
      <c r="Q120" s="31">
        <f>_xll.SRS1Splines.Functions25.OneWay_Spline($D$77:$D$81,Q$77:Q$81,P120)</f>
        <v>1.9449507396454301E-2</v>
      </c>
      <c r="R120" s="31">
        <f>_xll.SRS1Splines.Functions25.OneWay_Spline($D$77:$D$81,R$77:R$81,$D120)</f>
        <v>9.5740014010867805E-3</v>
      </c>
      <c r="S120" s="31">
        <f>_xll.SRS1Splines.Functions25.OneWay_Spline($D$77:$D$81,S$77:S$81,$D120)</f>
        <v>8.4499188685063908E-3</v>
      </c>
      <c r="T120" s="31">
        <f>_xll.SRS1Splines.Functions25.OneWay_Spline($D$77:$D$81,T$77:T$81,$D120)</f>
        <v>1.44035267090583E-2</v>
      </c>
      <c r="U120" s="31">
        <f>_xll.SRS1Splines.Functions25.OneWay_Spline($D$77:$D$81,U$77:U$81,$D120)</f>
        <v>7.2532536876258699E-2</v>
      </c>
      <c r="V120" s="31">
        <f>_xll.SRS1Splines.Functions25.OneWay_Spline($D$77:$D$81,V$77:V$81,$D120)</f>
        <v>8.6115022411106204E-2</v>
      </c>
      <c r="W120" s="31">
        <f>_xll.SRS1Splines.Functions25.OneWay_Spline($D$77:$D$81,W$77:W$81,$D120)</f>
        <v>0.24690525122849799</v>
      </c>
      <c r="X120" s="31">
        <f>_xll.SRS1Splines.Functions25.OneWay_Spline($D$77:$D$81,X$77:X$81,$D120)</f>
        <v>8.9769946808454498E-3</v>
      </c>
      <c r="Y120" s="31">
        <f>_xll.SRS1Splines.Functions25.OneWay_Spline($D$77:$D$81,Y$77:Y$81,$D120)</f>
        <v>1.29774340819311E-2</v>
      </c>
      <c r="Z120" s="31">
        <f>_xll.SRS1Splines.Functions25.OneWay_Spline($D$83:$D$86,Z$83:Z$86,$D120)</f>
        <v>0</v>
      </c>
      <c r="AB120" s="31">
        <f t="shared" ref="AB120:AB138" si="26">AB119+0.25</f>
        <v>2.5</v>
      </c>
      <c r="AC120" s="31">
        <f>_xll.SRS1Splines.Functions25.OneWay_Spline($D$77:$D$81,AC$77:AC$81,AB120)</f>
        <v>3.06526906500489E-2</v>
      </c>
      <c r="AD120" s="31">
        <f>_xll.SRS1Splines.Functions25.OneWay_Spline($D$77:$D$81,AD$77:AD$81,$D120)</f>
        <v>4.3963709284195802E-2</v>
      </c>
      <c r="AE120" s="31">
        <f>_xll.SRS1Splines.Functions25.OneWay_Spline($D$77:$D$81,AE$77:AE$81,$D120)</f>
        <v>1.8460742891011999E-2</v>
      </c>
      <c r="AF120" s="31">
        <f>_xll.SRS1Splines.Functions25.OneWay_Spline($D$77:$D$81,AF$77:AF$81,$D120)</f>
        <v>3.3725570098051501E-2</v>
      </c>
      <c r="AG120" s="31">
        <f>_xll.SRS1Splines.Functions25.OneWay_Spline($D$77:$D$81,AG$77:AG$81,$D120)</f>
        <v>0.145735236534285</v>
      </c>
      <c r="AH120" s="31">
        <f>_xll.SRS1Splines.Functions25.OneWay_Spline($D$77:$D$81,AH$77:AH$81,$D120)</f>
        <v>0.18227526210134101</v>
      </c>
      <c r="AI120" s="31">
        <f>_xll.SRS1Splines.Functions25.OneWay_Spline($D$77:$D$81,AI$77:AI$81,$D120)</f>
        <v>0.28581929648271798</v>
      </c>
      <c r="AJ120" s="31">
        <f>_xll.SRS1Splines.Functions25.OneWay_Spline($D$77:$D$81,AJ$77:AJ$81,$D120)</f>
        <v>1.0855746751874401E-2</v>
      </c>
      <c r="AK120" s="31">
        <f>_xll.SRS1Splines.Functions25.OneWay_Spline($D$77:$D$81,AK$77:AK$81,$D120)</f>
        <v>1.45083352910089E-2</v>
      </c>
      <c r="AL120" s="31">
        <f>_xll.SRS1Splines.Functions25.OneWay_Spline($D$83:$D$86,AL$83:AL$86,$D120)</f>
        <v>0</v>
      </c>
      <c r="AO120" s="31">
        <v>2.5</v>
      </c>
      <c r="AP120" s="31">
        <v>1093.0016873662496</v>
      </c>
      <c r="AT120" s="31">
        <f t="shared" si="17"/>
        <v>0.75902894955989553</v>
      </c>
    </row>
    <row r="121" spans="2:46">
      <c r="B121" s="31">
        <v>1.1687286000245292</v>
      </c>
      <c r="C121" s="95">
        <f t="shared" si="16"/>
        <v>0.63340430237853274</v>
      </c>
      <c r="D121" s="31">
        <f t="shared" si="24"/>
        <v>2.75</v>
      </c>
      <c r="E121" s="31">
        <f>_xll.SRS1Splines.Functions25.OneWay_Spline($D$77:$D$81,$E$77:$E$81,D121)</f>
        <v>2.4746710706916999E-2</v>
      </c>
      <c r="F121" s="31">
        <f>_xll.SRS1Splines.Functions25.OneWay_Spline($D$77:$D$81,F$77:F$81,$D121)</f>
        <v>2.4599563898738699E-2</v>
      </c>
      <c r="G121" s="31">
        <f>_xll.SRS1Splines.Functions25.OneWay_Spline($D$77:$D$81,G$77:G$81,$D121)</f>
        <v>1.362825558489E-2</v>
      </c>
      <c r="H121" s="31">
        <f>_xll.SRS1Splines.Functions25.OneWay_Spline($D$77:$D$81,H$77:H$81,$D121)</f>
        <v>2.3930685271116799E-2</v>
      </c>
      <c r="I121" s="31">
        <f>_xll.SRS1Splines.Functions25.OneWay_Spline($D$77:$D$81,I$77:I$81,$D121)</f>
        <v>9.6915975628159096E-2</v>
      </c>
      <c r="J121" s="31">
        <f>_xll.SRS1Splines.Functions25.OneWay_Spline($D$77:$D$81,J$77:J$81,$D121)</f>
        <v>0.1301039859866</v>
      </c>
      <c r="K121" s="31">
        <f>_xll.SRS1Splines.Functions25.OneWay_Spline($D$77:$D$81,K$77:K$81,$D121)</f>
        <v>0.26201049919125202</v>
      </c>
      <c r="L121" s="31">
        <f>_xll.SRS1Splines.Functions25.OneWay_Spline($D$77:$D$81,L$77:L$81,$D121)</f>
        <v>9.8054355680808909E-3</v>
      </c>
      <c r="M121" s="31">
        <f>_xll.SRS1Splines.Functions25.OneWay_Spline($D$77:$D$81,M$77:M$81,$D121)</f>
        <v>1.36153881785152E-2</v>
      </c>
      <c r="N121" s="31">
        <f>_xll.SRS1Splines.Functions25.OneWay_Spline(($D$83:$D$86),N$83:N$86,$D121)</f>
        <v>0</v>
      </c>
      <c r="P121" s="31">
        <f t="shared" si="25"/>
        <v>2.75</v>
      </c>
      <c r="Q121" s="31">
        <f>_xll.SRS1Splines.Functions25.OneWay_Spline($D$77:$D$81,Q$77:Q$81,P121)</f>
        <v>1.9284133094153999E-2</v>
      </c>
      <c r="R121" s="31">
        <f>_xll.SRS1Splines.Functions25.OneWay_Spline($D$77:$D$81,R$77:R$81,$D121)</f>
        <v>9.7024421220221393E-3</v>
      </c>
      <c r="S121" s="31">
        <f>_xll.SRS1Splines.Functions25.OneWay_Spline($D$77:$D$81,S$77:S$81,$D121)</f>
        <v>8.8891306243469997E-3</v>
      </c>
      <c r="T121" s="31">
        <f>_xll.SRS1Splines.Functions25.OneWay_Spline($D$77:$D$81,T$77:T$81,$D121)</f>
        <v>1.4601574587935E-2</v>
      </c>
      <c r="U121" s="31">
        <f>_xll.SRS1Splines.Functions25.OneWay_Spline($D$77:$D$81,U$77:U$81,$D121)</f>
        <v>6.8243420543367295E-2</v>
      </c>
      <c r="V121" s="31">
        <f>_xll.SRS1Splines.Functions25.OneWay_Spline($D$77:$D$81,V$77:V$81,$D121)</f>
        <v>8.3353859208612296E-2</v>
      </c>
      <c r="W121" s="31">
        <f>_xll.SRS1Splines.Functions25.OneWay_Spline($D$77:$D$81,W$77:W$81,$D121)</f>
        <v>0.24271628165273801</v>
      </c>
      <c r="X121" s="31">
        <f>_xll.SRS1Splines.Functions25.OneWay_Spline($D$77:$D$81,X$77:X$81,$D121)</f>
        <v>8.9333376143971299E-3</v>
      </c>
      <c r="Y121" s="31">
        <f>_xll.SRS1Splines.Functions25.OneWay_Spline($D$77:$D$81,Y$77:Y$81,$D121)</f>
        <v>1.28808320485211E-2</v>
      </c>
      <c r="Z121" s="31">
        <f>_xll.SRS1Splines.Functions25.OneWay_Spline($D$83:$D$86,Z$83:Z$86,$D121)</f>
        <v>0</v>
      </c>
      <c r="AB121" s="31">
        <f t="shared" si="26"/>
        <v>2.75</v>
      </c>
      <c r="AC121" s="31">
        <f>_xll.SRS1Splines.Functions25.OneWay_Spline($D$77:$D$81,AC$77:AC$81,AB121)</f>
        <v>3.01981265402122E-2</v>
      </c>
      <c r="AD121" s="31">
        <f>_xll.SRS1Splines.Functions25.OneWay_Spline($D$77:$D$81,AD$77:AD$81,$D121)</f>
        <v>4.4950010714912503E-2</v>
      </c>
      <c r="AE121" s="31">
        <f>_xll.SRS1Splines.Functions25.OneWay_Spline($D$77:$D$81,AE$77:AE$81,$D121)</f>
        <v>1.83970390422491E-2</v>
      </c>
      <c r="AF121" s="31">
        <f>_xll.SRS1Splines.Functions25.OneWay_Spline($D$77:$D$81,AF$77:AF$81,$D121)</f>
        <v>3.2368957016233497E-2</v>
      </c>
      <c r="AG121" s="31">
        <f>_xll.SRS1Splines.Functions25.OneWay_Spline($D$77:$D$81,AG$77:AG$81,$D121)</f>
        <v>0.138328161773145</v>
      </c>
      <c r="AH121" s="31">
        <f>_xll.SRS1Splines.Functions25.OneWay_Spline($D$77:$D$81,AH$77:AH$81,$D121)</f>
        <v>0.18927409781610999</v>
      </c>
      <c r="AI121" s="31">
        <f>_xll.SRS1Splines.Functions25.OneWay_Spline($D$77:$D$81,AI$77:AI$81,$D121)</f>
        <v>0.28130471672976598</v>
      </c>
      <c r="AJ121" s="31">
        <f>_xll.SRS1Splines.Functions25.OneWay_Spline($D$77:$D$81,AJ$77:AJ$81,$D121)</f>
        <v>1.0532992509739001E-2</v>
      </c>
      <c r="AK121" s="31">
        <f>_xll.SRS1Splines.Functions25.OneWay_Spline($D$77:$D$81,AK$77:AK$81,$D121)</f>
        <v>1.4333946987324301E-2</v>
      </c>
      <c r="AL121" s="31">
        <f>_xll.SRS1Splines.Functions25.OneWay_Spline($D$83:$D$86,AL$83:AL$86,$D121)</f>
        <v>0</v>
      </c>
      <c r="AO121" s="31">
        <v>2.75</v>
      </c>
      <c r="AP121" s="31">
        <v>1192.9620004461724</v>
      </c>
      <c r="AT121" s="31">
        <f t="shared" si="17"/>
        <v>0.82844583364317526</v>
      </c>
    </row>
    <row r="122" spans="2:46">
      <c r="B122" s="31">
        <v>1.186398159676574</v>
      </c>
      <c r="C122" s="95">
        <f t="shared" si="16"/>
        <v>0.64298049920002276</v>
      </c>
      <c r="D122" s="31">
        <f t="shared" si="24"/>
        <v>3</v>
      </c>
      <c r="E122" s="31">
        <f>_xll.SRS1Splines.Functions25.OneWay_Spline($D$77:$D$81,$E$77:$E$81,D122)</f>
        <v>2.4468328629883299E-2</v>
      </c>
      <c r="F122" s="31">
        <f>_xll.SRS1Splines.Functions25.OneWay_Spline($D$77:$D$81,F$77:F$81,$D122)</f>
        <v>2.5189499529100299E-2</v>
      </c>
      <c r="G122" s="31">
        <f>_xll.SRS1Splines.Functions25.OneWay_Spline($D$77:$D$81,G$77:G$81,$D122)</f>
        <v>1.37979918327871E-2</v>
      </c>
      <c r="H122" s="31">
        <f>_xll.SRS1Splines.Functions25.OneWay_Spline($D$77:$D$81,H$77:H$81,$D122)</f>
        <v>2.33967528791625E-2</v>
      </c>
      <c r="I122" s="31">
        <f>_xll.SRS1Splines.Functions25.OneWay_Spline($D$77:$D$81,I$77:I$81,$D122)</f>
        <v>9.1142311285096506E-2</v>
      </c>
      <c r="J122" s="31">
        <f>_xll.SRS1Splines.Functions25.OneWay_Spline($D$77:$D$81,J$77:J$81,$D122)</f>
        <v>0.13203184778126001</v>
      </c>
      <c r="K122" s="31">
        <f>_xll.SRS1Splines.Functions25.OneWay_Spline($D$77:$D$81,K$77:K$81,$D122)</f>
        <v>0.25727594733725001</v>
      </c>
      <c r="L122" s="31">
        <f>_xll.SRS1Splines.Functions25.OneWay_Spline($D$77:$D$81,L$77:L$81,$D122)</f>
        <v>9.65186115807278E-3</v>
      </c>
      <c r="M122" s="31">
        <f>_xll.SRS1Splines.Functions25.OneWay_Spline($D$77:$D$81,M$77:M$81,$D122)</f>
        <v>1.34830834422403E-2</v>
      </c>
      <c r="N122" s="31">
        <f>_xll.SRS1Splines.Functions25.OneWay_Spline(($D$83:$D$86),N$83:N$86,$D122)</f>
        <v>0</v>
      </c>
      <c r="P122" s="31">
        <f t="shared" si="25"/>
        <v>3</v>
      </c>
      <c r="Q122" s="31">
        <f>_xll.SRS1Splines.Functions25.OneWay_Spline($D$77:$D$81,Q$77:Q$81,P122)</f>
        <v>1.9140486802375001E-2</v>
      </c>
      <c r="R122" s="31">
        <f>_xll.SRS1Splines.Functions25.OneWay_Spline($D$77:$D$81,R$77:R$81,$D122)</f>
        <v>9.8499287104148806E-3</v>
      </c>
      <c r="S122" s="31">
        <f>_xll.SRS1Splines.Functions25.OneWay_Spline($D$77:$D$81,S$77:S$81,$D122)</f>
        <v>9.3584025003592107E-3</v>
      </c>
      <c r="T122" s="31">
        <f>_xll.SRS1Splines.Functions25.OneWay_Spline($D$77:$D$81,T$77:T$81,$D122)</f>
        <v>1.4813177074491399E-2</v>
      </c>
      <c r="U122" s="31">
        <f>_xll.SRS1Splines.Functions25.OneWay_Spline($D$77:$D$81,U$77:U$81,$D122)</f>
        <v>6.4296807636242501E-2</v>
      </c>
      <c r="V122" s="31">
        <f>_xll.SRS1Splines.Functions25.OneWay_Spline($D$77:$D$81,V$77:V$81,$D122)</f>
        <v>8.0403719056898207E-2</v>
      </c>
      <c r="W122" s="31">
        <f>_xll.SRS1Splines.Functions25.OneWay_Spline($D$77:$D$81,W$77:W$81,$D122)</f>
        <v>0.23814823966142101</v>
      </c>
      <c r="X122" s="31">
        <f>_xll.SRS1Splines.Functions25.OneWay_Spline($D$77:$D$81,X$77:X$81,$D122)</f>
        <v>8.8948139246118798E-3</v>
      </c>
      <c r="Y122" s="31">
        <f>_xll.SRS1Splines.Functions25.OneWay_Spline($D$77:$D$81,Y$77:Y$81,$D122)</f>
        <v>1.2775950083343E-2</v>
      </c>
      <c r="Z122" s="31">
        <f>_xll.SRS1Splines.Functions25.OneWay_Spline($D$83:$D$86,Z$83:Z$86,$D122)</f>
        <v>0</v>
      </c>
      <c r="AB122" s="31">
        <f t="shared" si="26"/>
        <v>3</v>
      </c>
      <c r="AC122" s="31">
        <f>_xll.SRS1Splines.Functions25.OneWay_Spline($D$77:$D$81,AC$77:AC$81,AB122)</f>
        <v>2.9782713241330101E-2</v>
      </c>
      <c r="AD122" s="31">
        <f>_xll.SRS1Splines.Functions25.OneWay_Spline($D$77:$D$81,AD$77:AD$81,$D122)</f>
        <v>4.5839493378601201E-2</v>
      </c>
      <c r="AE122" s="31">
        <f>_xll.SRS1Splines.Functions25.OneWay_Spline($D$77:$D$81,AE$77:AE$81,$D122)</f>
        <v>1.83380539970984E-2</v>
      </c>
      <c r="AF122" s="31">
        <f>_xll.SRS1Splines.Functions25.OneWay_Spline($D$77:$D$81,AF$77:AF$81,$D122)</f>
        <v>3.1112833792328001E-2</v>
      </c>
      <c r="AG122" s="31">
        <f>_xll.SRS1Splines.Functions25.OneWay_Spline($D$77:$D$81,AG$77:AG$81,$D122)</f>
        <v>0.130393609508206</v>
      </c>
      <c r="AH122" s="31">
        <f>_xll.SRS1Splines.Functions25.OneWay_Spline($D$77:$D$81,AH$77:AH$81,$D122)</f>
        <v>0.19575450125571001</v>
      </c>
      <c r="AI122" s="31">
        <f>_xll.SRS1Splines.Functions25.OneWay_Spline($D$77:$D$81,AI$77:AI$81,$D122)</f>
        <v>0.27640365501307801</v>
      </c>
      <c r="AJ122" s="31">
        <f>_xll.SRS1Splines.Functions25.OneWay_Spline($D$77:$D$81,AJ$77:AJ$81,$D122)</f>
        <v>1.0234642304821399E-2</v>
      </c>
      <c r="AK122" s="31">
        <f>_xll.SRS1Splines.Functions25.OneWay_Spline($D$77:$D$81,AK$77:AK$81,$D122)</f>
        <v>1.41746386827903E-2</v>
      </c>
      <c r="AL122" s="31">
        <f>_xll.SRS1Splines.Functions25.OneWay_Spline($D$83:$D$86,AL$83:AL$86,$D122)</f>
        <v>0</v>
      </c>
      <c r="AO122" s="31">
        <v>3</v>
      </c>
      <c r="AP122" s="31">
        <v>1292.5004060723406</v>
      </c>
      <c r="AT122" s="31">
        <f t="shared" si="17"/>
        <v>0.89756972643912547</v>
      </c>
    </row>
    <row r="123" spans="2:46">
      <c r="B123" s="31">
        <v>1.2045927626994577</v>
      </c>
      <c r="C123" s="95">
        <f t="shared" si="16"/>
        <v>0.65284124859429793</v>
      </c>
      <c r="D123" s="31">
        <f t="shared" si="24"/>
        <v>3.25</v>
      </c>
      <c r="E123" s="31">
        <f>_xll.SRS1Splines.Functions25.OneWay_Spline($D$77:$D$81,$E$77:$E$81,D123)</f>
        <v>2.4214600996247299E-2</v>
      </c>
      <c r="F123" s="31">
        <f>_xll.SRS1Splines.Functions25.OneWay_Spline($D$77:$D$81,F$77:F$81,$D123)</f>
        <v>2.5823706935647402E-2</v>
      </c>
      <c r="G123" s="31">
        <f>_xll.SRS1Splines.Functions25.OneWay_Spline($D$77:$D$81,G$77:G$81,$D123)</f>
        <v>1.39782714167407E-2</v>
      </c>
      <c r="H123" s="31">
        <f>_xll.SRS1Splines.Functions25.OneWay_Spline($D$77:$D$81,H$77:H$81,$D123)</f>
        <v>2.29055350785645E-2</v>
      </c>
      <c r="I123" s="31">
        <f>_xll.SRS1Splines.Functions25.OneWay_Spline($D$77:$D$81,I$77:I$81,$D123)</f>
        <v>8.5520739936203599E-2</v>
      </c>
      <c r="J123" s="31">
        <f>_xll.SRS1Splines.Functions25.OneWay_Spline($D$77:$D$81,J$77:J$81,$D123)</f>
        <v>0.13380548063234801</v>
      </c>
      <c r="K123" s="31">
        <f>_xll.SRS1Splines.Functions25.OneWay_Spline($D$77:$D$81,K$77:K$81,$D123)</f>
        <v>0.252235209646956</v>
      </c>
      <c r="L123" s="31">
        <f>_xll.SRS1Splines.Functions25.OneWay_Spline($D$77:$D$81,L$77:L$81,$D123)</f>
        <v>9.5112324291705408E-3</v>
      </c>
      <c r="M123" s="31">
        <f>_xll.SRS1Splines.Functions25.OneWay_Spline($D$77:$D$81,M$77:M$81,$D123)</f>
        <v>1.33540152891335E-2</v>
      </c>
      <c r="N123" s="31">
        <f>_xll.SRS1Splines.Functions25.OneWay_Spline(($D$83:$D$86),N$83:N$86,$D123)</f>
        <v>0</v>
      </c>
      <c r="P123" s="31">
        <f t="shared" si="25"/>
        <v>3.25</v>
      </c>
      <c r="Q123" s="31">
        <f>_xll.SRS1Splines.Functions25.OneWay_Spline($D$77:$D$81,Q$77:Q$81,P123)</f>
        <v>1.9011325850943402E-2</v>
      </c>
      <c r="R123" s="31">
        <f>_xll.SRS1Splines.Functions25.OneWay_Spline($D$77:$D$81,R$77:R$81,$D123)</f>
        <v>1.0016270375204901E-2</v>
      </c>
      <c r="S123" s="31">
        <f>_xll.SRS1Splines.Functions25.OneWay_Spline($D$77:$D$81,S$77:S$81,$D123)</f>
        <v>9.8477144564858097E-3</v>
      </c>
      <c r="T123" s="31">
        <f>_xll.SRS1Splines.Functions25.OneWay_Spline($D$77:$D$81,T$77:T$81,$D123)</f>
        <v>1.50338159661677E-2</v>
      </c>
      <c r="U123" s="31">
        <f>_xll.SRS1Splines.Functions25.OneWay_Spline($D$77:$D$81,U$77:U$81,$D123)</f>
        <v>6.0673754008754702E-2</v>
      </c>
      <c r="V123" s="31">
        <f>_xll.SRS1Splines.Functions25.OneWay_Spline($D$77:$D$81,V$77:V$81,$D123)</f>
        <v>7.7327594272370806E-2</v>
      </c>
      <c r="W123" s="31">
        <f>_xll.SRS1Splines.Functions25.OneWay_Spline($D$77:$D$81,W$77:W$81,$D123)</f>
        <v>0.233272015619259</v>
      </c>
      <c r="X123" s="31">
        <f>_xll.SRS1Splines.Functions25.OneWay_Spline($D$77:$D$81,X$77:X$81,$D123)</f>
        <v>8.8599720915744293E-3</v>
      </c>
      <c r="Y123" s="31">
        <f>_xll.SRS1Splines.Functions25.OneWay_Spline($D$77:$D$81,Y$77:Y$81,$D123)</f>
        <v>1.26645463703797E-2</v>
      </c>
      <c r="Z123" s="31">
        <f>_xll.SRS1Splines.Functions25.OneWay_Spline($D$83:$D$86,Z$83:Z$86,$D123)</f>
        <v>0</v>
      </c>
      <c r="AB123" s="31">
        <f t="shared" si="26"/>
        <v>3.25</v>
      </c>
      <c r="AC123" s="31">
        <f>_xll.SRS1Splines.Functions25.OneWay_Spline($D$77:$D$81,AC$77:AC$81,AB123)</f>
        <v>2.9402263668229799E-2</v>
      </c>
      <c r="AD123" s="31">
        <f>_xll.SRS1Splines.Functions25.OneWay_Spline($D$77:$D$81,AD$77:AD$81,$D123)</f>
        <v>4.6651152767407701E-2</v>
      </c>
      <c r="AE123" s="31">
        <f>_xll.SRS1Splines.Functions25.OneWay_Spline($D$77:$D$81,AE$77:AE$81,$D123)</f>
        <v>1.8283787755559701E-2</v>
      </c>
      <c r="AF123" s="31">
        <f>_xll.SRS1Splines.Functions25.OneWay_Spline($D$77:$D$81,AF$77:AF$81,$D123)</f>
        <v>2.9957200426334901E-2</v>
      </c>
      <c r="AG123" s="31">
        <f>_xll.SRS1Splines.Functions25.OneWay_Spline($D$77:$D$81,AG$77:AG$81,$D123)</f>
        <v>0.12209507854712801</v>
      </c>
      <c r="AH123" s="31">
        <f>_xll.SRS1Splines.Functions25.OneWay_Spline($D$77:$D$81,AH$77:AH$81,$D123)</f>
        <v>0.20171647242014201</v>
      </c>
      <c r="AI123" s="31">
        <f>_xll.SRS1Splines.Functions25.OneWay_Spline($D$77:$D$81,AI$77:AI$81,$D123)</f>
        <v>0.27119840367465398</v>
      </c>
      <c r="AJ123" s="31">
        <f>_xll.SRS1Splines.Functions25.OneWay_Spline($D$77:$D$81,AJ$77:AJ$81,$D123)</f>
        <v>9.9603168771043495E-3</v>
      </c>
      <c r="AK123" s="31">
        <f>_xll.SRS1Splines.Functions25.OneWay_Spline($D$77:$D$81,AK$77:AK$81,$D123)</f>
        <v>1.40287580178871E-2</v>
      </c>
      <c r="AL123" s="31">
        <f>_xll.SRS1Splines.Functions25.OneWay_Spline($D$83:$D$86,AL$83:AL$86,$D123)</f>
        <v>0</v>
      </c>
      <c r="AO123" s="31">
        <v>3.25</v>
      </c>
      <c r="AP123" s="31">
        <v>1391.4306212693025</v>
      </c>
      <c r="AT123" s="31">
        <f t="shared" si="17"/>
        <v>0.96627126477034897</v>
      </c>
    </row>
    <row r="124" spans="2:46">
      <c r="B124" s="31">
        <v>1.2232971820670633</v>
      </c>
      <c r="C124" s="95">
        <f t="shared" si="16"/>
        <v>0.66297829812032572</v>
      </c>
      <c r="D124" s="31">
        <f t="shared" si="24"/>
        <v>3.5</v>
      </c>
      <c r="E124" s="31">
        <f>_xll.SRS1Splines.Functions25.OneWay_Spline($D$77:$D$81,$E$77:$E$81,D124)</f>
        <v>2.3979760361085602E-2</v>
      </c>
      <c r="F124" s="31">
        <f>_xll.SRS1Splines.Functions25.OneWay_Spline($D$77:$D$81,F$77:F$81,$D124)</f>
        <v>2.6497759242280199E-2</v>
      </c>
      <c r="G124" s="31">
        <f>_xll.SRS1Splines.Functions25.OneWay_Spline($D$77:$D$81,G$77:G$81,$D124)</f>
        <v>1.41662463400764E-2</v>
      </c>
      <c r="H124" s="31">
        <f>_xll.SRS1Splines.Functions25.OneWay_Spline($D$77:$D$81,H$77:H$81,$D124)</f>
        <v>2.24570318693228E-2</v>
      </c>
      <c r="I124" s="31">
        <f>_xll.SRS1Splines.Functions25.OneWay_Spline($D$77:$D$81,I$77:I$81,$D124)</f>
        <v>8.0091232155542494E-2</v>
      </c>
      <c r="J124" s="31">
        <f>_xll.SRS1Splines.Functions25.OneWay_Spline($D$77:$D$81,J$77:J$81,$D124)</f>
        <v>0.13542488453986301</v>
      </c>
      <c r="K124" s="31">
        <f>_xll.SRS1Splines.Functions25.OneWay_Spline($D$77:$D$81,K$77:K$81,$D124)</f>
        <v>0.246964877473728</v>
      </c>
      <c r="L124" s="31">
        <f>_xll.SRS1Splines.Functions25.OneWay_Spline($D$77:$D$81,L$77:L$81,$D124)</f>
        <v>9.3819532645066893E-3</v>
      </c>
      <c r="M124" s="31">
        <f>_xll.SRS1Splines.Functions25.OneWay_Spline($D$77:$D$81,M$77:M$81,$D124)</f>
        <v>1.32282771994429E-2</v>
      </c>
      <c r="N124" s="31">
        <f>_xll.SRS1Splines.Functions25.OneWay_Spline(($D$83:$D$86),N$83:N$86,$D124)</f>
        <v>0</v>
      </c>
      <c r="P124" s="31">
        <f t="shared" si="25"/>
        <v>3.5</v>
      </c>
      <c r="Q124" s="31">
        <f>_xll.SRS1Splines.Functions25.OneWay_Spline($D$77:$D$81,Q$77:Q$81,P124)</f>
        <v>1.8889407569685501E-2</v>
      </c>
      <c r="R124" s="31">
        <f>_xll.SRS1Splines.Functions25.OneWay_Spline($D$77:$D$81,R$77:R$81,$D124)</f>
        <v>1.02012763253321E-2</v>
      </c>
      <c r="S124" s="31">
        <f>_xll.SRS1Splines.Functions25.OneWay_Spline($D$77:$D$81,S$77:S$81,$D124)</f>
        <v>1.03470464526696E-2</v>
      </c>
      <c r="T124" s="31">
        <f>_xll.SRS1Splines.Functions25.OneWay_Spline($D$77:$D$81,T$77:T$81,$D124)</f>
        <v>1.5258973060404E-2</v>
      </c>
      <c r="U124" s="31">
        <f>_xll.SRS1Splines.Functions25.OneWay_Spline($D$77:$D$81,U$77:U$81,$D124)</f>
        <v>5.7355315514774102E-2</v>
      </c>
      <c r="V124" s="31">
        <f>_xll.SRS1Splines.Functions25.OneWay_Spline($D$77:$D$81,V$77:V$81,$D124)</f>
        <v>7.4188477171436604E-2</v>
      </c>
      <c r="W124" s="31">
        <f>_xll.SRS1Splines.Functions25.OneWay_Spline($D$77:$D$81,W$77:W$81,$D124)</f>
        <v>0.22815849989096201</v>
      </c>
      <c r="X124" s="31">
        <f>_xll.SRS1Splines.Functions25.OneWay_Spline($D$77:$D$81,X$77:X$81,$D124)</f>
        <v>8.82736059536951E-3</v>
      </c>
      <c r="Y124" s="31">
        <f>_xll.SRS1Splines.Functions25.OneWay_Spline($D$77:$D$81,Y$77:Y$81,$D124)</f>
        <v>1.2548379093614099E-2</v>
      </c>
      <c r="Z124" s="31">
        <f>_xll.SRS1Splines.Functions25.OneWay_Spline($D$83:$D$86,Z$83:Z$86,$D124)</f>
        <v>0</v>
      </c>
      <c r="AB124" s="31">
        <f t="shared" si="26"/>
        <v>3.5</v>
      </c>
      <c r="AC124" s="31">
        <f>_xll.SRS1Splines.Functions25.OneWay_Spline($D$77:$D$81,AC$77:AC$81,AB124)</f>
        <v>2.90525907357389E-2</v>
      </c>
      <c r="AD124" s="31">
        <f>_xll.SRS1Splines.Functions25.OneWay_Spline($D$77:$D$81,AD$77:AD$81,$D124)</f>
        <v>4.7403984373477898E-2</v>
      </c>
      <c r="AE124" s="31">
        <f>_xll.SRS1Splines.Functions25.OneWay_Spline($D$77:$D$81,AE$77:AE$81,$D124)</f>
        <v>1.8234240317632999E-2</v>
      </c>
      <c r="AF124" s="31">
        <f>_xll.SRS1Splines.Functions25.OneWay_Spline($D$77:$D$81,AF$77:AF$81,$D124)</f>
        <v>2.8902056918254301E-2</v>
      </c>
      <c r="AG124" s="31">
        <f>_xll.SRS1Splines.Functions25.OneWay_Spline($D$77:$D$81,AG$77:AG$81,$D124)</f>
        <v>0.11359606769757399</v>
      </c>
      <c r="AH124" s="31">
        <f>_xll.SRS1Splines.Functions25.OneWay_Spline($D$77:$D$81,AH$77:AH$81,$D124)</f>
        <v>0.20716001130940701</v>
      </c>
      <c r="AI124" s="31">
        <f>_xll.SRS1Splines.Functions25.OneWay_Spline($D$77:$D$81,AI$77:AI$81,$D124)</f>
        <v>0.26577125505649402</v>
      </c>
      <c r="AJ124" s="31">
        <f>_xll.SRS1Splines.Functions25.OneWay_Spline($D$77:$D$81,AJ$77:AJ$81,$D124)</f>
        <v>9.7096369665705898E-3</v>
      </c>
      <c r="AK124" s="31">
        <f>_xll.SRS1Splines.Functions25.OneWay_Spline($D$77:$D$81,AK$77:AK$81,$D124)</f>
        <v>1.3894652633095099E-2</v>
      </c>
      <c r="AL124" s="31">
        <f>_xll.SRS1Splines.Functions25.OneWay_Spline($D$83:$D$86,AL$83:AL$86,$D124)</f>
        <v>0</v>
      </c>
      <c r="AO124" s="31">
        <v>3.5</v>
      </c>
      <c r="AP124" s="31">
        <v>1489.5852300948723</v>
      </c>
      <c r="AT124" s="31">
        <f t="shared" si="17"/>
        <v>1.0344341875658836</v>
      </c>
    </row>
    <row r="125" spans="2:46">
      <c r="B125" s="31">
        <v>1.2424964866505281</v>
      </c>
      <c r="C125" s="95">
        <f t="shared" si="16"/>
        <v>0.67338355570158737</v>
      </c>
      <c r="D125" s="31">
        <f t="shared" si="24"/>
        <v>3.75</v>
      </c>
      <c r="E125" s="31">
        <f>_xll.SRS1Splines.Functions25.OneWay_Spline($D$77:$D$81,$E$77:$E$81,D125)</f>
        <v>2.3758039279474799E-2</v>
      </c>
      <c r="F125" s="31">
        <f>_xll.SRS1Splines.Functions25.OneWay_Spline($D$77:$D$81,F$77:F$81,$D125)</f>
        <v>2.7207229572898901E-2</v>
      </c>
      <c r="G125" s="31">
        <f>_xll.SRS1Splines.Functions25.OneWay_Spline($D$77:$D$81,G$77:G$81,$D125)</f>
        <v>1.43590686061197E-2</v>
      </c>
      <c r="H125" s="31">
        <f>_xll.SRS1Splines.Functions25.OneWay_Spline($D$77:$D$81,H$77:H$81,$D125)</f>
        <v>2.2051243251437501E-2</v>
      </c>
      <c r="I125" s="31">
        <f>_xll.SRS1Splines.Functions25.OneWay_Spline($D$77:$D$81,I$77:I$81,$D125)</f>
        <v>7.4893758517175696E-2</v>
      </c>
      <c r="J125" s="31">
        <f>_xll.SRS1Splines.Functions25.OneWay_Spline($D$77:$D$81,J$77:J$81,$D125)</f>
        <v>0.13689005950380501</v>
      </c>
      <c r="K125" s="31">
        <f>_xll.SRS1Splines.Functions25.OneWay_Spline($D$77:$D$81,K$77:K$81,$D125)</f>
        <v>0.24154154217092</v>
      </c>
      <c r="L125" s="31">
        <f>_xll.SRS1Splines.Functions25.OneWay_Spline($D$77:$D$81,L$77:L$81,$D125)</f>
        <v>9.2624275472137502E-3</v>
      </c>
      <c r="M125" s="31">
        <f>_xll.SRS1Splines.Functions25.OneWay_Spline($D$77:$D$81,M$77:M$81,$D125)</f>
        <v>1.31059626534165E-2</v>
      </c>
      <c r="N125" s="31">
        <f>_xll.SRS1Splines.Functions25.OneWay_Spline(($D$83:$D$86),N$83:N$86,$D125)</f>
        <v>0</v>
      </c>
      <c r="P125" s="31">
        <f t="shared" si="25"/>
        <v>3.75</v>
      </c>
      <c r="Q125" s="31">
        <f>_xll.SRS1Splines.Functions25.OneWay_Spline($D$77:$D$81,Q$77:Q$81,P125)</f>
        <v>1.87674892884277E-2</v>
      </c>
      <c r="R125" s="31">
        <f>_xll.SRS1Splines.Functions25.OneWay_Spline($D$77:$D$81,R$77:R$81,$D125)</f>
        <v>1.04047557697365E-2</v>
      </c>
      <c r="S125" s="31">
        <f>_xll.SRS1Splines.Functions25.OneWay_Spline($D$77:$D$81,S$77:S$81,$D125)</f>
        <v>1.0846378448853399E-2</v>
      </c>
      <c r="T125" s="31">
        <f>_xll.SRS1Splines.Functions25.OneWay_Spline($D$77:$D$81,T$77:T$81,$D125)</f>
        <v>1.54841301546402E-2</v>
      </c>
      <c r="U125" s="31">
        <f>_xll.SRS1Splines.Functions25.OneWay_Spline($D$77:$D$81,U$77:U$81,$D125)</f>
        <v>5.4322548008170997E-2</v>
      </c>
      <c r="V125" s="31">
        <f>_xll.SRS1Splines.Functions25.OneWay_Spline($D$77:$D$81,V$77:V$81,$D125)</f>
        <v>7.1049360070502401E-2</v>
      </c>
      <c r="W125" s="31">
        <f>_xll.SRS1Splines.Functions25.OneWay_Spline($D$77:$D$81,W$77:W$81,$D125)</f>
        <v>0.22287858284124101</v>
      </c>
      <c r="X125" s="31">
        <f>_xll.SRS1Splines.Functions25.OneWay_Spline($D$77:$D$81,X$77:X$81,$D125)</f>
        <v>8.7955279160818398E-3</v>
      </c>
      <c r="Y125" s="31">
        <f>_xll.SRS1Splines.Functions25.OneWay_Spline($D$77:$D$81,Y$77:Y$81,$D125)</f>
        <v>1.24292064370291E-2</v>
      </c>
      <c r="Z125" s="31">
        <f>_xll.SRS1Splines.Functions25.OneWay_Spline($D$83:$D$86,Z$83:Z$86,$D125)</f>
        <v>0</v>
      </c>
      <c r="AB125" s="31">
        <f t="shared" si="26"/>
        <v>3.75</v>
      </c>
      <c r="AC125" s="31">
        <f>_xll.SRS1Splines.Functions25.OneWay_Spline($D$77:$D$81,AC$77:AC$81,AB125)</f>
        <v>2.8729507358684701E-2</v>
      </c>
      <c r="AD125" s="31">
        <f>_xll.SRS1Splines.Functions25.OneWay_Spline($D$77:$D$81,AD$77:AD$81,$D125)</f>
        <v>4.8116983688957699E-2</v>
      </c>
      <c r="AE125" s="31">
        <f>_xll.SRS1Splines.Functions25.OneWay_Spline($D$77:$D$81,AE$77:AE$81,$D125)</f>
        <v>1.8189411683318401E-2</v>
      </c>
      <c r="AF125" s="31">
        <f>_xll.SRS1Splines.Functions25.OneWay_Spline($D$77:$D$81,AF$77:AF$81,$D125)</f>
        <v>2.7947403268086101E-2</v>
      </c>
      <c r="AG125" s="31">
        <f>_xll.SRS1Splines.Functions25.OneWay_Spline($D$77:$D$81,AG$77:AG$81,$D125)</f>
        <v>0.105060075767206</v>
      </c>
      <c r="AH125" s="31">
        <f>_xll.SRS1Splines.Functions25.OneWay_Spline($D$77:$D$81,AH$77:AH$81,$D125)</f>
        <v>0.21208511792350301</v>
      </c>
      <c r="AI125" s="31">
        <f>_xll.SRS1Splines.Functions25.OneWay_Spline($D$77:$D$81,AI$77:AI$81,$D125)</f>
        <v>0.26020450150059798</v>
      </c>
      <c r="AJ125" s="31">
        <f>_xll.SRS1Splines.Functions25.OneWay_Spline($D$77:$D$81,AJ$77:AJ$81,$D125)</f>
        <v>9.4822233132028592E-3</v>
      </c>
      <c r="AK125" s="31">
        <f>_xll.SRS1Splines.Functions25.OneWay_Spline($D$77:$D$81,AK$77:AK$81,$D125)</f>
        <v>1.37706701688945E-2</v>
      </c>
      <c r="AL125" s="31">
        <f>_xll.SRS1Splines.Functions25.OneWay_Spline($D$83:$D$86,AL$83:AL$86,$D125)</f>
        <v>0</v>
      </c>
      <c r="AO125" s="31">
        <v>3.75</v>
      </c>
      <c r="AP125" s="31">
        <v>1586.814769382489</v>
      </c>
      <c r="AT125" s="31">
        <f t="shared" si="17"/>
        <v>1.1019547009600619</v>
      </c>
    </row>
    <row r="126" spans="2:46">
      <c r="B126" s="31">
        <v>1.2621760378977811</v>
      </c>
      <c r="C126" s="95">
        <f t="shared" si="16"/>
        <v>0.68404908782651974</v>
      </c>
      <c r="D126" s="31">
        <f t="shared" si="24"/>
        <v>4</v>
      </c>
      <c r="E126" s="31">
        <f>_xll.SRS1Splines.Functions25.OneWay_Spline($D$77:$D$81,$E$77:$E$81,D126)</f>
        <v>2.3543670306491501E-2</v>
      </c>
      <c r="F126" s="31">
        <f>_xll.SRS1Splines.Functions25.OneWay_Spline($D$77:$D$81,F$77:F$81,$D126)</f>
        <v>2.79476910514035E-2</v>
      </c>
      <c r="G126" s="31">
        <f>_xll.SRS1Splines.Functions25.OneWay_Spline($D$77:$D$81,G$77:G$81,$D126)</f>
        <v>1.45538902181959E-2</v>
      </c>
      <c r="H126" s="31">
        <f>_xll.SRS1Splines.Functions25.OneWay_Spline($D$77:$D$81,H$77:H$81,$D126)</f>
        <v>2.1688169224908599E-2</v>
      </c>
      <c r="I126" s="31">
        <f>_xll.SRS1Splines.Functions25.OneWay_Spline($D$77:$D$81,I$77:I$81,$D126)</f>
        <v>6.9968289595165295E-2</v>
      </c>
      <c r="J126" s="31">
        <f>_xll.SRS1Splines.Functions25.OneWay_Spline($D$77:$D$81,J$77:J$81,$D126)</f>
        <v>0.138201005524174</v>
      </c>
      <c r="K126" s="31">
        <f>_xll.SRS1Splines.Functions25.OneWay_Spline($D$77:$D$81,K$77:K$81,$D126)</f>
        <v>0.236041795091888</v>
      </c>
      <c r="L126" s="31">
        <f>_xll.SRS1Splines.Functions25.OneWay_Spline($D$77:$D$81,L$77:L$81,$D126)</f>
        <v>9.1510591604242204E-3</v>
      </c>
      <c r="M126" s="31">
        <f>_xll.SRS1Splines.Functions25.OneWay_Spline($D$77:$D$81,M$77:M$81,$D126)</f>
        <v>1.2987165131302599E-2</v>
      </c>
      <c r="N126" s="31">
        <f>_xll.SRS1Splines.Functions25.OneWay_Spline(($D$83:$D$86),N$83:N$86,$D126)</f>
        <v>0</v>
      </c>
      <c r="P126" s="31">
        <f t="shared" si="25"/>
        <v>4</v>
      </c>
      <c r="Q126" s="31">
        <f>_xll.SRS1Splines.Functions25.OneWay_Spline($D$77:$D$81,Q$77:Q$81,P126)</f>
        <v>1.8638328336996E-2</v>
      </c>
      <c r="R126" s="31">
        <f>_xll.SRS1Splines.Functions25.OneWay_Spline($D$77:$D$81,R$77:R$81,$D126)</f>
        <v>1.0626517917357799E-2</v>
      </c>
      <c r="S126" s="31">
        <f>_xll.SRS1Splines.Functions25.OneWay_Spline($D$77:$D$81,S$77:S$81,$D126)</f>
        <v>1.133569040498E-2</v>
      </c>
      <c r="T126" s="31">
        <f>_xll.SRS1Splines.Functions25.OneWay_Spline($D$77:$D$81,T$77:T$81,$D126)</f>
        <v>1.57047690463165E-2</v>
      </c>
      <c r="U126" s="31">
        <f>_xll.SRS1Splines.Functions25.OneWay_Spline($D$77:$D$81,U$77:U$81,$D126)</f>
        <v>5.15565073428155E-2</v>
      </c>
      <c r="V126" s="31">
        <f>_xll.SRS1Splines.Functions25.OneWay_Spline($D$77:$D$81,V$77:V$81,$D126)</f>
        <v>6.7973235285974903E-2</v>
      </c>
      <c r="W126" s="31">
        <f>_xll.SRS1Splines.Functions25.OneWay_Spline($D$77:$D$81,W$77:W$81,$D126)</f>
        <v>0.217503154834808</v>
      </c>
      <c r="X126" s="31">
        <f>_xll.SRS1Splines.Functions25.OneWay_Spline($D$77:$D$81,X$77:X$81,$D126)</f>
        <v>8.7630225337961398E-3</v>
      </c>
      <c r="Y126" s="31">
        <f>_xll.SRS1Splines.Functions25.OneWay_Spline($D$77:$D$81,Y$77:Y$81,$D126)</f>
        <v>1.2308786584607699E-2</v>
      </c>
      <c r="Z126" s="31">
        <f>_xll.SRS1Splines.Functions25.OneWay_Spline($D$83:$D$86,Z$83:Z$86,$D126)</f>
        <v>0</v>
      </c>
      <c r="AB126" s="31">
        <f t="shared" si="26"/>
        <v>4</v>
      </c>
      <c r="AC126" s="31">
        <f>_xll.SRS1Splines.Functions25.OneWay_Spline($D$77:$D$81,AC$77:AC$81,AB126)</f>
        <v>2.8428826451894599E-2</v>
      </c>
      <c r="AD126" s="31">
        <f>_xll.SRS1Splines.Functions25.OneWay_Spline($D$77:$D$81,AD$77:AD$81,$D126)</f>
        <v>4.8809146205992797E-2</v>
      </c>
      <c r="AE126" s="31">
        <f>_xll.SRS1Splines.Functions25.OneWay_Spline($D$77:$D$81,AE$77:AE$81,$D126)</f>
        <v>1.8149301852615901E-2</v>
      </c>
      <c r="AF126" s="31">
        <f>_xll.SRS1Splines.Functions25.OneWay_Spline($D$77:$D$81,AF$77:AF$81,$D126)</f>
        <v>2.7093239475830401E-2</v>
      </c>
      <c r="AG126" s="31">
        <f>_xll.SRS1Splines.Functions25.OneWay_Spline($D$77:$D$81,AG$77:AG$81,$D126)</f>
        <v>9.6650601563685296E-2</v>
      </c>
      <c r="AH126" s="31">
        <f>_xll.SRS1Splines.Functions25.OneWay_Spline($D$77:$D$81,AH$77:AH$81,$D126)</f>
        <v>0.21649179226243101</v>
      </c>
      <c r="AI126" s="31">
        <f>_xll.SRS1Splines.Functions25.OneWay_Spline($D$77:$D$81,AI$77:AI$81,$D126)</f>
        <v>0.25458043534896702</v>
      </c>
      <c r="AJ126" s="31">
        <f>_xll.SRS1Splines.Functions25.OneWay_Spline($D$77:$D$81,AJ$77:AJ$81,$D126)</f>
        <v>9.2776966569838894E-3</v>
      </c>
      <c r="AK126" s="31">
        <f>_xll.SRS1Splines.Functions25.OneWay_Spline($D$77:$D$81,AK$77:AK$81,$D126)</f>
        <v>1.3655158265765899E-2</v>
      </c>
      <c r="AL126" s="31">
        <f>_xll.SRS1Splines.Functions25.OneWay_Spline($D$83:$D$86,AL$83:AL$86,$D126)</f>
        <v>0</v>
      </c>
      <c r="AO126" s="31">
        <v>4</v>
      </c>
      <c r="AP126" s="31">
        <v>1682.9867650184135</v>
      </c>
      <c r="AT126" s="31">
        <f t="shared" si="17"/>
        <v>1.1687408090405649</v>
      </c>
    </row>
    <row r="127" spans="2:46">
      <c r="B127" s="31">
        <v>1.282321483512574</v>
      </c>
      <c r="C127" s="95">
        <f t="shared" si="16"/>
        <v>0.69496711612280238</v>
      </c>
      <c r="D127" s="31">
        <f t="shared" si="24"/>
        <v>4.25</v>
      </c>
      <c r="E127" s="31">
        <f>_xll.SRS1Splines.Functions25.OneWay_Spline($D$77:$D$81,$E$77:$E$81,D127)</f>
        <v>2.3330885997212301E-2</v>
      </c>
      <c r="F127" s="31">
        <f>_xll.SRS1Splines.Functions25.OneWay_Spline($D$77:$D$81,F$77:F$81,$D127)</f>
        <v>2.8714716801694198E-2</v>
      </c>
      <c r="G127" s="31">
        <f>_xll.SRS1Splines.Functions25.OneWay_Spline($D$77:$D$81,G$77:G$81,$D127)</f>
        <v>1.47478631796306E-2</v>
      </c>
      <c r="H127" s="31">
        <f>_xll.SRS1Splines.Functions25.OneWay_Spline($D$77:$D$81,H$77:H$81,$D127)</f>
        <v>2.1367809789736E-2</v>
      </c>
      <c r="I127" s="31">
        <f>_xll.SRS1Splines.Functions25.OneWay_Spline($D$77:$D$81,I$77:I$81,$D127)</f>
        <v>6.5354795963573603E-2</v>
      </c>
      <c r="J127" s="31">
        <f>_xll.SRS1Splines.Functions25.OneWay_Spline($D$77:$D$81,J$77:J$81,$D127)</f>
        <v>0.13935772260097001</v>
      </c>
      <c r="K127" s="31">
        <f>_xll.SRS1Splines.Functions25.OneWay_Spline($D$77:$D$81,K$77:K$81,$D127)</f>
        <v>0.23054222758998699</v>
      </c>
      <c r="L127" s="31">
        <f>_xll.SRS1Splines.Functions25.OneWay_Spline($D$77:$D$81,L$77:L$81,$D127)</f>
        <v>9.0462519872706298E-3</v>
      </c>
      <c r="M127" s="31">
        <f>_xll.SRS1Splines.Functions25.OneWay_Spline($D$77:$D$81,M$77:M$81,$D127)</f>
        <v>1.28719781133493E-2</v>
      </c>
      <c r="N127" s="31">
        <f>_xll.SRS1Splines.Functions25.OneWay_Spline(($D$83:$D$86),N$83:N$86,$D127)</f>
        <v>0</v>
      </c>
      <c r="P127" s="31">
        <f t="shared" si="25"/>
        <v>4.25</v>
      </c>
      <c r="Q127" s="31">
        <f>_xll.SRS1Splines.Functions25.OneWay_Spline($D$77:$D$81,Q$77:Q$81,P127)</f>
        <v>1.8494682045216999E-2</v>
      </c>
      <c r="R127" s="31">
        <f>_xll.SRS1Splines.Functions25.OneWay_Spline($D$77:$D$81,R$77:R$81,$D127)</f>
        <v>1.0866371977136101E-2</v>
      </c>
      <c r="S127" s="31">
        <f>_xll.SRS1Splines.Functions25.OneWay_Spline($D$77:$D$81,S$77:S$81,$D127)</f>
        <v>1.1804962280992299E-2</v>
      </c>
      <c r="T127" s="31">
        <f>_xll.SRS1Splines.Functions25.OneWay_Spline($D$77:$D$81,T$77:T$81,$D127)</f>
        <v>1.5916371532873001E-2</v>
      </c>
      <c r="U127" s="31">
        <f>_xll.SRS1Splines.Functions25.OneWay_Spline($D$77:$D$81,U$77:U$81,$D127)</f>
        <v>4.9038249372578002E-2</v>
      </c>
      <c r="V127" s="31">
        <f>_xll.SRS1Splines.Functions25.OneWay_Spline($D$77:$D$81,V$77:V$81,$D127)</f>
        <v>6.50230951342608E-2</v>
      </c>
      <c r="W127" s="31">
        <f>_xll.SRS1Splines.Functions25.OneWay_Spline($D$77:$D$81,W$77:W$81,$D127)</f>
        <v>0.21210310623637399</v>
      </c>
      <c r="X127" s="31">
        <f>_xll.SRS1Splines.Functions25.OneWay_Spline($D$77:$D$81,X$77:X$81,$D127)</f>
        <v>8.7283929285971399E-3</v>
      </c>
      <c r="Y127" s="31">
        <f>_xll.SRS1Splines.Functions25.OneWay_Spline($D$77:$D$81,Y$77:Y$81,$D127)</f>
        <v>1.21888777203327E-2</v>
      </c>
      <c r="Z127" s="31">
        <f>_xll.SRS1Splines.Functions25.OneWay_Spline($D$83:$D$86,Z$83:Z$86,$D127)</f>
        <v>0</v>
      </c>
      <c r="AB127" s="31">
        <f t="shared" si="26"/>
        <v>4.25</v>
      </c>
      <c r="AC127" s="31">
        <f>_xll.SRS1Splines.Functions25.OneWay_Spline($D$77:$D$81,AC$77:AC$81,AB127)</f>
        <v>2.8146360930196099E-2</v>
      </c>
      <c r="AD127" s="31">
        <f>_xll.SRS1Splines.Functions25.OneWay_Spline($D$77:$D$81,AD$77:AD$81,$D127)</f>
        <v>4.9499467416729198E-2</v>
      </c>
      <c r="AE127" s="31">
        <f>_xll.SRS1Splines.Functions25.OneWay_Spline($D$77:$D$81,AE$77:AE$81,$D127)</f>
        <v>1.8113910825525499E-2</v>
      </c>
      <c r="AF127" s="31">
        <f>_xll.SRS1Splines.Functions25.OneWay_Spline($D$77:$D$81,AF$77:AF$81,$D127)</f>
        <v>2.63395655414871E-2</v>
      </c>
      <c r="AG127" s="31">
        <f>_xll.SRS1Splines.Functions25.OneWay_Spline($D$77:$D$81,AG$77:AG$81,$D127)</f>
        <v>8.8531143894673994E-2</v>
      </c>
      <c r="AH127" s="31">
        <f>_xll.SRS1Splines.Functions25.OneWay_Spline($D$77:$D$81,AH$77:AH$81,$D127)</f>
        <v>0.22038003432619099</v>
      </c>
      <c r="AI127" s="31">
        <f>_xll.SRS1Splines.Functions25.OneWay_Spline($D$77:$D$81,AI$77:AI$81,$D127)</f>
        <v>0.24898134894359999</v>
      </c>
      <c r="AJ127" s="31">
        <f>_xll.SRS1Splines.Functions25.OneWay_Spline($D$77:$D$81,AJ$77:AJ$81,$D127)</f>
        <v>9.0956777378964297E-3</v>
      </c>
      <c r="AK127" s="31">
        <f>_xll.SRS1Splines.Functions25.OneWay_Spline($D$77:$D$81,AK$77:AK$81,$D127)</f>
        <v>1.3546464564189399E-2</v>
      </c>
      <c r="AL127" s="31">
        <f>_xll.SRS1Splines.Functions25.OneWay_Spline($D$83:$D$86,AL$83:AL$86,$D127)</f>
        <v>0</v>
      </c>
      <c r="AO127" s="31">
        <v>4.25</v>
      </c>
      <c r="AP127" s="31">
        <v>1777.984715411648</v>
      </c>
      <c r="AT127" s="31">
        <f t="shared" si="17"/>
        <v>1.2347116079247555</v>
      </c>
    </row>
    <row r="128" spans="2:46">
      <c r="B128" s="31">
        <v>1.3029187530587616</v>
      </c>
      <c r="C128" s="95">
        <f t="shared" si="16"/>
        <v>0.70613001497505234</v>
      </c>
      <c r="D128" s="31">
        <f t="shared" si="24"/>
        <v>4.5</v>
      </c>
      <c r="E128" s="31">
        <f>_xll.SRS1Splines.Functions25.OneWay_Spline($D$77:$D$81,$E$77:$E$81,D128)</f>
        <v>2.3113918906713798E-2</v>
      </c>
      <c r="F128" s="31">
        <f>_xll.SRS1Splines.Functions25.OneWay_Spline($D$77:$D$81,F$77:F$81,$D128)</f>
        <v>2.9503879947671001E-2</v>
      </c>
      <c r="G128" s="31">
        <f>_xll.SRS1Splines.Functions25.OneWay_Spline($D$77:$D$81,G$77:G$81,$D128)</f>
        <v>1.49381394937493E-2</v>
      </c>
      <c r="H128" s="31">
        <f>_xll.SRS1Splines.Functions25.OneWay_Spline($D$77:$D$81,H$77:H$81,$D128)</f>
        <v>2.1090164945919799E-2</v>
      </c>
      <c r="I128" s="31">
        <f>_xll.SRS1Splines.Functions25.OneWay_Spline($D$77:$D$81,I$77:I$81,$D128)</f>
        <v>6.1093248196462897E-2</v>
      </c>
      <c r="J128" s="31">
        <f>_xll.SRS1Splines.Functions25.OneWay_Spline($D$77:$D$81,J$77:J$81,$D128)</f>
        <v>0.140360210734193</v>
      </c>
      <c r="K128" s="31">
        <f>_xll.SRS1Splines.Functions25.OneWay_Spline($D$77:$D$81,K$77:K$81,$D128)</f>
        <v>0.22511943101857401</v>
      </c>
      <c r="L128" s="31">
        <f>_xll.SRS1Splines.Functions25.OneWay_Spline($D$77:$D$81,L$77:L$81,$D128)</f>
        <v>8.9464099108854892E-3</v>
      </c>
      <c r="M128" s="31">
        <f>_xll.SRS1Splines.Functions25.OneWay_Spline($D$77:$D$81,M$77:M$81,$D128)</f>
        <v>1.2760495079804699E-2</v>
      </c>
      <c r="N128" s="31">
        <f>_xll.SRS1Splines.Functions25.OneWay_Spline(($D$83:$D$86),N$83:N$86,$D128)</f>
        <v>0</v>
      </c>
      <c r="P128" s="31">
        <f t="shared" si="25"/>
        <v>4.5</v>
      </c>
      <c r="Q128" s="31">
        <f>_xll.SRS1Splines.Functions25.OneWay_Spline($D$77:$D$81,Q$77:Q$81,P128)</f>
        <v>1.83293077429167E-2</v>
      </c>
      <c r="R128" s="31">
        <f>_xll.SRS1Splines.Functions25.OneWay_Spline($D$77:$D$81,R$77:R$81,$D128)</f>
        <v>1.11241271580111E-2</v>
      </c>
      <c r="S128" s="31">
        <f>_xll.SRS1Splines.Functions25.OneWay_Spline($D$77:$D$81,S$77:S$81,$D128)</f>
        <v>1.22441740368329E-2</v>
      </c>
      <c r="T128" s="31">
        <f>_xll.SRS1Splines.Functions25.OneWay_Spline($D$77:$D$81,T$77:T$81,$D128)</f>
        <v>1.6114419411749702E-2</v>
      </c>
      <c r="U128" s="31">
        <f>_xll.SRS1Splines.Functions25.OneWay_Spline($D$77:$D$81,U$77:U$81,$D128)</f>
        <v>4.6748829951328799E-2</v>
      </c>
      <c r="V128" s="31">
        <f>_xll.SRS1Splines.Functions25.OneWay_Spline($D$77:$D$81,V$77:V$81,$D128)</f>
        <v>6.2261931931766899E-2</v>
      </c>
      <c r="W128" s="31">
        <f>_xll.SRS1Splines.Functions25.OneWay_Spline($D$77:$D$81,W$77:W$81,$D128)</f>
        <v>0.20674932741065</v>
      </c>
      <c r="X128" s="31">
        <f>_xll.SRS1Splines.Functions25.OneWay_Spline($D$77:$D$81,X$77:X$81,$D128)</f>
        <v>8.6901875805695597E-3</v>
      </c>
      <c r="Y128" s="31">
        <f>_xll.SRS1Splines.Functions25.OneWay_Spline($D$77:$D$81,Y$77:Y$81,$D128)</f>
        <v>1.2071238028186999E-2</v>
      </c>
      <c r="Z128" s="31">
        <f>_xll.SRS1Splines.Functions25.OneWay_Spline($D$83:$D$86,Z$83:Z$86,$D128)</f>
        <v>0</v>
      </c>
      <c r="AB128" s="31">
        <f t="shared" si="26"/>
        <v>4.5</v>
      </c>
      <c r="AC128" s="31">
        <f>_xll.SRS1Splines.Functions25.OneWay_Spline($D$77:$D$81,AC$77:AC$81,AB128)</f>
        <v>2.7877923708416599E-2</v>
      </c>
      <c r="AD128" s="31">
        <f>_xll.SRS1Splines.Functions25.OneWay_Spline($D$77:$D$81,AD$77:AD$81,$D128)</f>
        <v>5.0206942813312699E-2</v>
      </c>
      <c r="AE128" s="31">
        <f>_xll.SRS1Splines.Functions25.OneWay_Spline($D$77:$D$81,AE$77:AE$81,$D128)</f>
        <v>1.8083238602047101E-2</v>
      </c>
      <c r="AF128" s="31">
        <f>_xll.SRS1Splines.Functions25.OneWay_Spline($D$77:$D$81,AF$77:AF$81,$D128)</f>
        <v>2.56863814650562E-2</v>
      </c>
      <c r="AG128" s="31">
        <f>_xll.SRS1Splines.Functions25.OneWay_Spline($D$77:$D$81,AG$77:AG$81,$D128)</f>
        <v>8.0865201567833903E-2</v>
      </c>
      <c r="AH128" s="31">
        <f>_xll.SRS1Splines.Functions25.OneWay_Spline($D$77:$D$81,AH$77:AH$81,$D128)</f>
        <v>0.22374984411478299</v>
      </c>
      <c r="AI128" s="31">
        <f>_xll.SRS1Splines.Functions25.OneWay_Spline($D$77:$D$81,AI$77:AI$81,$D128)</f>
        <v>0.243489534626497</v>
      </c>
      <c r="AJ128" s="31">
        <f>_xll.SRS1Splines.Functions25.OneWay_Spline($D$77:$D$81,AJ$77:AJ$81,$D128)</f>
        <v>8.9357872959232292E-3</v>
      </c>
      <c r="AK128" s="31">
        <f>_xll.SRS1Splines.Functions25.OneWay_Spline($D$77:$D$81,AK$77:AK$81,$D128)</f>
        <v>1.34429367046454E-2</v>
      </c>
      <c r="AL128" s="31">
        <f>_xll.SRS1Splines.Functions25.OneWay_Spline($D$83:$D$86,AL$83:AL$86,$D128)</f>
        <v>0</v>
      </c>
      <c r="AO128" s="31">
        <v>4.5</v>
      </c>
      <c r="AP128" s="31">
        <v>1871.7070635173775</v>
      </c>
      <c r="AT128" s="31">
        <f t="shared" si="17"/>
        <v>1.2997965718870677</v>
      </c>
    </row>
    <row r="129" spans="2:46">
      <c r="B129" s="31">
        <v>1.3239540530055824</v>
      </c>
      <c r="C129" s="95">
        <f t="shared" si="16"/>
        <v>0.71753030883956426</v>
      </c>
      <c r="D129" s="31">
        <f t="shared" si="24"/>
        <v>4.75</v>
      </c>
      <c r="E129" s="31">
        <f>_xll.SRS1Splines.Functions25.OneWay_Spline($D$77:$D$81,$E$77:$E$81,D129)</f>
        <v>2.2887001590072599E-2</v>
      </c>
      <c r="F129" s="31">
        <f>_xll.SRS1Splines.Functions25.OneWay_Spline($D$77:$D$81,F$77:F$81,$D129)</f>
        <v>3.0310753613234299E-2</v>
      </c>
      <c r="G129" s="31">
        <f>_xll.SRS1Splines.Functions25.OneWay_Spline($D$77:$D$81,G$77:G$81,$D129)</f>
        <v>1.5121871163877299E-2</v>
      </c>
      <c r="H129" s="31">
        <f>_xll.SRS1Splines.Functions25.OneWay_Spline($D$77:$D$81,H$77:H$81,$D129)</f>
        <v>2.0855234693459901E-2</v>
      </c>
      <c r="I129" s="31">
        <f>_xll.SRS1Splines.Functions25.OneWay_Spline($D$77:$D$81,I$77:I$81,$D129)</f>
        <v>5.7223616867895601E-2</v>
      </c>
      <c r="J129" s="31">
        <f>_xll.SRS1Splines.Functions25.OneWay_Spline($D$77:$D$81,J$77:J$81,$D129)</f>
        <v>0.141208469923844</v>
      </c>
      <c r="K129" s="31">
        <f>_xll.SRS1Splines.Functions25.OneWay_Spline($D$77:$D$81,K$77:K$81,$D129)</f>
        <v>0.219849996731003</v>
      </c>
      <c r="L129" s="31">
        <f>_xll.SRS1Splines.Functions25.OneWay_Spline($D$77:$D$81,L$77:L$81,$D129)</f>
        <v>8.8499368144013008E-3</v>
      </c>
      <c r="M129" s="31">
        <f>_xll.SRS1Splines.Functions25.OneWay_Spline($D$77:$D$81,M$77:M$81,$D129)</f>
        <v>1.2652809510917001E-2</v>
      </c>
      <c r="N129" s="31">
        <f>_xll.SRS1Splines.Functions25.OneWay_Spline(($D$83:$D$86),N$83:N$86,$D129)</f>
        <v>0</v>
      </c>
      <c r="P129" s="31">
        <f t="shared" si="25"/>
        <v>4.75</v>
      </c>
      <c r="Q129" s="31">
        <f>_xll.SRS1Splines.Functions25.OneWay_Spline($D$77:$D$81,Q$77:Q$81,P129)</f>
        <v>1.8134962759921502E-2</v>
      </c>
      <c r="R129" s="31">
        <f>_xll.SRS1Splines.Functions25.OneWay_Spline($D$77:$D$81,R$77:R$81,$D129)</f>
        <v>1.13995926689229E-2</v>
      </c>
      <c r="S129" s="31">
        <f>_xll.SRS1Splines.Functions25.OneWay_Spline($D$77:$D$81,S$77:S$81,$D129)</f>
        <v>1.26433056324447E-2</v>
      </c>
      <c r="T129" s="31">
        <f>_xll.SRS1Splines.Functions25.OneWay_Spline($D$77:$D$81,T$77:T$81,$D129)</f>
        <v>1.6294394480386699E-2</v>
      </c>
      <c r="U129" s="31">
        <f>_xll.SRS1Splines.Functions25.OneWay_Spline($D$77:$D$81,U$77:U$81,$D129)</f>
        <v>4.4669304932937998E-2</v>
      </c>
      <c r="V129" s="31">
        <f>_xll.SRS1Splines.Functions25.OneWay_Spline($D$77:$D$81,V$77:V$81,$D129)</f>
        <v>5.9752737994899802E-2</v>
      </c>
      <c r="W129" s="31">
        <f>_xll.SRS1Splines.Functions25.OneWay_Spline($D$77:$D$81,W$77:W$81,$D129)</f>
        <v>0.201512708722347</v>
      </c>
      <c r="X129" s="31">
        <f>_xll.SRS1Splines.Functions25.OneWay_Spline($D$77:$D$81,X$77:X$81,$D129)</f>
        <v>8.6469549697981395E-3</v>
      </c>
      <c r="Y129" s="31">
        <f>_xll.SRS1Splines.Functions25.OneWay_Spline($D$77:$D$81,Y$77:Y$81,$D129)</f>
        <v>1.1957625692153501E-2</v>
      </c>
      <c r="Z129" s="31">
        <f>_xll.SRS1Splines.Functions25.OneWay_Spline($D$83:$D$86,Z$83:Z$86,$D129)</f>
        <v>0</v>
      </c>
      <c r="AB129" s="31">
        <f t="shared" si="26"/>
        <v>4.75</v>
      </c>
      <c r="AC129" s="31">
        <f>_xll.SRS1Splines.Functions25.OneWay_Spline($D$77:$D$81,AC$77:AC$81,AB129)</f>
        <v>2.7619327701383398E-2</v>
      </c>
      <c r="AD129" s="31">
        <f>_xll.SRS1Splines.Functions25.OneWay_Spline($D$77:$D$81,AD$77:AD$81,$D129)</f>
        <v>5.0950567887889202E-2</v>
      </c>
      <c r="AE129" s="31">
        <f>_xll.SRS1Splines.Functions25.OneWay_Spline($D$77:$D$81,AE$77:AE$81,$D129)</f>
        <v>1.80572851821807E-2</v>
      </c>
      <c r="AF129" s="31">
        <f>_xll.SRS1Splines.Functions25.OneWay_Spline($D$77:$D$81,AF$77:AF$81,$D129)</f>
        <v>2.5133687246537799E-2</v>
      </c>
      <c r="AG129" s="31">
        <f>_xll.SRS1Splines.Functions25.OneWay_Spline($D$77:$D$81,AG$77:AG$81,$D129)</f>
        <v>7.3816273390826997E-2</v>
      </c>
      <c r="AH129" s="31">
        <f>_xll.SRS1Splines.Functions25.OneWay_Spline($D$77:$D$81,AH$77:AH$81,$D129)</f>
        <v>0.22660122162820701</v>
      </c>
      <c r="AI129" s="31">
        <f>_xll.SRS1Splines.Functions25.OneWay_Spline($D$77:$D$81,AI$77:AI$81,$D129)</f>
        <v>0.23818728473966</v>
      </c>
      <c r="AJ129" s="31">
        <f>_xll.SRS1Splines.Functions25.OneWay_Spline($D$77:$D$81,AJ$77:AJ$81,$D129)</f>
        <v>8.7976460710470199E-3</v>
      </c>
      <c r="AK129" s="31">
        <f>_xll.SRS1Splines.Functions25.OneWay_Spline($D$77:$D$81,AK$77:AK$81,$D129)</f>
        <v>1.33429223276143E-2</v>
      </c>
      <c r="AL129" s="31">
        <f>_xll.SRS1Splines.Functions25.OneWay_Spline($D$83:$D$86,AL$83:AL$86,$D129)</f>
        <v>0</v>
      </c>
      <c r="AO129" s="31">
        <v>4.75</v>
      </c>
      <c r="AP129" s="31">
        <v>1964.0661627776781</v>
      </c>
      <c r="AT129" s="31">
        <f t="shared" si="17"/>
        <v>1.3639348352622764</v>
      </c>
    </row>
    <row r="130" spans="2:46">
      <c r="B130" s="31">
        <v>1.3454138619498752</v>
      </c>
      <c r="C130" s="95">
        <f t="shared" si="16"/>
        <v>0.72916066965494186</v>
      </c>
      <c r="D130" s="31">
        <f t="shared" si="24"/>
        <v>5</v>
      </c>
      <c r="E130" s="31">
        <f>_xll.SRS1Splines.Functions25.OneWay_Spline($D$77:$D$81,$E$77:$E$81,D130)</f>
        <v>2.2644366602365198E-2</v>
      </c>
      <c r="F130" s="31">
        <f>_xll.SRS1Splines.Functions25.OneWay_Spline($D$77:$D$81,F$77:F$81,$D130)</f>
        <v>3.11309109222839E-2</v>
      </c>
      <c r="G130" s="31">
        <f>_xll.SRS1Splines.Functions25.OneWay_Spline($D$77:$D$81,G$77:G$81,$D130)</f>
        <v>1.5296210193340201E-2</v>
      </c>
      <c r="H130" s="31">
        <f>_xll.SRS1Splines.Functions25.OneWay_Spline($D$77:$D$81,H$77:H$81,$D130)</f>
        <v>2.0663019032356299E-2</v>
      </c>
      <c r="I130" s="31">
        <f>_xll.SRS1Splines.Functions25.OneWay_Spline($D$77:$D$81,I$77:I$81,$D130)</f>
        <v>5.37858725519339E-2</v>
      </c>
      <c r="J130" s="31">
        <f>_xll.SRS1Splines.Functions25.OneWay_Spline($D$77:$D$81,J$77:J$81,$D130)</f>
        <v>0.14190250016992201</v>
      </c>
      <c r="K130" s="31">
        <f>_xll.SRS1Splines.Functions25.OneWay_Spline($D$77:$D$81,K$77:K$81,$D130)</f>
        <v>0.21481051608063101</v>
      </c>
      <c r="L130" s="31">
        <f>_xll.SRS1Splines.Functions25.OneWay_Spline($D$77:$D$81,L$77:L$81,$D130)</f>
        <v>8.7552365809505893E-3</v>
      </c>
      <c r="M130" s="31">
        <f>_xll.SRS1Splines.Functions25.OneWay_Spline($D$77:$D$81,M$77:M$81,$D130)</f>
        <v>1.25490148869344E-2</v>
      </c>
      <c r="N130" s="31">
        <f>_xll.SRS1Splines.Functions25.OneWay_Spline(($D$83:$D$86),N$83:N$86,$D130)</f>
        <v>0</v>
      </c>
      <c r="P130" s="31">
        <f t="shared" si="25"/>
        <v>5</v>
      </c>
      <c r="Q130" s="31">
        <f>_xll.SRS1Splines.Functions25.OneWay_Spline($D$77:$D$81,Q$77:Q$81,P130)</f>
        <v>1.7904404426057601E-2</v>
      </c>
      <c r="R130" s="31">
        <f>_xll.SRS1Splines.Functions25.OneWay_Spline($D$77:$D$81,R$77:R$81,$D130)</f>
        <v>1.16925777188113E-2</v>
      </c>
      <c r="S130" s="31">
        <f>_xll.SRS1Splines.Functions25.OneWay_Spline($D$77:$D$81,S$77:S$81,$D130)</f>
        <v>1.2992337027770501E-2</v>
      </c>
      <c r="T130" s="31">
        <f>_xll.SRS1Splines.Functions25.OneWay_Spline($D$77:$D$81,T$77:T$81,$D130)</f>
        <v>1.6451778536223999E-2</v>
      </c>
      <c r="U130" s="31">
        <f>_xll.SRS1Splines.Functions25.OneWay_Spline($D$77:$D$81,U$77:U$81,$D130)</f>
        <v>4.2780730171275899E-2</v>
      </c>
      <c r="V130" s="31">
        <f>_xll.SRS1Splines.Functions25.OneWay_Spline($D$77:$D$81,V$77:V$81,$D130)</f>
        <v>5.7558505640066197E-2</v>
      </c>
      <c r="W130" s="31">
        <f>_xll.SRS1Splines.Functions25.OneWay_Spline($D$77:$D$81,W$77:W$81,$D130)</f>
        <v>0.196464140536176</v>
      </c>
      <c r="X130" s="31">
        <f>_xll.SRS1Splines.Functions25.OneWay_Spline($D$77:$D$81,X$77:X$81,$D130)</f>
        <v>8.5972435763675796E-3</v>
      </c>
      <c r="Y130" s="31">
        <f>_xll.SRS1Splines.Functions25.OneWay_Spline($D$77:$D$81,Y$77:Y$81,$D130)</f>
        <v>1.1849798896215199E-2</v>
      </c>
      <c r="Z130" s="31">
        <f>_xll.SRS1Splines.Functions25.OneWay_Spline($D$83:$D$86,Z$83:Z$86,$D130)</f>
        <v>0</v>
      </c>
      <c r="AB130" s="31">
        <f t="shared" si="26"/>
        <v>5</v>
      </c>
      <c r="AC130" s="31">
        <f>_xll.SRS1Splines.Functions25.OneWay_Spline($D$77:$D$81,AC$77:AC$81,AB130)</f>
        <v>2.7366385823923998E-2</v>
      </c>
      <c r="AD130" s="31">
        <f>_xll.SRS1Splines.Functions25.OneWay_Spline($D$77:$D$81,AD$77:AD$81,$D130)</f>
        <v>5.1749338132604503E-2</v>
      </c>
      <c r="AE130" s="31">
        <f>_xll.SRS1Splines.Functions25.OneWay_Spline($D$77:$D$81,AE$77:AE$81,$D130)</f>
        <v>1.8036050565926401E-2</v>
      </c>
      <c r="AF130" s="31">
        <f>_xll.SRS1Splines.Functions25.OneWay_Spline($D$77:$D$81,AF$77:AF$81,$D130)</f>
        <v>2.4681482885931801E-2</v>
      </c>
      <c r="AG130" s="31">
        <f>_xll.SRS1Splines.Functions25.OneWay_Spline($D$77:$D$81,AG$77:AG$81,$D130)</f>
        <v>6.75478581713152E-2</v>
      </c>
      <c r="AH130" s="31">
        <f>_xll.SRS1Splines.Functions25.OneWay_Spline($D$77:$D$81,AH$77:AH$81,$D130)</f>
        <v>0.22893416686646401</v>
      </c>
      <c r="AI130" s="31">
        <f>_xll.SRS1Splines.Functions25.OneWay_Spline($D$77:$D$81,AI$77:AI$81,$D130)</f>
        <v>0.23315689162508599</v>
      </c>
      <c r="AJ130" s="31">
        <f>_xll.SRS1Splines.Functions25.OneWay_Spline($D$77:$D$81,AJ$77:AJ$81,$D130)</f>
        <v>8.6808748032505493E-3</v>
      </c>
      <c r="AK130" s="31">
        <f>_xll.SRS1Splines.Functions25.OneWay_Spline($D$77:$D$81,AK$77:AK$81,$D130)</f>
        <v>1.32447690735763E-2</v>
      </c>
      <c r="AL130" s="31">
        <f>_xll.SRS1Splines.Functions25.OneWay_Spline($D$83:$D$86,AL$83:AL$86,$D130)</f>
        <v>0</v>
      </c>
      <c r="AO130" s="31">
        <v>5</v>
      </c>
      <c r="AP130" s="31">
        <v>2054.9872538704981</v>
      </c>
      <c r="AT130" s="31">
        <f t="shared" si="17"/>
        <v>1.4270744818545125</v>
      </c>
    </row>
    <row r="131" spans="2:46">
      <c r="B131" s="31">
        <v>1.3672849259215076</v>
      </c>
      <c r="C131" s="95">
        <f t="shared" si="16"/>
        <v>0.74101391429782759</v>
      </c>
      <c r="D131" s="31">
        <f t="shared" si="24"/>
        <v>5.25</v>
      </c>
      <c r="E131" s="31">
        <f>_xll.SRS1Splines.Functions25.OneWay_Spline($D$77:$D$81,$E$77:$E$81,D131)</f>
        <v>2.2380246498668401E-2</v>
      </c>
      <c r="F131" s="31">
        <f>_xll.SRS1Splines.Functions25.OneWay_Spline($D$77:$D$81,F$77:F$81,$D131)</f>
        <v>3.1959924998720197E-2</v>
      </c>
      <c r="G131" s="31">
        <f>_xll.SRS1Splines.Functions25.OneWay_Spline($D$77:$D$81,G$77:G$81,$D131)</f>
        <v>1.54583085854634E-2</v>
      </c>
      <c r="H131" s="31">
        <f>_xll.SRS1Splines.Functions25.OneWay_Spline($D$77:$D$81,H$77:H$81,$D131)</f>
        <v>2.0513517962609099E-2</v>
      </c>
      <c r="I131" s="31">
        <f>_xll.SRS1Splines.Functions25.OneWay_Spline($D$77:$D$81,I$77:I$81,$D131)</f>
        <v>5.0819985822640003E-2</v>
      </c>
      <c r="J131" s="31">
        <f>_xll.SRS1Splines.Functions25.OneWay_Spline($D$77:$D$81,J$77:J$81,$D131)</f>
        <v>0.14244230147242701</v>
      </c>
      <c r="K131" s="31">
        <f>_xll.SRS1Splines.Functions25.OneWay_Spline($D$77:$D$81,K$77:K$81,$D131)</f>
        <v>0.21007758042081401</v>
      </c>
      <c r="L131" s="31">
        <f>_xll.SRS1Splines.Functions25.OneWay_Spline($D$77:$D$81,L$77:L$81,$D131)</f>
        <v>8.6607130936658602E-3</v>
      </c>
      <c r="M131" s="31">
        <f>_xll.SRS1Splines.Functions25.OneWay_Spline($D$77:$D$81,M$77:M$81,$D131)</f>
        <v>1.24492046881049E-2</v>
      </c>
      <c r="N131" s="31">
        <f>_xll.SRS1Splines.Functions25.OneWay_Spline(($D$83:$D$86),N$83:N$86,$D131)</f>
        <v>0</v>
      </c>
      <c r="P131" s="31">
        <f t="shared" si="25"/>
        <v>5.25</v>
      </c>
      <c r="Q131" s="31">
        <f>_xll.SRS1Splines.Functions25.OneWay_Spline($D$77:$D$81,Q$77:Q$81,P131)</f>
        <v>1.7630390071151299E-2</v>
      </c>
      <c r="R131" s="31">
        <f>_xll.SRS1Splines.Functions25.OneWay_Spline($D$77:$D$81,R$77:R$81,$D131)</f>
        <v>1.20028915166163E-2</v>
      </c>
      <c r="S131" s="31">
        <f>_xll.SRS1Splines.Functions25.OneWay_Spline($D$77:$D$81,S$77:S$81,$D131)</f>
        <v>1.32812481827531E-2</v>
      </c>
      <c r="T131" s="31">
        <f>_xll.SRS1Splines.Functions25.OneWay_Spline($D$77:$D$81,T$77:T$81,$D131)</f>
        <v>1.6582053376701902E-2</v>
      </c>
      <c r="U131" s="31">
        <f>_xll.SRS1Splines.Functions25.OneWay_Spline($D$77:$D$81,U$77:U$81,$D131)</f>
        <v>4.1064161520212902E-2</v>
      </c>
      <c r="V131" s="31">
        <f>_xll.SRS1Splines.Functions25.OneWay_Spline($D$77:$D$81,V$77:V$81,$D131)</f>
        <v>5.5742227183672798E-2</v>
      </c>
      <c r="W131" s="31">
        <f>_xll.SRS1Splines.Functions25.OneWay_Spline($D$77:$D$81,W$77:W$81,$D131)</f>
        <v>0.191674513216849</v>
      </c>
      <c r="X131" s="31">
        <f>_xll.SRS1Splines.Functions25.OneWay_Spline($D$77:$D$81,X$77:X$81,$D131)</f>
        <v>8.5396018803626204E-3</v>
      </c>
      <c r="Y131" s="31">
        <f>_xll.SRS1Splines.Functions25.OneWay_Spline($D$77:$D$81,Y$77:Y$81,$D131)</f>
        <v>1.1749515824354901E-2</v>
      </c>
      <c r="Z131" s="31">
        <f>_xll.SRS1Splines.Functions25.OneWay_Spline($D$83:$D$86,Z$83:Z$86,$D131)</f>
        <v>0</v>
      </c>
      <c r="AB131" s="31">
        <f t="shared" si="26"/>
        <v>5.25</v>
      </c>
      <c r="AC131" s="31">
        <f>_xll.SRS1Splines.Functions25.OneWay_Spline($D$77:$D$81,AC$77:AC$81,AB131)</f>
        <v>2.7114910990865899E-2</v>
      </c>
      <c r="AD131" s="31">
        <f>_xll.SRS1Splines.Functions25.OneWay_Spline($D$77:$D$81,AD$77:AD$81,$D131)</f>
        <v>5.2622249039604302E-2</v>
      </c>
      <c r="AE131" s="31">
        <f>_xll.SRS1Splines.Functions25.OneWay_Spline($D$77:$D$81,AE$77:AE$81,$D131)</f>
        <v>1.8019534753284199E-2</v>
      </c>
      <c r="AF131" s="31">
        <f>_xll.SRS1Splines.Functions25.OneWay_Spline($D$77:$D$81,AF$77:AF$81,$D131)</f>
        <v>2.43297683832382E-2</v>
      </c>
      <c r="AG131" s="31">
        <f>_xll.SRS1Splines.Functions25.OneWay_Spline($D$77:$D$81,AG$77:AG$81,$D131)</f>
        <v>6.2223454716960398E-2</v>
      </c>
      <c r="AH131" s="31">
        <f>_xll.SRS1Splines.Functions25.OneWay_Spline($D$77:$D$81,AH$77:AH$81,$D131)</f>
        <v>0.23074867982955199</v>
      </c>
      <c r="AI131" s="31">
        <f>_xll.SRS1Splines.Functions25.OneWay_Spline($D$77:$D$81,AI$77:AI$81,$D131)</f>
        <v>0.22848064762477799</v>
      </c>
      <c r="AJ131" s="31">
        <f>_xll.SRS1Splines.Functions25.OneWay_Spline($D$77:$D$81,AJ$77:AJ$81,$D131)</f>
        <v>8.5850942325165595E-3</v>
      </c>
      <c r="AK131" s="31">
        <f>_xll.SRS1Splines.Functions25.OneWay_Spline($D$77:$D$81,AK$77:AK$81,$D131)</f>
        <v>1.3146824583011901E-2</v>
      </c>
      <c r="AL131" s="31">
        <f>_xll.SRS1Splines.Functions25.OneWay_Spline($D$83:$D$86,AL$83:AL$86,$D131)</f>
        <v>0</v>
      </c>
      <c r="AO131" s="31">
        <v>5.25</v>
      </c>
      <c r="AP131" s="31">
        <v>2144.4074629694487</v>
      </c>
      <c r="AT131" s="31">
        <f t="shared" si="17"/>
        <v>1.4891718492843393</v>
      </c>
    </row>
    <row r="132" spans="2:46">
      <c r="B132" s="31">
        <v>1.3895542537442778</v>
      </c>
      <c r="C132" s="95">
        <f t="shared" si="16"/>
        <v>0.75308300206869627</v>
      </c>
      <c r="D132" s="31">
        <f t="shared" si="24"/>
        <v>5.5</v>
      </c>
      <c r="E132" s="31">
        <f>_xll.SRS1Splines.Functions25.OneWay_Spline($D$77:$D$81,$E$77:$E$81,D132)</f>
        <v>2.2088873834058598E-2</v>
      </c>
      <c r="F132" s="31">
        <f>_xll.SRS1Splines.Functions25.OneWay_Spline($D$77:$D$81,F$77:F$81,$D132)</f>
        <v>3.27933689664432E-2</v>
      </c>
      <c r="G132" s="31">
        <f>_xll.SRS1Splines.Functions25.OneWay_Spline($D$77:$D$81,G$77:G$81,$D132)</f>
        <v>1.56053183435725E-2</v>
      </c>
      <c r="H132" s="31">
        <f>_xll.SRS1Splines.Functions25.OneWay_Spline($D$77:$D$81,H$77:H$81,$D132)</f>
        <v>2.0406731484218201E-2</v>
      </c>
      <c r="I132" s="31">
        <f>_xll.SRS1Splines.Functions25.OneWay_Spline($D$77:$D$81,I$77:I$81,$D132)</f>
        <v>4.8365927254076201E-2</v>
      </c>
      <c r="J132" s="31">
        <f>_xll.SRS1Splines.Functions25.OneWay_Spline($D$77:$D$81,J$77:J$81,$D132)</f>
        <v>0.142827873831359</v>
      </c>
      <c r="K132" s="31">
        <f>_xll.SRS1Splines.Functions25.OneWay_Spline($D$77:$D$81,K$77:K$81,$D132)</f>
        <v>0.205727781104906</v>
      </c>
      <c r="L132" s="31">
        <f>_xll.SRS1Splines.Functions25.OneWay_Spline($D$77:$D$81,L$77:L$81,$D132)</f>
        <v>8.5647702356796297E-3</v>
      </c>
      <c r="M132" s="31">
        <f>_xll.SRS1Splines.Functions25.OneWay_Spline($D$77:$D$81,M$77:M$81,$D132)</f>
        <v>1.2353472394676801E-2</v>
      </c>
      <c r="N132" s="31">
        <f>_xll.SRS1Splines.Functions25.OneWay_Spline(($D$83:$D$86),N$83:N$86,$D132)</f>
        <v>0</v>
      </c>
      <c r="P132" s="31">
        <f t="shared" si="25"/>
        <v>5.5</v>
      </c>
      <c r="Q132" s="31">
        <f>_xll.SRS1Splines.Functions25.OneWay_Spline($D$77:$D$81,Q$77:Q$81,P132)</f>
        <v>1.7305677025028901E-2</v>
      </c>
      <c r="R132" s="31">
        <f>_xll.SRS1Splines.Functions25.OneWay_Spline($D$77:$D$81,R$77:R$81,$D132)</f>
        <v>1.23303432712776E-2</v>
      </c>
      <c r="S132" s="31">
        <f>_xll.SRS1Splines.Functions25.OneWay_Spline($D$77:$D$81,S$77:S$81,$D132)</f>
        <v>1.35000190573353E-2</v>
      </c>
      <c r="T132" s="31">
        <f>_xll.SRS1Splines.Functions25.OneWay_Spline($D$77:$D$81,T$77:T$81,$D132)</f>
        <v>1.6680700799260199E-2</v>
      </c>
      <c r="U132" s="31">
        <f>_xll.SRS1Splines.Functions25.OneWay_Spline($D$77:$D$81,U$77:U$81,$D132)</f>
        <v>3.95006548336191E-2</v>
      </c>
      <c r="V132" s="31">
        <f>_xll.SRS1Splines.Functions25.OneWay_Spline($D$77:$D$81,V$77:V$81,$D132)</f>
        <v>5.4366894942126397E-2</v>
      </c>
      <c r="W132" s="31">
        <f>_xll.SRS1Splines.Functions25.OneWay_Spline($D$77:$D$81,W$77:W$81,$D132)</f>
        <v>0.187214717129077</v>
      </c>
      <c r="X132" s="31">
        <f>_xll.SRS1Splines.Functions25.OneWay_Spline($D$77:$D$81,X$77:X$81,$D132)</f>
        <v>8.4725783618679901E-3</v>
      </c>
      <c r="Y132" s="31">
        <f>_xll.SRS1Splines.Functions25.OneWay_Spline($D$77:$D$81,Y$77:Y$81,$D132)</f>
        <v>1.16585346605556E-2</v>
      </c>
      <c r="Z132" s="31">
        <f>_xll.SRS1Splines.Functions25.OneWay_Spline($D$83:$D$86,Z$83:Z$86,$D132)</f>
        <v>0</v>
      </c>
      <c r="AB132" s="31">
        <f t="shared" si="26"/>
        <v>5.5</v>
      </c>
      <c r="AC132" s="31">
        <f>_xll.SRS1Splines.Functions25.OneWay_Spline($D$77:$D$81,AC$77:AC$81,AB132)</f>
        <v>2.6860716117036301E-2</v>
      </c>
      <c r="AD132" s="31">
        <f>_xll.SRS1Splines.Functions25.OneWay_Spline($D$77:$D$81,AD$77:AD$81,$D132)</f>
        <v>5.3588296101034799E-2</v>
      </c>
      <c r="AE132" s="31">
        <f>_xll.SRS1Splines.Functions25.OneWay_Spline($D$77:$D$81,AE$77:AE$81,$D132)</f>
        <v>1.8007737744254099E-2</v>
      </c>
      <c r="AF132" s="31">
        <f>_xll.SRS1Splines.Functions25.OneWay_Spline($D$77:$D$81,AF$77:AF$81,$D132)</f>
        <v>2.4078543738457098E-2</v>
      </c>
      <c r="AG132" s="31">
        <f>_xll.SRS1Splines.Functions25.OneWay_Spline($D$77:$D$81,AG$77:AG$81,$D132)</f>
        <v>5.8006561835424401E-2</v>
      </c>
      <c r="AH132" s="31">
        <f>_xll.SRS1Splines.Functions25.OneWay_Spline($D$77:$D$81,AH$77:AH$81,$D132)</f>
        <v>0.232044760517472</v>
      </c>
      <c r="AI132" s="31">
        <f>_xll.SRS1Splines.Functions25.OneWay_Spline($D$77:$D$81,AI$77:AI$81,$D132)</f>
        <v>0.224240845080734</v>
      </c>
      <c r="AJ132" s="31">
        <f>_xll.SRS1Splines.Functions25.OneWay_Spline($D$77:$D$81,AJ$77:AJ$81,$D132)</f>
        <v>8.5099250988277999E-3</v>
      </c>
      <c r="AK132" s="31">
        <f>_xll.SRS1Splines.Functions25.OneWay_Spline($D$77:$D$81,AK$77:AK$81,$D132)</f>
        <v>1.30474364964012E-2</v>
      </c>
      <c r="AL132" s="31">
        <f>_xll.SRS1Splines.Functions25.OneWay_Spline($D$83:$D$86,AL$83:AL$86,$D132)</f>
        <v>0</v>
      </c>
      <c r="AO132" s="31">
        <v>5.5</v>
      </c>
      <c r="AP132" s="31">
        <v>2232.2748302686487</v>
      </c>
      <c r="AT132" s="31">
        <f t="shared" si="17"/>
        <v>1.5501908543532283</v>
      </c>
    </row>
    <row r="133" spans="2:46">
      <c r="B133" s="31">
        <v>1.4122091124275575</v>
      </c>
      <c r="C133" s="95">
        <f t="shared" si="16"/>
        <v>0.76536103219430962</v>
      </c>
      <c r="D133" s="31">
        <f t="shared" si="24"/>
        <v>5.75</v>
      </c>
      <c r="E133" s="31">
        <f>_xll.SRS1Splines.Functions25.OneWay_Spline($D$77:$D$81,$E$77:$E$81,D133)</f>
        <v>2.1764481163612501E-2</v>
      </c>
      <c r="F133" s="31">
        <f>_xll.SRS1Splines.Functions25.OneWay_Spline($D$77:$D$81,F$77:F$81,$D133)</f>
        <v>3.3626815949353003E-2</v>
      </c>
      <c r="G133" s="31">
        <f>_xll.SRS1Splines.Functions25.OneWay_Spline($D$77:$D$81,G$77:G$81,$D133)</f>
        <v>1.5734391470992801E-2</v>
      </c>
      <c r="H133" s="31">
        <f>_xll.SRS1Splines.Functions25.OneWay_Spline($D$77:$D$81,H$77:H$81,$D133)</f>
        <v>2.0342659597183701E-2</v>
      </c>
      <c r="I133" s="31">
        <f>_xll.SRS1Splines.Functions25.OneWay_Spline($D$77:$D$81,I$77:I$81,$D133)</f>
        <v>4.6463667420304902E-2</v>
      </c>
      <c r="J133" s="31">
        <f>_xll.SRS1Splines.Functions25.OneWay_Spline($D$77:$D$81,J$77:J$81,$D133)</f>
        <v>0.143059217246718</v>
      </c>
      <c r="K133" s="31">
        <f>_xll.SRS1Splines.Functions25.OneWay_Spline($D$77:$D$81,K$77:K$81,$D133)</f>
        <v>0.20183770948626301</v>
      </c>
      <c r="L133" s="31">
        <f>_xll.SRS1Splines.Functions25.OneWay_Spline($D$77:$D$81,L$77:L$81,$D133)</f>
        <v>8.4658118901244292E-3</v>
      </c>
      <c r="M133" s="31">
        <f>_xll.SRS1Splines.Functions25.OneWay_Spline($D$77:$D$81,M$77:M$81,$D133)</f>
        <v>1.22619114868981E-2</v>
      </c>
      <c r="N133" s="31">
        <f>_xll.SRS1Splines.Functions25.OneWay_Spline(($D$83:$D$86),N$83:N$86,$D133)</f>
        <v>0</v>
      </c>
      <c r="P133" s="31">
        <f t="shared" si="25"/>
        <v>5.75</v>
      </c>
      <c r="Q133" s="31">
        <f>_xll.SRS1Splines.Functions25.OneWay_Spline($D$77:$D$81,Q$77:Q$81,P133)</f>
        <v>1.69230226175166E-2</v>
      </c>
      <c r="R133" s="31">
        <f>_xll.SRS1Splines.Functions25.OneWay_Spline($D$77:$D$81,R$77:R$81,$D133)</f>
        <v>1.2674742191735301E-2</v>
      </c>
      <c r="S133" s="31">
        <f>_xll.SRS1Splines.Functions25.OneWay_Spline($D$77:$D$81,S$77:S$81,$D133)</f>
        <v>1.3638629611459899E-2</v>
      </c>
      <c r="T133" s="31">
        <f>_xll.SRS1Splines.Functions25.OneWay_Spline($D$77:$D$81,T$77:T$81,$D133)</f>
        <v>1.6743202601339199E-2</v>
      </c>
      <c r="U133" s="31">
        <f>_xll.SRS1Splines.Functions25.OneWay_Spline($D$77:$D$81,U$77:U$81,$D133)</f>
        <v>3.8071265965364802E-2</v>
      </c>
      <c r="V133" s="31">
        <f>_xll.SRS1Splines.Functions25.OneWay_Spline($D$77:$D$81,V$77:V$81,$D133)</f>
        <v>5.3495501231833602E-2</v>
      </c>
      <c r="W133" s="31">
        <f>_xll.SRS1Splines.Functions25.OneWay_Spline($D$77:$D$81,W$77:W$81,$D133)</f>
        <v>0.183155642637571</v>
      </c>
      <c r="X133" s="31">
        <f>_xll.SRS1Splines.Functions25.OneWay_Spline($D$77:$D$81,X$77:X$81,$D133)</f>
        <v>8.3947215009683995E-3</v>
      </c>
      <c r="Y133" s="31">
        <f>_xll.SRS1Splines.Functions25.OneWay_Spline($D$77:$D$81,Y$77:Y$81,$D133)</f>
        <v>1.15786135888001E-2</v>
      </c>
      <c r="Z133" s="31">
        <f>_xll.SRS1Splines.Functions25.OneWay_Spline($D$83:$D$86,Z$83:Z$86,$D133)</f>
        <v>0</v>
      </c>
      <c r="AB133" s="31">
        <f t="shared" si="26"/>
        <v>5.75</v>
      </c>
      <c r="AC133" s="31">
        <f>_xll.SRS1Splines.Functions25.OneWay_Spline($D$77:$D$81,AC$77:AC$81,AB133)</f>
        <v>2.6599614117262801E-2</v>
      </c>
      <c r="AD133" s="31">
        <f>_xll.SRS1Splines.Functions25.OneWay_Spline($D$77:$D$81,AD$77:AD$81,$D133)</f>
        <v>5.46664748090415E-2</v>
      </c>
      <c r="AE133" s="31">
        <f>_xll.SRS1Splines.Functions25.OneWay_Spline($D$77:$D$81,AE$77:AE$81,$D133)</f>
        <v>1.8000659538835999E-2</v>
      </c>
      <c r="AF133" s="31">
        <f>_xll.SRS1Splines.Functions25.OneWay_Spline($D$77:$D$81,AF$77:AF$81,$D133)</f>
        <v>2.3927808951588501E-2</v>
      </c>
      <c r="AG133" s="31">
        <f>_xll.SRS1Splines.Functions25.OneWay_Spline($D$77:$D$81,AG$77:AG$81,$D133)</f>
        <v>5.5060678334369201E-2</v>
      </c>
      <c r="AH133" s="31">
        <f>_xll.SRS1Splines.Functions25.OneWay_Spline($D$77:$D$81,AH$77:AH$81,$D133)</f>
        <v>0.23282240893022399</v>
      </c>
      <c r="AI133" s="31">
        <f>_xll.SRS1Splines.Functions25.OneWay_Spline($D$77:$D$81,AI$77:AI$81,$D133)</f>
        <v>0.22051977633495501</v>
      </c>
      <c r="AJ133" s="31">
        <f>_xll.SRS1Splines.Functions25.OneWay_Spline($D$77:$D$81,AJ$77:AJ$81,$D133)</f>
        <v>8.4549881421670005E-3</v>
      </c>
      <c r="AK133" s="31">
        <f>_xll.SRS1Splines.Functions25.OneWay_Spline($D$77:$D$81,AK$77:AK$81,$D133)</f>
        <v>1.2944952454224799E-2</v>
      </c>
      <c r="AL133" s="31">
        <f>_xll.SRS1Splines.Functions25.OneWay_Spline($D$83:$D$86,AL$83:AL$86,$D133)</f>
        <v>0</v>
      </c>
      <c r="AO133" s="31">
        <v>5.75</v>
      </c>
      <c r="AP133" s="31">
        <v>2318.5473755519656</v>
      </c>
      <c r="AT133" s="31">
        <f t="shared" si="17"/>
        <v>1.6101023441333095</v>
      </c>
    </row>
    <row r="134" spans="2:46">
      <c r="B134" s="31">
        <v>1.4352370233643386</v>
      </c>
      <c r="C134" s="95">
        <f t="shared" si="16"/>
        <v>0.77784124176720848</v>
      </c>
      <c r="D134" s="31">
        <f t="shared" si="24"/>
        <v>6</v>
      </c>
      <c r="E134" s="31">
        <f>_xll.SRS1Splines.Functions25.OneWay_Spline($D$77:$D$81,$E$77:$E$81,D134)</f>
        <v>2.1401301042406701E-2</v>
      </c>
      <c r="F134" s="31">
        <f>_xll.SRS1Splines.Functions25.OneWay_Spline($D$77:$D$81,F$77:F$81,$D134)</f>
        <v>3.44558390713499E-2</v>
      </c>
      <c r="G134" s="31">
        <f>_xll.SRS1Splines.Functions25.OneWay_Spline($D$77:$D$81,G$77:G$81,$D134)</f>
        <v>1.5842679971049801E-2</v>
      </c>
      <c r="H134" s="31">
        <f>_xll.SRS1Splines.Functions25.OneWay_Spline($D$77:$D$81,H$77:H$81,$D134)</f>
        <v>2.0321302301505501E-2</v>
      </c>
      <c r="I134" s="31">
        <f>_xll.SRS1Splines.Functions25.OneWay_Spline($D$77:$D$81,I$77:I$81,$D134)</f>
        <v>4.5153176895388399E-2</v>
      </c>
      <c r="J134" s="31">
        <f>_xll.SRS1Splines.Functions25.OneWay_Spline($D$77:$D$81,J$77:J$81,$D134)</f>
        <v>0.14313633171850501</v>
      </c>
      <c r="K134" s="31">
        <f>_xll.SRS1Splines.Functions25.OneWay_Spline($D$77:$D$81,K$77:K$81,$D134)</f>
        <v>0.198483956918241</v>
      </c>
      <c r="L134" s="31">
        <f>_xll.SRS1Splines.Functions25.OneWay_Spline($D$77:$D$81,L$77:L$81,$D134)</f>
        <v>8.3622419401327506E-3</v>
      </c>
      <c r="M134" s="31">
        <f>_xll.SRS1Splines.Functions25.OneWay_Spline($D$77:$D$81,M$77:M$81,$D134)</f>
        <v>1.2174615445017099E-2</v>
      </c>
      <c r="N134" s="31">
        <f>_xll.SRS1Splines.Functions25.OneWay_Spline(($D$83:$D$86),N$83:N$86,$D134)</f>
        <v>0</v>
      </c>
      <c r="P134" s="31">
        <f t="shared" si="25"/>
        <v>6</v>
      </c>
      <c r="Q134" s="31">
        <f>_xll.SRS1Splines.Functions25.OneWay_Spline($D$77:$D$81,Q$77:Q$81,P134)</f>
        <v>1.64751841784407E-2</v>
      </c>
      <c r="R134" s="31">
        <f>_xll.SRS1Splines.Functions25.OneWay_Spline($D$77:$D$81,R$77:R$81,$D134)</f>
        <v>1.30358974869293E-2</v>
      </c>
      <c r="S134" s="31">
        <f>_xll.SRS1Splines.Functions25.OneWay_Spline($D$77:$D$81,S$77:S$81,$D134)</f>
        <v>1.36870598050697E-2</v>
      </c>
      <c r="T134" s="31">
        <f>_xll.SRS1Splines.Functions25.OneWay_Spline($D$77:$D$81,T$77:T$81,$D134)</f>
        <v>1.6765040580378799E-2</v>
      </c>
      <c r="U134" s="31">
        <f>_xll.SRS1Splines.Functions25.OneWay_Spline($D$77:$D$81,U$77:U$81,$D134)</f>
        <v>3.6757050769320301E-2</v>
      </c>
      <c r="V134" s="31">
        <f>_xll.SRS1Splines.Functions25.OneWay_Spline($D$77:$D$81,V$77:V$81,$D134)</f>
        <v>5.31910383692012E-2</v>
      </c>
      <c r="W134" s="31">
        <f>_xll.SRS1Splines.Functions25.OneWay_Spline($D$77:$D$81,W$77:W$81,$D134)</f>
        <v>0.17956818010704201</v>
      </c>
      <c r="X134" s="31">
        <f>_xll.SRS1Splines.Functions25.OneWay_Spline($D$77:$D$81,X$77:X$81,$D134)</f>
        <v>8.3045797777485802E-3</v>
      </c>
      <c r="Y134" s="31">
        <f>_xll.SRS1Splines.Functions25.OneWay_Spline($D$77:$D$81,Y$77:Y$81,$D134)</f>
        <v>1.1511510793071399E-2</v>
      </c>
      <c r="Z134" s="31">
        <f>_xll.SRS1Splines.Functions25.OneWay_Spline($D$83:$D$86,Z$83:Z$86,$D134)</f>
        <v>0</v>
      </c>
      <c r="AB134" s="31">
        <f t="shared" si="26"/>
        <v>6</v>
      </c>
      <c r="AC134" s="31">
        <f>_xll.SRS1Splines.Functions25.OneWay_Spline($D$77:$D$81,AC$77:AC$81,AB134)</f>
        <v>2.6327417906372701E-2</v>
      </c>
      <c r="AD134" s="31">
        <f>_xll.SRS1Splines.Functions25.OneWay_Spline($D$77:$D$81,AD$77:AD$81,$D134)</f>
        <v>5.5875780655770403E-2</v>
      </c>
      <c r="AE134" s="31">
        <f>_xll.SRS1Splines.Functions25.OneWay_Spline($D$77:$D$81,AE$77:AE$81,$D134)</f>
        <v>1.799830013703E-2</v>
      </c>
      <c r="AF134" s="31">
        <f>_xll.SRS1Splines.Functions25.OneWay_Spline($D$77:$D$81,AF$77:AF$81,$D134)</f>
        <v>2.3877564022632199E-2</v>
      </c>
      <c r="AG134" s="31">
        <f>_xll.SRS1Splines.Functions25.OneWay_Spline($D$77:$D$81,AG$77:AG$81,$D134)</f>
        <v>5.3549303021456503E-2</v>
      </c>
      <c r="AH134" s="31">
        <f>_xll.SRS1Splines.Functions25.OneWay_Spline($D$77:$D$81,AH$77:AH$81,$D134)</f>
        <v>0.233081625067808</v>
      </c>
      <c r="AI134" s="31">
        <f>_xll.SRS1Splines.Functions25.OneWay_Spline($D$77:$D$81,AI$77:AI$81,$D134)</f>
        <v>0.21739973372944099</v>
      </c>
      <c r="AJ134" s="31">
        <f>_xll.SRS1Splines.Functions25.OneWay_Spline($D$77:$D$81,AJ$77:AJ$81,$D134)</f>
        <v>8.4199041025169105E-3</v>
      </c>
      <c r="AK134" s="31">
        <f>_xll.SRS1Splines.Functions25.OneWay_Spline($D$77:$D$81,AK$77:AK$81,$D134)</f>
        <v>1.2837720096962799E-2</v>
      </c>
      <c r="AL134" s="31">
        <f>_xll.SRS1Splines.Functions25.OneWay_Spline($D$83:$D$86,AL$83:AL$86,$D134)</f>
        <v>0</v>
      </c>
      <c r="AO134" s="31">
        <v>6</v>
      </c>
      <c r="AP134" s="31">
        <v>2403.192208339703</v>
      </c>
      <c r="AT134" s="31">
        <f t="shared" si="17"/>
        <v>1.6688834780136828</v>
      </c>
    </row>
    <row r="135" spans="2:46">
      <c r="B135" s="31">
        <v>1.45862575670004</v>
      </c>
      <c r="C135" s="95">
        <f t="shared" si="16"/>
        <v>0.79051700269383129</v>
      </c>
      <c r="D135" s="31">
        <f t="shared" si="24"/>
        <v>6.25</v>
      </c>
      <c r="E135" s="31">
        <f>_xll.SRS1Splines.Functions25.OneWay_Spline($D$77:$D$81,$E$77:$E$81,D135)</f>
        <v>2.10137520827497E-2</v>
      </c>
      <c r="F135" s="31">
        <f>_xll.SRS1Splines.Functions25.OneWay_Spline($D$77:$D$81,F$77:F$81,$D135)</f>
        <v>3.52915055226833E-2</v>
      </c>
      <c r="G135" s="31">
        <f>_xll.SRS1Splines.Functions25.OneWay_Spline($D$77:$D$81,G$77:G$81,$D135)</f>
        <v>1.5937303835429899E-2</v>
      </c>
      <c r="H135" s="31">
        <f>_xll.SRS1Splines.Functions25.OneWay_Spline($D$77:$D$81,H$77:H$81,$D135)</f>
        <v>2.03228385872854E-2</v>
      </c>
      <c r="I135" s="31">
        <f>_xll.SRS1Splines.Functions25.OneWay_Spline($D$77:$D$81,I$77:I$81,$D135)</f>
        <v>4.4183184622892897E-2</v>
      </c>
      <c r="J135" s="31">
        <f>_xll.SRS1Splines.Functions25.OneWay_Spline($D$77:$D$81,J$77:J$81,$D135)</f>
        <v>0.142965639493631</v>
      </c>
      <c r="K135" s="31">
        <f>_xll.SRS1Splines.Functions25.OneWay_Spline($D$77:$D$81,K$77:K$81,$D135)</f>
        <v>0.195475045017452</v>
      </c>
      <c r="L135" s="31">
        <f>_xll.SRS1Splines.Functions25.OneWay_Spline($D$77:$D$81,L$77:L$81,$D135)</f>
        <v>8.2580506778733107E-3</v>
      </c>
      <c r="M135" s="31">
        <f>_xll.SRS1Splines.Functions25.OneWay_Spline($D$77:$D$81,M$77:M$81,$D135)</f>
        <v>1.20913505684133E-2</v>
      </c>
      <c r="N135" s="31">
        <f>_xll.SRS1Splines.Functions25.OneWay_Spline(($D$83:$D$86),N$83:N$86,$D135)</f>
        <v>0</v>
      </c>
      <c r="P135" s="31">
        <f t="shared" si="25"/>
        <v>6.25</v>
      </c>
      <c r="Q135" s="31">
        <f>_xll.SRS1Splines.Functions25.OneWay_Spline($D$77:$D$81,Q$77:Q$81,P135)</f>
        <v>1.5979069192839399E-2</v>
      </c>
      <c r="R135" s="31">
        <f>_xll.SRS1Splines.Functions25.OneWay_Spline($D$77:$D$81,R$77:R$81,$D135)</f>
        <v>1.3414286134509699E-2</v>
      </c>
      <c r="S135" s="31">
        <f>_xll.SRS1Splines.Functions25.OneWay_Spline($D$77:$D$81,S$77:S$81,$D135)</f>
        <v>1.3664256354066699E-2</v>
      </c>
      <c r="T135" s="31">
        <f>_xll.SRS1Splines.Functions25.OneWay_Spline($D$77:$D$81,T$77:T$81,$D135)</f>
        <v>1.6746091835809801E-2</v>
      </c>
      <c r="U135" s="31">
        <f>_xll.SRS1Splines.Functions25.OneWay_Spline($D$77:$D$81,U$77:U$81,$D135)</f>
        <v>3.5533574665107599E-2</v>
      </c>
      <c r="V135" s="31">
        <f>_xll.SRS1Splines.Functions25.OneWay_Spline($D$77:$D$81,V$77:V$81,$D135)</f>
        <v>5.3367127989329001E-2</v>
      </c>
      <c r="W135" s="31">
        <f>_xll.SRS1Splines.Functions25.OneWay_Spline($D$77:$D$81,W$77:W$81,$D135)</f>
        <v>0.176275103625712</v>
      </c>
      <c r="X135" s="31">
        <f>_xll.SRS1Splines.Functions25.OneWay_Spline($D$77:$D$81,X$77:X$81,$D135)</f>
        <v>8.2057819919967197E-3</v>
      </c>
      <c r="Y135" s="31">
        <f>_xll.SRS1Splines.Functions25.OneWay_Spline($D$77:$D$81,Y$77:Y$81,$D135)</f>
        <v>1.14528308134121E-2</v>
      </c>
      <c r="Z135" s="31">
        <f>_xll.SRS1Splines.Functions25.OneWay_Spline($D$83:$D$86,Z$83:Z$86,$D135)</f>
        <v>0</v>
      </c>
      <c r="AB135" s="31">
        <f t="shared" si="26"/>
        <v>6.25</v>
      </c>
      <c r="AC135" s="31">
        <f>_xll.SRS1Splines.Functions25.OneWay_Spline($D$77:$D$81,AC$77:AC$81,AB135)</f>
        <v>2.6054595197297501E-2</v>
      </c>
      <c r="AD135" s="31">
        <f>_xll.SRS1Splines.Functions25.OneWay_Spline($D$77:$D$81,AD$77:AD$81,$D135)</f>
        <v>5.7168724910856998E-2</v>
      </c>
      <c r="AE135" s="31">
        <f>_xll.SRS1Splines.Functions25.OneWay_Spline($D$77:$D$81,AE$77:AE$81,$D135)</f>
        <v>1.80399369247316E-2</v>
      </c>
      <c r="AF135" s="31">
        <f>_xll.SRS1Splines.Functions25.OneWay_Spline($D$77:$D$81,AF$77:AF$81,$D135)</f>
        <v>2.3895674925415399E-2</v>
      </c>
      <c r="AG135" s="31">
        <f>_xll.SRS1Splines.Functions25.OneWay_Spline($D$77:$D$81,AG$77:AG$81,$D135)</f>
        <v>5.2832794580678098E-2</v>
      </c>
      <c r="AH135" s="31">
        <f>_xll.SRS1Splines.Functions25.OneWay_Spline($D$77:$D$81,AH$77:AH$81,$D135)</f>
        <v>0.23256415099793201</v>
      </c>
      <c r="AI135" s="31">
        <f>_xll.SRS1Splines.Functions25.OneWay_Spline($D$77:$D$81,AI$77:AI$81,$D135)</f>
        <v>0.214674986409192</v>
      </c>
      <c r="AJ135" s="31">
        <f>_xll.SRS1Splines.Functions25.OneWay_Spline($D$77:$D$81,AJ$77:AJ$81,$D135)</f>
        <v>8.3954102264023802E-3</v>
      </c>
      <c r="AK135" s="31">
        <f>_xll.SRS1Splines.Functions25.OneWay_Spline($D$77:$D$81,AK$77:AK$81,$D135)</f>
        <v>1.2729870323414501E-2</v>
      </c>
      <c r="AL135" s="31">
        <f>_xll.SRS1Splines.Functions25.OneWay_Spline($D$83:$D$86,AL$83:AL$86,$D135)</f>
        <v>0</v>
      </c>
      <c r="AO135" s="31">
        <v>6.25</v>
      </c>
      <c r="AP135" s="31">
        <v>2486.1846776935167</v>
      </c>
      <c r="AT135" s="31">
        <f t="shared" si="17"/>
        <v>1.7265171372871644</v>
      </c>
    </row>
    <row r="136" spans="2:46">
      <c r="B136" s="31">
        <v>1.4823633281321527</v>
      </c>
      <c r="C136" s="95">
        <f t="shared" si="16"/>
        <v>0.80338181996004887</v>
      </c>
      <c r="D136" s="31">
        <f t="shared" si="24"/>
        <v>6.5</v>
      </c>
      <c r="E136" s="31">
        <f>_xll.SRS1Splines.Functions25.OneWay_Spline($D$77:$D$81,$E$77:$E$81,D136)</f>
        <v>2.0620097860232198E-2</v>
      </c>
      <c r="F136" s="31">
        <f>_xll.SRS1Splines.Functions25.OneWay_Spline($D$77:$D$81,F$77:F$81,$D136)</f>
        <v>3.6147833744336402E-2</v>
      </c>
      <c r="G136" s="31">
        <f>_xll.SRS1Splines.Functions25.OneWay_Spline($D$77:$D$81,G$77:G$81,$D136)</f>
        <v>1.6027281720269099E-2</v>
      </c>
      <c r="H136" s="31">
        <f>_xll.SRS1Splines.Functions25.OneWay_Spline($D$77:$D$81,H$77:H$81,$D136)</f>
        <v>2.0327447444624999E-2</v>
      </c>
      <c r="I136" s="31">
        <f>_xll.SRS1Splines.Functions25.OneWay_Spline($D$77:$D$81,I$77:I$81,$D136)</f>
        <v>4.327577249701E-2</v>
      </c>
      <c r="J136" s="31">
        <f>_xll.SRS1Splines.Functions25.OneWay_Spline($D$77:$D$81,J$77:J$81,$D136)</f>
        <v>0.14246210873253301</v>
      </c>
      <c r="K136" s="31">
        <f>_xll.SRS1Splines.Functions25.OneWay_Spline($D$77:$D$81,K$77:K$81,$D136)</f>
        <v>0.19256843449826799</v>
      </c>
      <c r="L136" s="31">
        <f>_xll.SRS1Splines.Functions25.OneWay_Spline($D$77:$D$81,L$77:L$81,$D136)</f>
        <v>8.15829247342649E-3</v>
      </c>
      <c r="M136" s="31">
        <f>_xll.SRS1Splines.Functions25.OneWay_Spline($D$77:$D$81,M$77:M$81,$D136)</f>
        <v>1.2011820836301E-2</v>
      </c>
      <c r="N136" s="31">
        <f>_xll.SRS1Splines.Functions25.OneWay_Spline(($D$83:$D$86),N$83:N$86,$D136)</f>
        <v>0</v>
      </c>
      <c r="P136" s="31">
        <f t="shared" si="25"/>
        <v>6.5</v>
      </c>
      <c r="Q136" s="31">
        <f>_xll.SRS1Splines.Functions25.OneWay_Spline($D$77:$D$81,Q$77:Q$81,P136)</f>
        <v>1.5456523107638001E-2</v>
      </c>
      <c r="R136" s="31">
        <f>_xll.SRS1Splines.Functions25.OneWay_Spline($D$77:$D$81,R$77:R$81,$D136)</f>
        <v>1.38105123061669E-2</v>
      </c>
      <c r="S136" s="31">
        <f>_xll.SRS1Splines.Functions25.OneWay_Spline($D$77:$D$81,S$77:S$81,$D136)</f>
        <v>1.35964033877465E-2</v>
      </c>
      <c r="T136" s="31">
        <f>_xll.SRS1Splines.Functions25.OneWay_Spline($D$77:$D$81,T$77:T$81,$D136)</f>
        <v>1.6690288378995E-2</v>
      </c>
      <c r="U136" s="31">
        <f>_xll.SRS1Splines.Functions25.OneWay_Spline($D$77:$D$81,U$77:U$81,$D136)</f>
        <v>3.4389032503102303E-2</v>
      </c>
      <c r="V136" s="31">
        <f>_xll.SRS1Splines.Functions25.OneWay_Spline($D$77:$D$81,V$77:V$81,$D136)</f>
        <v>5.3888903477464202E-2</v>
      </c>
      <c r="W136" s="31">
        <f>_xll.SRS1Splines.Functions25.OneWay_Spline($D$77:$D$81,W$77:W$81,$D136)</f>
        <v>0.17305192703866201</v>
      </c>
      <c r="X136" s="31">
        <f>_xll.SRS1Splines.Functions25.OneWay_Spline($D$77:$D$81,X$77:X$81,$D136)</f>
        <v>8.1029246234445296E-3</v>
      </c>
      <c r="Y136" s="31">
        <f>_xll.SRS1Splines.Functions25.OneWay_Spline($D$77:$D$81,Y$77:Y$81,$D136)</f>
        <v>1.13970060672099E-2</v>
      </c>
      <c r="Z136" s="31">
        <f>_xll.SRS1Splines.Functions25.OneWay_Spline($D$83:$D$86,Z$83:Z$86,$D136)</f>
        <v>0</v>
      </c>
      <c r="AB136" s="31">
        <f t="shared" si="26"/>
        <v>6.5</v>
      </c>
      <c r="AC136" s="31">
        <f>_xll.SRS1Splines.Functions25.OneWay_Spline($D$77:$D$81,AC$77:AC$81,AB136)</f>
        <v>2.5794405093083801E-2</v>
      </c>
      <c r="AD136" s="31">
        <f>_xll.SRS1Splines.Functions25.OneWay_Spline($D$77:$D$81,AD$77:AD$81,$D136)</f>
        <v>5.8485155182505903E-2</v>
      </c>
      <c r="AE136" s="31">
        <f>_xll.SRS1Splines.Functions25.OneWay_Spline($D$77:$D$81,AE$77:AE$81,$D136)</f>
        <v>1.8161260311955599E-2</v>
      </c>
      <c r="AF136" s="31">
        <f>_xll.SRS1Splines.Functions25.OneWay_Spline($D$77:$D$81,AF$77:AF$81,$D136)</f>
        <v>2.3950007633764699E-2</v>
      </c>
      <c r="AG136" s="31">
        <f>_xll.SRS1Splines.Functions25.OneWay_Spline($D$77:$D$81,AG$77:AG$81,$D136)</f>
        <v>5.2162512490917703E-2</v>
      </c>
      <c r="AH136" s="31">
        <f>_xll.SRS1Splines.Functions25.OneWay_Spline($D$77:$D$81,AH$77:AH$81,$D136)</f>
        <v>0.23103531398760199</v>
      </c>
      <c r="AI136" s="31">
        <f>_xll.SRS1Splines.Functions25.OneWay_Spline($D$77:$D$81,AI$77:AI$81,$D136)</f>
        <v>0.212084941957874</v>
      </c>
      <c r="AJ136" s="31">
        <f>_xll.SRS1Splines.Functions25.OneWay_Spline($D$77:$D$81,AJ$77:AJ$81,$D136)</f>
        <v>8.3724966003597499E-3</v>
      </c>
      <c r="AK136" s="31">
        <f>_xll.SRS1Splines.Functions25.OneWay_Spline($D$77:$D$81,AK$77:AK$81,$D136)</f>
        <v>1.26266356053921E-2</v>
      </c>
      <c r="AL136" s="31">
        <f>_xll.SRS1Splines.Functions25.OneWay_Spline($D$83:$D$86,AL$83:AL$86,$D136)</f>
        <v>0</v>
      </c>
      <c r="AO136" s="31">
        <v>6.5</v>
      </c>
      <c r="AP136" s="31">
        <v>2567.5075777609813</v>
      </c>
      <c r="AT136" s="31">
        <f t="shared" si="17"/>
        <v>1.7829913734451259</v>
      </c>
    </row>
    <row r="137" spans="2:46">
      <c r="B137" s="31">
        <v>1.50643799426095</v>
      </c>
      <c r="C137" s="95">
        <f t="shared" si="16"/>
        <v>0.81642932911143518</v>
      </c>
      <c r="D137" s="31">
        <f t="shared" si="24"/>
        <v>6.75</v>
      </c>
      <c r="E137" s="31">
        <f>_xll.SRS1Splines.Functions25.OneWay_Spline($D$77:$D$81,$E$77:$E$81,D137)</f>
        <v>2.0220338374854301E-2</v>
      </c>
      <c r="F137" s="31">
        <f>_xll.SRS1Splines.Functions25.OneWay_Spline($D$77:$D$81,F$77:F$81,$D137)</f>
        <v>3.7024823736308998E-2</v>
      </c>
      <c r="G137" s="31">
        <f>_xll.SRS1Splines.Functions25.OneWay_Spline($D$77:$D$81,G$77:G$81,$D137)</f>
        <v>1.6112613625567401E-2</v>
      </c>
      <c r="H137" s="31">
        <f>_xll.SRS1Splines.Functions25.OneWay_Spline($D$77:$D$81,H$77:H$81,$D137)</f>
        <v>2.0335128873524299E-2</v>
      </c>
      <c r="I137" s="31">
        <f>_xll.SRS1Splines.Functions25.OneWay_Spline($D$77:$D$81,I$77:I$81,$D137)</f>
        <v>4.2430940517739699E-2</v>
      </c>
      <c r="J137" s="31">
        <f>_xll.SRS1Splines.Functions25.OneWay_Spline($D$77:$D$81,J$77:J$81,$D137)</f>
        <v>0.14163855830549801</v>
      </c>
      <c r="K137" s="31">
        <f>_xll.SRS1Splines.Functions25.OneWay_Spline($D$77:$D$81,K$77:K$81,$D137)</f>
        <v>0.18976412536069001</v>
      </c>
      <c r="L137" s="31">
        <f>_xll.SRS1Splines.Functions25.OneWay_Spline($D$77:$D$81,L$77:L$81,$D137)</f>
        <v>8.0629673267922902E-3</v>
      </c>
      <c r="M137" s="31">
        <f>_xll.SRS1Splines.Functions25.OneWay_Spline($D$77:$D$81,M$77:M$81,$D137)</f>
        <v>1.19360262486801E-2</v>
      </c>
      <c r="N137" s="31">
        <f>_xll.SRS1Splines.Functions25.OneWay_Spline(($D$83:$D$86),N$83:N$86,$D137)</f>
        <v>0</v>
      </c>
      <c r="P137" s="31">
        <f t="shared" si="25"/>
        <v>6.75</v>
      </c>
      <c r="Q137" s="31">
        <f>_xll.SRS1Splines.Functions25.OneWay_Spline($D$77:$D$81,Q$77:Q$81,P137)</f>
        <v>1.49077101954937E-2</v>
      </c>
      <c r="R137" s="31">
        <f>_xll.SRS1Splines.Functions25.OneWay_Spline($D$77:$D$81,R$77:R$81,$D137)</f>
        <v>1.4224576001900901E-2</v>
      </c>
      <c r="S137" s="31">
        <f>_xll.SRS1Splines.Functions25.OneWay_Spline($D$77:$D$81,S$77:S$81,$D137)</f>
        <v>1.34843369861421E-2</v>
      </c>
      <c r="T137" s="31">
        <f>_xll.SRS1Splines.Functions25.OneWay_Spline($D$77:$D$81,T$77:T$81,$D137)</f>
        <v>1.6599194375272599E-2</v>
      </c>
      <c r="U137" s="31">
        <f>_xll.SRS1Splines.Functions25.OneWay_Spline($D$77:$D$81,U$77:U$81,$D137)</f>
        <v>3.3323424283304301E-2</v>
      </c>
      <c r="V137" s="31">
        <f>_xll.SRS1Splines.Functions25.OneWay_Spline($D$77:$D$81,V$77:V$81,$D137)</f>
        <v>5.4746624775234801E-2</v>
      </c>
      <c r="W137" s="31">
        <f>_xll.SRS1Splines.Functions25.OneWay_Spline($D$77:$D$81,W$77:W$81,$D137)</f>
        <v>0.16989865034589299</v>
      </c>
      <c r="X137" s="31">
        <f>_xll.SRS1Splines.Functions25.OneWay_Spline($D$77:$D$81,X$77:X$81,$D137)</f>
        <v>7.9960076720919995E-3</v>
      </c>
      <c r="Y137" s="31">
        <f>_xll.SRS1Splines.Functions25.OneWay_Spline($D$77:$D$81,Y$77:Y$81,$D137)</f>
        <v>1.1344036554464599E-2</v>
      </c>
      <c r="Z137" s="31">
        <f>_xll.SRS1Splines.Functions25.OneWay_Spline($D$83:$D$86,Z$83:Z$86,$D137)</f>
        <v>0</v>
      </c>
      <c r="AB137" s="31">
        <f t="shared" si="26"/>
        <v>6.75</v>
      </c>
      <c r="AC137" s="31">
        <f>_xll.SRS1Splines.Functions25.OneWay_Spline($D$77:$D$81,AC$77:AC$81,AB137)</f>
        <v>2.5546847593731499E-2</v>
      </c>
      <c r="AD137" s="31">
        <f>_xll.SRS1Splines.Functions25.OneWay_Spline($D$77:$D$81,AD$77:AD$81,$D137)</f>
        <v>5.9825071470717098E-2</v>
      </c>
      <c r="AE137" s="31">
        <f>_xll.SRS1Splines.Functions25.OneWay_Spline($D$77:$D$81,AE$77:AE$81,$D137)</f>
        <v>1.8356889834880701E-2</v>
      </c>
      <c r="AF137" s="31">
        <f>_xll.SRS1Splines.Functions25.OneWay_Spline($D$77:$D$81,AF$77:AF$81,$D137)</f>
        <v>2.4040562147680401E-2</v>
      </c>
      <c r="AG137" s="31">
        <f>_xll.SRS1Splines.Functions25.OneWay_Spline($D$77:$D$81,AG$77:AG$81,$D137)</f>
        <v>5.15384567521752E-2</v>
      </c>
      <c r="AH137" s="31">
        <f>_xll.SRS1Splines.Functions25.OneWay_Spline($D$77:$D$81,AH$77:AH$81,$D137)</f>
        <v>0.22853049183576199</v>
      </c>
      <c r="AI137" s="31">
        <f>_xll.SRS1Splines.Functions25.OneWay_Spline($D$77:$D$81,AI$77:AI$81,$D137)</f>
        <v>0.209629600375487</v>
      </c>
      <c r="AJ137" s="31">
        <f>_xll.SRS1Splines.Functions25.OneWay_Spline($D$77:$D$81,AJ$77:AJ$81,$D137)</f>
        <v>8.3511632243890299E-3</v>
      </c>
      <c r="AK137" s="31">
        <f>_xll.SRS1Splines.Functions25.OneWay_Spline($D$77:$D$81,AK$77:AK$81,$D137)</f>
        <v>1.2528015942895701E-2</v>
      </c>
      <c r="AL137" s="31">
        <f>_xll.SRS1Splines.Functions25.OneWay_Spline($D$83:$D$86,AL$83:AL$86,$D137)</f>
        <v>0</v>
      </c>
      <c r="AO137" s="31">
        <v>6.75</v>
      </c>
      <c r="AP137" s="31">
        <v>2647.1503976190643</v>
      </c>
      <c r="AT137" s="31">
        <f t="shared" si="17"/>
        <v>1.8382988872354613</v>
      </c>
    </row>
    <row r="138" spans="2:46">
      <c r="B138" s="31">
        <v>1.5308382476822033</v>
      </c>
      <c r="C138" s="95">
        <f t="shared" si="16"/>
        <v>0.82965329359371442</v>
      </c>
      <c r="D138" s="31">
        <f t="shared" si="24"/>
        <v>7</v>
      </c>
      <c r="E138" s="31">
        <f>_xll.SRS1Splines.Functions25.OneWay_Spline($D$77:$D$81,$E$77:$E$81,D138)</f>
        <v>1.9814473626615901E-2</v>
      </c>
      <c r="F138" s="31">
        <f>_xll.SRS1Splines.Functions25.OneWay_Spline($D$77:$D$81,F$77:F$81,$D138)</f>
        <v>3.7922475498601199E-2</v>
      </c>
      <c r="G138" s="31">
        <f>_xll.SRS1Splines.Functions25.OneWay_Spline($D$77:$D$81,G$77:G$81,$D138)</f>
        <v>1.61932995513248E-2</v>
      </c>
      <c r="H138" s="31">
        <f>_xll.SRS1Splines.Functions25.OneWay_Spline($D$77:$D$81,H$77:H$81,$D138)</f>
        <v>2.0345882873983302E-2</v>
      </c>
      <c r="I138" s="31">
        <f>_xll.SRS1Splines.Functions25.OneWay_Spline($D$77:$D$81,I$77:I$81,$D138)</f>
        <v>4.1648688685082098E-2</v>
      </c>
      <c r="J138" s="31">
        <f>_xll.SRS1Splines.Functions25.OneWay_Spline($D$77:$D$81,J$77:J$81,$D138)</f>
        <v>0.14050780708281099</v>
      </c>
      <c r="K138" s="31">
        <f>_xll.SRS1Splines.Functions25.OneWay_Spline($D$77:$D$81,K$77:K$81,$D138)</f>
        <v>0.187062117604718</v>
      </c>
      <c r="L138" s="31">
        <f>_xll.SRS1Splines.Functions25.OneWay_Spline($D$77:$D$81,L$77:L$81,$D138)</f>
        <v>7.9720752379707095E-3</v>
      </c>
      <c r="M138" s="31">
        <f>_xll.SRS1Splines.Functions25.OneWay_Spline($D$77:$D$81,M$77:M$81,$D138)</f>
        <v>1.1863966805550699E-2</v>
      </c>
      <c r="N138" s="31">
        <f>_xll.SRS1Splines.Functions25.OneWay_Spline(($D$83:$D$86),N$83:N$86,$D138)</f>
        <v>0</v>
      </c>
      <c r="P138" s="31">
        <f t="shared" si="25"/>
        <v>7</v>
      </c>
      <c r="Q138" s="31">
        <f>_xll.SRS1Splines.Functions25.OneWay_Spline($D$77:$D$81,Q$77:Q$81,P138)</f>
        <v>1.4332794729063399E-2</v>
      </c>
      <c r="R138" s="31">
        <f>_xll.SRS1Splines.Functions25.OneWay_Spline($D$77:$D$81,R$77:R$81,$D138)</f>
        <v>1.46564772217117E-2</v>
      </c>
      <c r="S138" s="31">
        <f>_xll.SRS1Splines.Functions25.OneWay_Spline($D$77:$D$81,S$77:S$81,$D138)</f>
        <v>1.3328893229286499E-2</v>
      </c>
      <c r="T138" s="31">
        <f>_xll.SRS1Splines.Functions25.OneWay_Spline($D$77:$D$81,T$77:T$81,$D138)</f>
        <v>1.6474373989980799E-2</v>
      </c>
      <c r="U138" s="31">
        <f>_xll.SRS1Splines.Functions25.OneWay_Spline($D$77:$D$81,U$77:U$81,$D138)</f>
        <v>3.2336750005713399E-2</v>
      </c>
      <c r="V138" s="31">
        <f>_xll.SRS1Splines.Functions25.OneWay_Spline($D$77:$D$81,V$77:V$81,$D138)</f>
        <v>5.5930551824268503E-2</v>
      </c>
      <c r="W138" s="31">
        <f>_xll.SRS1Splines.Functions25.OneWay_Spline($D$77:$D$81,W$77:W$81,$D138)</f>
        <v>0.166815273547404</v>
      </c>
      <c r="X138" s="31">
        <f>_xll.SRS1Splines.Functions25.OneWay_Spline($D$77:$D$81,X$77:X$81,$D138)</f>
        <v>7.88503113793914E-3</v>
      </c>
      <c r="Y138" s="31">
        <f>_xll.SRS1Splines.Functions25.OneWay_Spline($D$77:$D$81,Y$77:Y$81,$D138)</f>
        <v>1.1293922275176199E-2</v>
      </c>
      <c r="Z138" s="31">
        <f>_xll.SRS1Splines.Functions25.OneWay_Spline($D$83:$D$86,Z$83:Z$86,$D138)</f>
        <v>0</v>
      </c>
      <c r="AB138" s="31">
        <f t="shared" si="26"/>
        <v>7</v>
      </c>
      <c r="AC138" s="31">
        <f>_xll.SRS1Splines.Functions25.OneWay_Spline($D$77:$D$81,AC$77:AC$81,AB138)</f>
        <v>2.5311922699240701E-2</v>
      </c>
      <c r="AD138" s="31">
        <f>_xll.SRS1Splines.Functions25.OneWay_Spline($D$77:$D$81,AD$77:AD$81,$D138)</f>
        <v>6.1188473775490797E-2</v>
      </c>
      <c r="AE138" s="31">
        <f>_xll.SRS1Splines.Functions25.OneWay_Spline($D$77:$D$81,AE$77:AE$81,$D138)</f>
        <v>1.8621445029685501E-2</v>
      </c>
      <c r="AF138" s="31">
        <f>_xll.SRS1Splines.Functions25.OneWay_Spline($D$77:$D$81,AF$77:AF$81,$D138)</f>
        <v>2.4167338467162201E-2</v>
      </c>
      <c r="AG138" s="31">
        <f>_xll.SRS1Splines.Functions25.OneWay_Spline($D$77:$D$81,AG$77:AG$81,$D138)</f>
        <v>5.09606273644507E-2</v>
      </c>
      <c r="AH138" s="31">
        <f>_xll.SRS1Splines.Functions25.OneWay_Spline($D$77:$D$81,AH$77:AH$81,$D138)</f>
        <v>0.225085062341355</v>
      </c>
      <c r="AI138" s="31">
        <f>_xll.SRS1Splines.Functions25.OneWay_Spline($D$77:$D$81,AI$77:AI$81,$D138)</f>
        <v>0.207308961662031</v>
      </c>
      <c r="AJ138" s="31">
        <f>_xll.SRS1Splines.Functions25.OneWay_Spline($D$77:$D$81,AJ$77:AJ$81,$D138)</f>
        <v>8.3314100984902204E-3</v>
      </c>
      <c r="AK138" s="31">
        <f>_xll.SRS1Splines.Functions25.OneWay_Spline($D$77:$D$81,AK$77:AK$81,$D138)</f>
        <v>1.2434011335925199E-2</v>
      </c>
      <c r="AL138" s="31">
        <f>_xll.SRS1Splines.Functions25.OneWay_Spline($D$83:$D$86,AL$83:AL$86,$D138)</f>
        <v>0</v>
      </c>
      <c r="AO138" s="31">
        <v>7</v>
      </c>
      <c r="AP138" s="31">
        <v>2725.108620048441</v>
      </c>
      <c r="AT138" s="31">
        <f t="shared" si="17"/>
        <v>1.8924365417003062</v>
      </c>
    </row>
    <row r="139" spans="2:46">
      <c r="B139" s="31">
        <v>1.5555528142397999</v>
      </c>
      <c r="C139" s="95">
        <f t="shared" si="16"/>
        <v>0.84304760326378991</v>
      </c>
      <c r="D139" s="31">
        <f>D138+0.25</f>
        <v>7.25</v>
      </c>
      <c r="E139" s="31">
        <f>_xll.SRS1Splines.Functions25.OneWay_Spline($D$77:$D$81,$E$77:$E$81,D139)</f>
        <v>1.9402503615517101E-2</v>
      </c>
      <c r="F139" s="31">
        <f>_xll.SRS1Splines.Functions25.OneWay_Spline($D$77:$D$81,F$77:F$81,$D139)</f>
        <v>3.8840789031212998E-2</v>
      </c>
      <c r="G139" s="31">
        <f>_xll.SRS1Splines.Functions25.OneWay_Spline($D$77:$D$81,G$77:G$81,$D139)</f>
        <v>1.62693394975412E-2</v>
      </c>
      <c r="H139" s="31">
        <f>_xll.SRS1Splines.Functions25.OneWay_Spline($D$77:$D$81,H$77:H$81,$D139)</f>
        <v>2.03597094460021E-2</v>
      </c>
      <c r="I139" s="31">
        <f>_xll.SRS1Splines.Functions25.OneWay_Spline($D$77:$D$81,I$77:I$81,$D139)</f>
        <v>4.0929016999036998E-2</v>
      </c>
      <c r="J139" s="31">
        <f>_xll.SRS1Splines.Functions25.OneWay_Spline($D$77:$D$81,J$77:J$81,$D139)</f>
        <v>0.13908267393475901</v>
      </c>
      <c r="K139" s="31">
        <f>_xll.SRS1Splines.Functions25.OneWay_Spline($D$77:$D$81,K$77:K$81,$D139)</f>
        <v>0.18446241123035101</v>
      </c>
      <c r="L139" s="31">
        <f>_xll.SRS1Splines.Functions25.OneWay_Spline($D$77:$D$81,L$77:L$81,$D139)</f>
        <v>7.8856162069617392E-3</v>
      </c>
      <c r="M139" s="31">
        <f>_xll.SRS1Splines.Functions25.OneWay_Spline($D$77:$D$81,M$77:M$81,$D139)</f>
        <v>1.17956425069128E-2</v>
      </c>
      <c r="N139" s="31">
        <f>_xll.SRS1Splines.Functions25.OneWay_Spline(($D$83:$D$86),N$83:N$86,$D139)</f>
        <v>0</v>
      </c>
      <c r="P139" s="31">
        <f>P138+0.25</f>
        <v>7.25</v>
      </c>
      <c r="Q139" s="31">
        <f>_xll.SRS1Splines.Functions25.OneWay_Spline($D$77:$D$81,Q$77:Q$81,P139)</f>
        <v>1.3731940981004E-2</v>
      </c>
      <c r="R139" s="31">
        <f>_xll.SRS1Splines.Functions25.OneWay_Spline($D$77:$D$81,R$77:R$81,$D139)</f>
        <v>1.5106215965599201E-2</v>
      </c>
      <c r="S139" s="31">
        <f>_xll.SRS1Splines.Functions25.OneWay_Spline($D$77:$D$81,S$77:S$81,$D139)</f>
        <v>1.3130908197212601E-2</v>
      </c>
      <c r="T139" s="31">
        <f>_xll.SRS1Splines.Functions25.OneWay_Spline($D$77:$D$81,T$77:T$81,$D139)</f>
        <v>1.6317391388457999E-2</v>
      </c>
      <c r="U139" s="31">
        <f>_xll.SRS1Splines.Functions25.OneWay_Spline($D$77:$D$81,U$77:U$81,$D139)</f>
        <v>3.1429009670329897E-2</v>
      </c>
      <c r="V139" s="31">
        <f>_xll.SRS1Splines.Functions25.OneWay_Spline($D$77:$D$81,V$77:V$81,$D139)</f>
        <v>5.7430944566193201E-2</v>
      </c>
      <c r="W139" s="31">
        <f>_xll.SRS1Splines.Functions25.OneWay_Spline($D$77:$D$81,W$77:W$81,$D139)</f>
        <v>0.163801796643196</v>
      </c>
      <c r="X139" s="31">
        <f>_xll.SRS1Splines.Functions25.OneWay_Spline($D$77:$D$81,X$77:X$81,$D139)</f>
        <v>7.7699950209859396E-3</v>
      </c>
      <c r="Y139" s="31">
        <f>_xll.SRS1Splines.Functions25.OneWay_Spline($D$77:$D$81,Y$77:Y$81,$D139)</f>
        <v>1.1246663229344801E-2</v>
      </c>
      <c r="Z139" s="31">
        <f>_xll.SRS1Splines.Functions25.OneWay_Spline($D$83:$D$86,Z$83:Z$86,$D139)</f>
        <v>0</v>
      </c>
      <c r="AB139" s="31">
        <f>AB138+0.25</f>
        <v>7.25</v>
      </c>
      <c r="AC139" s="31">
        <f>_xll.SRS1Splines.Functions25.OneWay_Spline($D$77:$D$81,AC$77:AC$81,AB139)</f>
        <v>2.5089630409611301E-2</v>
      </c>
      <c r="AD139" s="31">
        <f>_xll.SRS1Splines.Functions25.OneWay_Spline($D$77:$D$81,AD$77:AD$81,$D139)</f>
        <v>6.2575362096826806E-2</v>
      </c>
      <c r="AE139" s="31">
        <f>_xll.SRS1Splines.Functions25.OneWay_Spline($D$77:$D$81,AE$77:AE$81,$D139)</f>
        <v>1.8949545432548801E-2</v>
      </c>
      <c r="AF139" s="31">
        <f>_xll.SRS1Splines.Functions25.OneWay_Spline($D$77:$D$81,AF$77:AF$81,$D139)</f>
        <v>2.43303365922104E-2</v>
      </c>
      <c r="AG139" s="31">
        <f>_xll.SRS1Splines.Functions25.OneWay_Spline($D$77:$D$81,AG$77:AG$81,$D139)</f>
        <v>5.0429024327744203E-2</v>
      </c>
      <c r="AH139" s="31">
        <f>_xll.SRS1Splines.Functions25.OneWay_Spline($D$77:$D$81,AH$77:AH$81,$D139)</f>
        <v>0.220734403303325</v>
      </c>
      <c r="AI139" s="31">
        <f>_xll.SRS1Splines.Functions25.OneWay_Spline($D$77:$D$81,AI$77:AI$81,$D139)</f>
        <v>0.20512302581750599</v>
      </c>
      <c r="AJ139" s="31">
        <f>_xll.SRS1Splines.Functions25.OneWay_Spline($D$77:$D$81,AJ$77:AJ$81,$D139)</f>
        <v>8.3132372226633004E-3</v>
      </c>
      <c r="AK139" s="31">
        <f>_xll.SRS1Splines.Functions25.OneWay_Spline($D$77:$D$81,AK$77:AK$81,$D139)</f>
        <v>1.2344621784480699E-2</v>
      </c>
      <c r="AL139" s="31">
        <f>_xll.SRS1Splines.Functions25.OneWay_Spline($D$83:$D$86,AL$83:AL$86,$D139)</f>
        <v>0</v>
      </c>
      <c r="AO139" s="31">
        <v>7.25</v>
      </c>
      <c r="AP139" s="31">
        <v>2801.3830753074794</v>
      </c>
      <c r="AT139" s="31">
        <f t="shared" si="17"/>
        <v>1.9454049134079718</v>
      </c>
    </row>
    <row r="140" spans="2:46">
      <c r="B140" s="31">
        <v>1.5805706479559183</v>
      </c>
      <c r="C140" s="95">
        <f t="shared" si="16"/>
        <v>0.85660627164210079</v>
      </c>
      <c r="D140" s="31">
        <f t="shared" ref="D140:D154" si="27">D139+0.25</f>
        <v>7.5</v>
      </c>
      <c r="E140" s="31">
        <f>_xll.SRS1Splines.Functions25.OneWay_Spline($D$77:$D$81,$E$77:$E$81,D140)</f>
        <v>1.8984428341557901E-2</v>
      </c>
      <c r="F140" s="31">
        <f>_xll.SRS1Splines.Functions25.OneWay_Spline($D$77:$D$81,F$77:F$81,$D140)</f>
        <v>3.9779764334144402E-2</v>
      </c>
      <c r="G140" s="31">
        <f>_xll.SRS1Splines.Functions25.OneWay_Spline($D$77:$D$81,G$77:G$81,$D140)</f>
        <v>1.63407334642168E-2</v>
      </c>
      <c r="H140" s="31">
        <f>_xll.SRS1Splines.Functions25.OneWay_Spline($D$77:$D$81,H$77:H$81,$D140)</f>
        <v>2.03766085895805E-2</v>
      </c>
      <c r="I140" s="31">
        <f>_xll.SRS1Splines.Functions25.OneWay_Spline($D$77:$D$81,I$77:I$81,$D140)</f>
        <v>4.0271925459604598E-2</v>
      </c>
      <c r="J140" s="31">
        <f>_xll.SRS1Splines.Functions25.OneWay_Spline($D$77:$D$81,J$77:J$81,$D140)</f>
        <v>0.13737597773162699</v>
      </c>
      <c r="K140" s="31">
        <f>_xll.SRS1Splines.Functions25.OneWay_Spline($D$77:$D$81,K$77:K$81,$D140)</f>
        <v>0.18196500623759099</v>
      </c>
      <c r="L140" s="31">
        <f>_xll.SRS1Splines.Functions25.OneWay_Spline($D$77:$D$81,L$77:L$81,$D140)</f>
        <v>7.8035902337653899E-3</v>
      </c>
      <c r="M140" s="31">
        <f>_xll.SRS1Splines.Functions25.OneWay_Spline($D$77:$D$81,M$77:M$81,$D140)</f>
        <v>1.1731053352766301E-2</v>
      </c>
      <c r="N140" s="31">
        <f>_xll.SRS1Splines.Functions25.OneWay_Spline(($D$83:$D$86),N$83:N$86,$D140)</f>
        <v>0</v>
      </c>
      <c r="P140" s="31">
        <f t="shared" ref="P140:P154" si="28">P139+0.25</f>
        <v>7.5</v>
      </c>
      <c r="Q140" s="31">
        <f>_xll.SRS1Splines.Functions25.OneWay_Spline($D$77:$D$81,Q$77:Q$81,P140)</f>
        <v>1.31053132239727E-2</v>
      </c>
      <c r="R140" s="31">
        <f>_xll.SRS1Splines.Functions25.OneWay_Spline($D$77:$D$81,R$77:R$81,$D140)</f>
        <v>1.55737922335635E-2</v>
      </c>
      <c r="S140" s="31">
        <f>_xll.SRS1Splines.Functions25.OneWay_Spline($D$77:$D$81,S$77:S$81,$D140)</f>
        <v>1.2891217969953499E-2</v>
      </c>
      <c r="T140" s="31">
        <f>_xll.SRS1Splines.Functions25.OneWay_Spline($D$77:$D$81,T$77:T$81,$D140)</f>
        <v>1.6129810736042201E-2</v>
      </c>
      <c r="U140" s="31">
        <f>_xll.SRS1Splines.Functions25.OneWay_Spline($D$77:$D$81,U$77:U$81,$D140)</f>
        <v>3.0600203277153602E-2</v>
      </c>
      <c r="V140" s="31">
        <f>_xll.SRS1Splines.Functions25.OneWay_Spline($D$77:$D$81,V$77:V$81,$D140)</f>
        <v>5.92380629426369E-2</v>
      </c>
      <c r="W140" s="31">
        <f>_xll.SRS1Splines.Functions25.OneWay_Spline($D$77:$D$81,W$77:W$81,$D140)</f>
        <v>0.16085821963326799</v>
      </c>
      <c r="X140" s="31">
        <f>_xll.SRS1Splines.Functions25.OneWay_Spline($D$77:$D$81,X$77:X$81,$D140)</f>
        <v>7.6508993212324097E-3</v>
      </c>
      <c r="Y140" s="31">
        <f>_xll.SRS1Splines.Functions25.OneWay_Spline($D$77:$D$81,Y$77:Y$81,$D140)</f>
        <v>1.12022594169704E-2</v>
      </c>
      <c r="Z140" s="31">
        <f>_xll.SRS1Splines.Functions25.OneWay_Spline($D$83:$D$86,Z$83:Z$86,$D140)</f>
        <v>0</v>
      </c>
      <c r="AB140" s="31">
        <f t="shared" ref="AB140:AB154" si="29">AB139+0.25</f>
        <v>7.5</v>
      </c>
      <c r="AC140" s="31">
        <f>_xll.SRS1Splines.Functions25.OneWay_Spline($D$77:$D$81,AC$77:AC$81,AB140)</f>
        <v>2.4879970724843301E-2</v>
      </c>
      <c r="AD140" s="31">
        <f>_xll.SRS1Splines.Functions25.OneWay_Spline($D$77:$D$81,AD$77:AD$81,$D140)</f>
        <v>6.3985736434725299E-2</v>
      </c>
      <c r="AE140" s="31">
        <f>_xll.SRS1Splines.Functions25.OneWay_Spline($D$77:$D$81,AE$77:AE$81,$D140)</f>
        <v>1.9335810579649199E-2</v>
      </c>
      <c r="AF140" s="31">
        <f>_xll.SRS1Splines.Functions25.OneWay_Spline($D$77:$D$81,AF$77:AF$81,$D140)</f>
        <v>2.4529556522824701E-2</v>
      </c>
      <c r="AG140" s="31">
        <f>_xll.SRS1Splines.Functions25.OneWay_Spline($D$77:$D$81,AG$77:AG$81,$D140)</f>
        <v>4.9943647642055597E-2</v>
      </c>
      <c r="AH140" s="31">
        <f>_xll.SRS1Splines.Functions25.OneWay_Spline($D$77:$D$81,AH$77:AH$81,$D140)</f>
        <v>0.21551389252061601</v>
      </c>
      <c r="AI140" s="31">
        <f>_xll.SRS1Splines.Functions25.OneWay_Spline($D$77:$D$81,AI$77:AI$81,$D140)</f>
        <v>0.20307179284191301</v>
      </c>
      <c r="AJ140" s="31">
        <f>_xll.SRS1Splines.Functions25.OneWay_Spline($D$77:$D$81,AJ$77:AJ$81,$D140)</f>
        <v>8.2966445969082994E-3</v>
      </c>
      <c r="AK140" s="31">
        <f>_xll.SRS1Splines.Functions25.OneWay_Spline($D$77:$D$81,AK$77:AK$81,$D140)</f>
        <v>1.22598472885621E-2</v>
      </c>
      <c r="AL140" s="31">
        <f>_xll.SRS1Splines.Functions25.OneWay_Spline($D$83:$D$86,AL$83:AL$86,$D140)</f>
        <v>0</v>
      </c>
      <c r="AO140" s="31">
        <v>7.5</v>
      </c>
      <c r="AP140" s="31">
        <v>2875.9793362091109</v>
      </c>
      <c r="AT140" s="31">
        <f t="shared" si="17"/>
        <v>1.997207872367438</v>
      </c>
    </row>
    <row r="141" spans="2:46">
      <c r="B141" s="31">
        <v>1.6058809274684664</v>
      </c>
      <c r="C141" s="95">
        <f t="shared" si="16"/>
        <v>0.87032343398185597</v>
      </c>
      <c r="D141" s="31">
        <f t="shared" si="27"/>
        <v>7.75</v>
      </c>
      <c r="E141" s="31">
        <f>_xll.SRS1Splines.Functions25.OneWay_Spline($D$77:$D$81,$E$77:$E$81,D141)</f>
        <v>1.8560247804738202E-2</v>
      </c>
      <c r="F141" s="31">
        <f>_xll.SRS1Splines.Functions25.OneWay_Spline($D$77:$D$81,F$77:F$81,$D141)</f>
        <v>4.0739401407395397E-2</v>
      </c>
      <c r="G141" s="31">
        <f>_xll.SRS1Splines.Functions25.OneWay_Spline($D$77:$D$81,G$77:G$81,$D141)</f>
        <v>1.6407481451351399E-2</v>
      </c>
      <c r="H141" s="31">
        <f>_xll.SRS1Splines.Functions25.OneWay_Spline($D$77:$D$81,H$77:H$81,$D141)</f>
        <v>2.0396580304718699E-2</v>
      </c>
      <c r="I141" s="31">
        <f>_xll.SRS1Splines.Functions25.OneWay_Spline($D$77:$D$81,I$77:I$81,$D141)</f>
        <v>3.9677414066784801E-2</v>
      </c>
      <c r="J141" s="31">
        <f>_xll.SRS1Splines.Functions25.OneWay_Spline($D$77:$D$81,J$77:J$81,$D141)</f>
        <v>0.1354005373437</v>
      </c>
      <c r="K141" s="31">
        <f>_xll.SRS1Splines.Functions25.OneWay_Spline($D$77:$D$81,K$77:K$81,$D141)</f>
        <v>0.17956990262643599</v>
      </c>
      <c r="L141" s="31">
        <f>_xll.SRS1Splines.Functions25.OneWay_Spline($D$77:$D$81,L$77:L$81,$D141)</f>
        <v>7.7259973183816597E-3</v>
      </c>
      <c r="M141" s="31">
        <f>_xll.SRS1Splines.Functions25.OneWay_Spline($D$77:$D$81,M$77:M$81,$D141)</f>
        <v>1.1670199343111301E-2</v>
      </c>
      <c r="N141" s="31">
        <f>_xll.SRS1Splines.Functions25.OneWay_Spline(($D$83:$D$86),N$83:N$86,$D141)</f>
        <v>0</v>
      </c>
      <c r="P141" s="31">
        <f t="shared" si="28"/>
        <v>7.75</v>
      </c>
      <c r="Q141" s="31">
        <f>_xll.SRS1Splines.Functions25.OneWay_Spline($D$77:$D$81,Q$77:Q$81,P141)</f>
        <v>1.2453075730626401E-2</v>
      </c>
      <c r="R141" s="31">
        <f>_xll.SRS1Splines.Functions25.OneWay_Spline($D$77:$D$81,R$77:R$81,$D141)</f>
        <v>1.6059206025604698E-2</v>
      </c>
      <c r="S141" s="31">
        <f>_xll.SRS1Splines.Functions25.OneWay_Spline($D$77:$D$81,S$77:S$81,$D141)</f>
        <v>1.26106586275423E-2</v>
      </c>
      <c r="T141" s="31">
        <f>_xll.SRS1Splines.Functions25.OneWay_Spline($D$77:$D$81,T$77:T$81,$D141)</f>
        <v>1.59131961980718E-2</v>
      </c>
      <c r="U141" s="31">
        <f>_xll.SRS1Splines.Functions25.OneWay_Spline($D$77:$D$81,U$77:U$81,$D141)</f>
        <v>2.9850330826184601E-2</v>
      </c>
      <c r="V141" s="31">
        <f>_xll.SRS1Splines.Functions25.OneWay_Spline($D$77:$D$81,V$77:V$81,$D141)</f>
        <v>6.1342166895227299E-2</v>
      </c>
      <c r="W141" s="31">
        <f>_xll.SRS1Splines.Functions25.OneWay_Spline($D$77:$D$81,W$77:W$81,$D141)</f>
        <v>0.15798454251762101</v>
      </c>
      <c r="X141" s="31">
        <f>_xll.SRS1Splines.Functions25.OneWay_Spline($D$77:$D$81,X$77:X$81,$D141)</f>
        <v>7.5277440386785398E-3</v>
      </c>
      <c r="Y141" s="31">
        <f>_xll.SRS1Splines.Functions25.OneWay_Spline($D$77:$D$81,Y$77:Y$81,$D141)</f>
        <v>1.1160710838052999E-2</v>
      </c>
      <c r="Z141" s="31">
        <f>_xll.SRS1Splines.Functions25.OneWay_Spline($D$83:$D$86,Z$83:Z$86,$D141)</f>
        <v>0</v>
      </c>
      <c r="AB141" s="31">
        <f t="shared" si="29"/>
        <v>7.75</v>
      </c>
      <c r="AC141" s="31">
        <f>_xll.SRS1Splines.Functions25.OneWay_Spline($D$77:$D$81,AC$77:AC$81,AB141)</f>
        <v>2.46829436449367E-2</v>
      </c>
      <c r="AD141" s="31">
        <f>_xll.SRS1Splines.Functions25.OneWay_Spline($D$77:$D$81,AD$77:AD$81,$D141)</f>
        <v>6.5419596789186102E-2</v>
      </c>
      <c r="AE141" s="31">
        <f>_xll.SRS1Splines.Functions25.OneWay_Spline($D$77:$D$81,AE$77:AE$81,$D141)</f>
        <v>1.9774860007165398E-2</v>
      </c>
      <c r="AF141" s="31">
        <f>_xll.SRS1Splines.Functions25.OneWay_Spline($D$77:$D$81,AF$77:AF$81,$D141)</f>
        <v>2.47649982590054E-2</v>
      </c>
      <c r="AG141" s="31">
        <f>_xll.SRS1Splines.Functions25.OneWay_Spline($D$77:$D$81,AG$77:AG$81,$D141)</f>
        <v>4.9504497307385001E-2</v>
      </c>
      <c r="AH141" s="31">
        <f>_xll.SRS1Splines.Functions25.OneWay_Spline($D$77:$D$81,AH$77:AH$81,$D141)</f>
        <v>0.20945890779217299</v>
      </c>
      <c r="AI141" s="31">
        <f>_xll.SRS1Splines.Functions25.OneWay_Spline($D$77:$D$81,AI$77:AI$81,$D141)</f>
        <v>0.201155262735251</v>
      </c>
      <c r="AJ141" s="31">
        <f>_xll.SRS1Splines.Functions25.OneWay_Spline($D$77:$D$81,AJ$77:AJ$81,$D141)</f>
        <v>8.2816322212252002E-3</v>
      </c>
      <c r="AK141" s="31">
        <f>_xll.SRS1Splines.Functions25.OneWay_Spline($D$77:$D$81,AK$77:AK$81,$D141)</f>
        <v>1.21796878481695E-2</v>
      </c>
      <c r="AL141" s="31">
        <f>_xll.SRS1Splines.Functions25.OneWay_Spline($D$83:$D$86,AL$83:AL$86,$D141)</f>
        <v>0</v>
      </c>
      <c r="AO141" s="31">
        <v>7.75</v>
      </c>
      <c r="AP141" s="31">
        <v>2948.9071639140529</v>
      </c>
      <c r="AT141" s="31">
        <f t="shared" si="17"/>
        <v>2.0478521971625367</v>
      </c>
    </row>
    <row r="142" spans="2:46">
      <c r="B142" s="31">
        <v>1.6314730520241232</v>
      </c>
      <c r="C142" s="95">
        <f t="shared" si="16"/>
        <v>0.88419334509742209</v>
      </c>
      <c r="D142" s="31">
        <f t="shared" si="27"/>
        <v>8</v>
      </c>
      <c r="E142" s="31">
        <f>_xll.SRS1Splines.Functions25.OneWay_Spline($D$77:$D$81,$E$77:$E$81,D142)</f>
        <v>1.8129962005058099E-2</v>
      </c>
      <c r="F142" s="31">
        <f>_xll.SRS1Splines.Functions25.OneWay_Spline($D$77:$D$81,F$77:F$81,$D142)</f>
        <v>4.1719700250965899E-2</v>
      </c>
      <c r="G142" s="31">
        <f>_xll.SRS1Splines.Functions25.OneWay_Spline($D$77:$D$81,G$77:G$81,$D142)</f>
        <v>1.64695834589451E-2</v>
      </c>
      <c r="H142" s="31">
        <f>_xll.SRS1Splines.Functions25.OneWay_Spline($D$77:$D$81,H$77:H$81,$D142)</f>
        <v>2.0419624591416601E-2</v>
      </c>
      <c r="I142" s="31">
        <f>_xll.SRS1Splines.Functions25.OneWay_Spline($D$77:$D$81,I$77:I$81,$D142)</f>
        <v>3.9145482820577601E-2</v>
      </c>
      <c r="J142" s="31">
        <f>_xll.SRS1Splines.Functions25.OneWay_Spline($D$77:$D$81,J$77:J$81,$D142)</f>
        <v>0.13316917164126599</v>
      </c>
      <c r="K142" s="31">
        <f>_xll.SRS1Splines.Functions25.OneWay_Spline($D$77:$D$81,K$77:K$81,$D142)</f>
        <v>0.17727710039688699</v>
      </c>
      <c r="L142" s="31">
        <f>_xll.SRS1Splines.Functions25.OneWay_Spline($D$77:$D$81,L$77:L$81,$D142)</f>
        <v>7.6528374608105399E-3</v>
      </c>
      <c r="M142" s="31">
        <f>_xll.SRS1Splines.Functions25.OneWay_Spline($D$77:$D$81,M$77:M$81,$D142)</f>
        <v>1.16130804779477E-2</v>
      </c>
      <c r="N142" s="31">
        <f>_xll.SRS1Splines.Functions25.OneWay_Spline(($D$83:$D$86),N$83:N$86,$D142)</f>
        <v>0</v>
      </c>
      <c r="P142" s="31">
        <f t="shared" si="28"/>
        <v>8</v>
      </c>
      <c r="Q142" s="31">
        <f>_xll.SRS1Splines.Functions25.OneWay_Spline($D$77:$D$81,Q$77:Q$81,P142)</f>
        <v>1.1775392773622001E-2</v>
      </c>
      <c r="R142" s="31">
        <f>_xll.SRS1Splines.Functions25.OneWay_Spline($D$77:$D$81,R$77:R$81,$D142)</f>
        <v>1.6562457341722601E-2</v>
      </c>
      <c r="S142" s="31">
        <f>_xll.SRS1Splines.Functions25.OneWay_Spline($D$77:$D$81,S$77:S$81,$D142)</f>
        <v>1.22900662500118E-2</v>
      </c>
      <c r="T142" s="31">
        <f>_xll.SRS1Splines.Functions25.OneWay_Spline($D$77:$D$81,T$77:T$81,$D142)</f>
        <v>1.5669111939884999E-2</v>
      </c>
      <c r="U142" s="31">
        <f>_xll.SRS1Splines.Functions25.OneWay_Spline($D$77:$D$81,U$77:U$81,$D142)</f>
        <v>2.9179392317422899E-2</v>
      </c>
      <c r="V142" s="31">
        <f>_xll.SRS1Splines.Functions25.OneWay_Spline($D$77:$D$81,V$77:V$81,$D142)</f>
        <v>6.3733516365592394E-2</v>
      </c>
      <c r="W142" s="31">
        <f>_xll.SRS1Splines.Functions25.OneWay_Spline($D$77:$D$81,W$77:W$81,$D142)</f>
        <v>0.15518076529625399</v>
      </c>
      <c r="X142" s="31">
        <f>_xll.SRS1Splines.Functions25.OneWay_Spline($D$77:$D$81,X$77:X$81,$D142)</f>
        <v>7.4005291733243404E-3</v>
      </c>
      <c r="Y142" s="31">
        <f>_xll.SRS1Splines.Functions25.OneWay_Spline($D$77:$D$81,Y$77:Y$81,$D142)</f>
        <v>1.1122017492592499E-2</v>
      </c>
      <c r="Z142" s="31">
        <f>_xll.SRS1Splines.Functions25.OneWay_Spline($D$83:$D$86,Z$83:Z$86,$D142)</f>
        <v>0</v>
      </c>
      <c r="AB142" s="31">
        <f t="shared" si="29"/>
        <v>8</v>
      </c>
      <c r="AC142" s="31">
        <f>_xll.SRS1Splines.Functions25.OneWay_Spline($D$77:$D$81,AC$77:AC$81,AB142)</f>
        <v>2.4498549169891599E-2</v>
      </c>
      <c r="AD142" s="31">
        <f>_xll.SRS1Splines.Functions25.OneWay_Spline($D$77:$D$81,AD$77:AD$81,$D142)</f>
        <v>6.6876943160209298E-2</v>
      </c>
      <c r="AE142" s="31">
        <f>_xll.SRS1Splines.Functions25.OneWay_Spline($D$77:$D$81,AE$77:AE$81,$D142)</f>
        <v>2.02613132512761E-2</v>
      </c>
      <c r="AF142" s="31">
        <f>_xll.SRS1Splines.Functions25.OneWay_Spline($D$77:$D$81,AF$77:AF$81,$D142)</f>
        <v>2.5036661800752199E-2</v>
      </c>
      <c r="AG142" s="31">
        <f>_xll.SRS1Splines.Functions25.OneWay_Spline($D$77:$D$81,AG$77:AG$81,$D142)</f>
        <v>4.9111573323732297E-2</v>
      </c>
      <c r="AH142" s="31">
        <f>_xll.SRS1Splines.Functions25.OneWay_Spline($D$77:$D$81,AH$77:AH$81,$D142)</f>
        <v>0.20260482691693901</v>
      </c>
      <c r="AI142" s="31">
        <f>_xll.SRS1Splines.Functions25.OneWay_Spline($D$77:$D$81,AI$77:AI$81,$D142)</f>
        <v>0.19937343549752001</v>
      </c>
      <c r="AJ142" s="31">
        <f>_xll.SRS1Splines.Functions25.OneWay_Spline($D$77:$D$81,AJ$77:AJ$81,$D142)</f>
        <v>8.2682000956139992E-3</v>
      </c>
      <c r="AK142" s="31">
        <f>_xll.SRS1Splines.Functions25.OneWay_Spline($D$77:$D$81,AK$77:AK$81,$D142)</f>
        <v>1.2104143463302901E-2</v>
      </c>
      <c r="AL142" s="31">
        <f>_xll.SRS1Splines.Functions25.OneWay_Spline($D$83:$D$86,AL$83:AL$86,$D142)</f>
        <v>0</v>
      </c>
      <c r="AO142" s="31">
        <v>8</v>
      </c>
      <c r="AP142" s="31">
        <v>3020.1799971254841</v>
      </c>
      <c r="AT142" s="31">
        <f t="shared" si="17"/>
        <v>2.0973472202260308</v>
      </c>
    </row>
    <row r="143" spans="2:46">
      <c r="B143" s="31">
        <v>1.6573366376232441</v>
      </c>
      <c r="C143" s="95">
        <f t="shared" si="16"/>
        <v>0.8982103772750164</v>
      </c>
      <c r="D143" s="31">
        <f t="shared" si="27"/>
        <v>8.25</v>
      </c>
      <c r="E143" s="31">
        <f>_xll.SRS1Splines.Functions25.OneWay_Spline($D$77:$D$81,$E$77:$E$81,D143)</f>
        <v>1.76935709425175E-2</v>
      </c>
      <c r="F143" s="31">
        <f>_xll.SRS1Splines.Functions25.OneWay_Spline($D$77:$D$81,F$77:F$81,$D143)</f>
        <v>4.2720660864856E-2</v>
      </c>
      <c r="G143" s="31">
        <f>_xll.SRS1Splines.Functions25.OneWay_Spline($D$77:$D$81,G$77:G$81,$D143)</f>
        <v>1.6527039486997901E-2</v>
      </c>
      <c r="H143" s="31">
        <f>_xll.SRS1Splines.Functions25.OneWay_Spline($D$77:$D$81,H$77:H$81,$D143)</f>
        <v>2.0445741449674301E-2</v>
      </c>
      <c r="I143" s="31">
        <f>_xll.SRS1Splines.Functions25.OneWay_Spline($D$77:$D$81,I$77:I$81,$D143)</f>
        <v>3.8676131720982998E-2</v>
      </c>
      <c r="J143" s="31">
        <f>_xll.SRS1Splines.Functions25.OneWay_Spline($D$77:$D$81,J$77:J$81,$D143)</f>
        <v>0.13069469949460999</v>
      </c>
      <c r="K143" s="31">
        <f>_xll.SRS1Splines.Functions25.OneWay_Spline($D$77:$D$81,K$77:K$81,$D143)</f>
        <v>0.17508659954894301</v>
      </c>
      <c r="L143" s="31">
        <f>_xll.SRS1Splines.Functions25.OneWay_Spline($D$77:$D$81,L$77:L$81,$D143)</f>
        <v>7.5841106610520497E-3</v>
      </c>
      <c r="M143" s="31">
        <f>_xll.SRS1Splines.Functions25.OneWay_Spline($D$77:$D$81,M$77:M$81,$D143)</f>
        <v>1.1559696757275599E-2</v>
      </c>
      <c r="N143" s="31">
        <f>_xll.SRS1Splines.Functions25.OneWay_Spline(($D$83:$D$86),N$83:N$86,$D143)</f>
        <v>0</v>
      </c>
      <c r="P143" s="31">
        <f t="shared" si="28"/>
        <v>8.25</v>
      </c>
      <c r="Q143" s="31">
        <f>_xll.SRS1Splines.Functions25.OneWay_Spline($D$77:$D$81,Q$77:Q$81,P143)</f>
        <v>1.10724286256167E-2</v>
      </c>
      <c r="R143" s="31">
        <f>_xll.SRS1Splines.Functions25.OneWay_Spline($D$77:$D$81,R$77:R$81,$D143)</f>
        <v>1.7083546181917299E-2</v>
      </c>
      <c r="S143" s="31">
        <f>_xll.SRS1Splines.Functions25.OneWay_Spline($D$77:$D$81,S$77:S$81,$D143)</f>
        <v>1.19302769173952E-2</v>
      </c>
      <c r="T143" s="31">
        <f>_xll.SRS1Splines.Functions25.OneWay_Spline($D$77:$D$81,T$77:T$81,$D143)</f>
        <v>1.539912212682E-2</v>
      </c>
      <c r="U143" s="31">
        <f>_xll.SRS1Splines.Functions25.OneWay_Spline($D$77:$D$81,U$77:U$81,$D143)</f>
        <v>2.8587387750868401E-2</v>
      </c>
      <c r="V143" s="31">
        <f>_xll.SRS1Splines.Functions25.OneWay_Spline($D$77:$D$81,V$77:V$81,$D143)</f>
        <v>6.6402371295359905E-2</v>
      </c>
      <c r="W143" s="31">
        <f>_xll.SRS1Splines.Functions25.OneWay_Spline($D$77:$D$81,W$77:W$81,$D143)</f>
        <v>0.152446887969167</v>
      </c>
      <c r="X143" s="31">
        <f>_xll.SRS1Splines.Functions25.OneWay_Spline($D$77:$D$81,X$77:X$81,$D143)</f>
        <v>7.2692547251698002E-3</v>
      </c>
      <c r="Y143" s="31">
        <f>_xll.SRS1Splines.Functions25.OneWay_Spline($D$77:$D$81,Y$77:Y$81,$D143)</f>
        <v>1.1086179380588999E-2</v>
      </c>
      <c r="Z143" s="31">
        <f>_xll.SRS1Splines.Functions25.OneWay_Spline($D$83:$D$86,Z$83:Z$86,$D143)</f>
        <v>0</v>
      </c>
      <c r="AB143" s="31">
        <f t="shared" si="29"/>
        <v>8.25</v>
      </c>
      <c r="AC143" s="31">
        <f>_xll.SRS1Splines.Functions25.OneWay_Spline($D$77:$D$81,AC$77:AC$81,AB143)</f>
        <v>2.4326787299708E-2</v>
      </c>
      <c r="AD143" s="31">
        <f>_xll.SRS1Splines.Functions25.OneWay_Spline($D$77:$D$81,AD$77:AD$81,$D143)</f>
        <v>6.8357775547794805E-2</v>
      </c>
      <c r="AE143" s="31">
        <f>_xll.SRS1Splines.Functions25.OneWay_Spline($D$77:$D$81,AE$77:AE$81,$D143)</f>
        <v>2.078978984816E-2</v>
      </c>
      <c r="AF143" s="31">
        <f>_xll.SRS1Splines.Functions25.OneWay_Spline($D$77:$D$81,AF$77:AF$81,$D143)</f>
        <v>2.5344547148065302E-2</v>
      </c>
      <c r="AG143" s="31">
        <f>_xll.SRS1Splines.Functions25.OneWay_Spline($D$77:$D$81,AG$77:AG$81,$D143)</f>
        <v>4.8764875691097602E-2</v>
      </c>
      <c r="AH143" s="31">
        <f>_xll.SRS1Splines.Functions25.OneWay_Spline($D$77:$D$81,AH$77:AH$81,$D143)</f>
        <v>0.19498702769385901</v>
      </c>
      <c r="AI143" s="31">
        <f>_xll.SRS1Splines.Functions25.OneWay_Spline($D$77:$D$81,AI$77:AI$81,$D143)</f>
        <v>0.19772631112871999</v>
      </c>
      <c r="AJ143" s="31">
        <f>_xll.SRS1Splines.Functions25.OneWay_Spline($D$77:$D$81,AJ$77:AJ$81,$D143)</f>
        <v>8.2563482200747104E-3</v>
      </c>
      <c r="AK143" s="31">
        <f>_xll.SRS1Splines.Functions25.OneWay_Spline($D$77:$D$81,AK$77:AK$81,$D143)</f>
        <v>1.2033214133962199E-2</v>
      </c>
      <c r="AL143" s="31">
        <f>_xll.SRS1Splines.Functions25.OneWay_Spline($D$83:$D$86,AL$83:AL$86,$D143)</f>
        <v>0</v>
      </c>
      <c r="AO143" s="31">
        <v>8.25</v>
      </c>
      <c r="AP143" s="31">
        <v>3089.8144843016589</v>
      </c>
      <c r="AT143" s="31">
        <f t="shared" si="17"/>
        <v>2.1457045029872632</v>
      </c>
    </row>
    <row r="144" spans="2:46">
      <c r="B144" s="31">
        <v>1.6834615132232895</v>
      </c>
      <c r="C144" s="95">
        <f t="shared" si="16"/>
        <v>0.91236901821511618</v>
      </c>
      <c r="D144" s="31">
        <f t="shared" si="27"/>
        <v>8.5</v>
      </c>
      <c r="E144" s="31">
        <f>_xll.SRS1Splines.Functions25.OneWay_Spline($D$77:$D$81,$E$77:$E$81,D144)</f>
        <v>1.7251074617116498E-2</v>
      </c>
      <c r="F144" s="31">
        <f>_xll.SRS1Splines.Functions25.OneWay_Spline($D$77:$D$81,F$77:F$81,$D144)</f>
        <v>4.3742283249065698E-2</v>
      </c>
      <c r="G144" s="31">
        <f>_xll.SRS1Splines.Functions25.OneWay_Spline($D$77:$D$81,G$77:G$81,$D144)</f>
        <v>1.65798495355098E-2</v>
      </c>
      <c r="H144" s="31">
        <f>_xll.SRS1Splines.Functions25.OneWay_Spline($D$77:$D$81,H$77:H$81,$D144)</f>
        <v>2.04749308794916E-2</v>
      </c>
      <c r="I144" s="31">
        <f>_xll.SRS1Splines.Functions25.OneWay_Spline($D$77:$D$81,I$77:I$81,$D144)</f>
        <v>3.8269360768000998E-2</v>
      </c>
      <c r="J144" s="31">
        <f>_xll.SRS1Splines.Functions25.OneWay_Spline($D$77:$D$81,J$77:J$81,$D144)</f>
        <v>0.12798993977401699</v>
      </c>
      <c r="K144" s="31">
        <f>_xll.SRS1Splines.Functions25.OneWay_Spline($D$77:$D$81,K$77:K$81,$D144)</f>
        <v>0.172998400082606</v>
      </c>
      <c r="L144" s="31">
        <f>_xll.SRS1Splines.Functions25.OneWay_Spline($D$77:$D$81,L$77:L$81,$D144)</f>
        <v>7.5198169191061596E-3</v>
      </c>
      <c r="M144" s="31">
        <f>_xll.SRS1Splines.Functions25.OneWay_Spline($D$77:$D$81,M$77:M$81,$D144)</f>
        <v>1.15100481810949E-2</v>
      </c>
      <c r="N144" s="31">
        <f>_xll.SRS1Splines.Functions25.OneWay_Spline(($D$83:$D$86),N$83:N$86,$D144)</f>
        <v>0</v>
      </c>
      <c r="P144" s="31">
        <f t="shared" si="28"/>
        <v>8.5</v>
      </c>
      <c r="Q144" s="31">
        <f>_xll.SRS1Splines.Functions25.OneWay_Spline($D$77:$D$81,Q$77:Q$81,P144)</f>
        <v>1.03443475592674E-2</v>
      </c>
      <c r="R144" s="31">
        <f>_xll.SRS1Splines.Functions25.OneWay_Spline($D$77:$D$81,R$77:R$81,$D144)</f>
        <v>1.7622472546188699E-2</v>
      </c>
      <c r="S144" s="31">
        <f>_xll.SRS1Splines.Functions25.OneWay_Spline($D$77:$D$81,S$77:S$81,$D144)</f>
        <v>1.15321267097253E-2</v>
      </c>
      <c r="T144" s="31">
        <f>_xll.SRS1Splines.Functions25.OneWay_Spline($D$77:$D$81,T$77:T$81,$D144)</f>
        <v>1.51047909242151E-2</v>
      </c>
      <c r="U144" s="31">
        <f>_xll.SRS1Splines.Functions25.OneWay_Spline($D$77:$D$81,U$77:U$81,$D144)</f>
        <v>2.8074317126521201E-2</v>
      </c>
      <c r="V144" s="31">
        <f>_xll.SRS1Splines.Functions25.OneWay_Spline($D$77:$D$81,V$77:V$81,$D144)</f>
        <v>6.9338991626157906E-2</v>
      </c>
      <c r="W144" s="31">
        <f>_xll.SRS1Splines.Functions25.OneWay_Spline($D$77:$D$81,W$77:W$81,$D144)</f>
        <v>0.149782910536361</v>
      </c>
      <c r="X144" s="31">
        <f>_xll.SRS1Splines.Functions25.OneWay_Spline($D$77:$D$81,X$77:X$81,$D144)</f>
        <v>7.1339206942149297E-3</v>
      </c>
      <c r="Y144" s="31">
        <f>_xll.SRS1Splines.Functions25.OneWay_Spline($D$77:$D$81,Y$77:Y$81,$D144)</f>
        <v>1.10531965020424E-2</v>
      </c>
      <c r="Z144" s="31">
        <f>_xll.SRS1Splines.Functions25.OneWay_Spline($D$83:$D$86,Z$83:Z$86,$D144)</f>
        <v>0</v>
      </c>
      <c r="AB144" s="31">
        <f t="shared" si="29"/>
        <v>8.5</v>
      </c>
      <c r="AC144" s="31">
        <f>_xll.SRS1Splines.Functions25.OneWay_Spline($D$77:$D$81,AC$77:AC$81,AB144)</f>
        <v>2.4167658034385801E-2</v>
      </c>
      <c r="AD144" s="31">
        <f>_xll.SRS1Splines.Functions25.OneWay_Spline($D$77:$D$81,AD$77:AD$81,$D144)</f>
        <v>6.9862093951942802E-2</v>
      </c>
      <c r="AE144" s="31">
        <f>_xll.SRS1Splines.Functions25.OneWay_Spline($D$77:$D$81,AE$77:AE$81,$D144)</f>
        <v>2.1354909333995802E-2</v>
      </c>
      <c r="AF144" s="31">
        <f>_xll.SRS1Splines.Functions25.OneWay_Spline($D$77:$D$81,AF$77:AF$81,$D144)</f>
        <v>2.5688654300944701E-2</v>
      </c>
      <c r="AG144" s="31">
        <f>_xll.SRS1Splines.Functions25.OneWay_Spline($D$77:$D$81,AG$77:AG$81,$D144)</f>
        <v>4.8464404409480799E-2</v>
      </c>
      <c r="AH144" s="31">
        <f>_xll.SRS1Splines.Functions25.OneWay_Spline($D$77:$D$81,AH$77:AH$81,$D144)</f>
        <v>0.186640887921877</v>
      </c>
      <c r="AI144" s="31">
        <f>_xll.SRS1Splines.Functions25.OneWay_Spline($D$77:$D$81,AI$77:AI$81,$D144)</f>
        <v>0.196213889628851</v>
      </c>
      <c r="AJ144" s="31">
        <f>_xll.SRS1Splines.Functions25.OneWay_Spline($D$77:$D$81,AJ$77:AJ$81,$D144)</f>
        <v>8.2460765946073301E-3</v>
      </c>
      <c r="AK144" s="31">
        <f>_xll.SRS1Splines.Functions25.OneWay_Spline($D$77:$D$81,AK$77:AK$81,$D144)</f>
        <v>1.1966899860147401E-2</v>
      </c>
      <c r="AL144" s="31">
        <f>_xll.SRS1Splines.Functions25.OneWay_Spline($D$83:$D$86,AL$83:AL$86,$D144)</f>
        <v>0</v>
      </c>
      <c r="AO144" s="31">
        <v>8.5</v>
      </c>
      <c r="AP144" s="31">
        <v>3157.8300564063552</v>
      </c>
      <c r="AT144" s="31">
        <f t="shared" si="17"/>
        <v>2.1929375391710799</v>
      </c>
    </row>
    <row r="145" spans="1:46">
      <c r="A145" s="42"/>
      <c r="B145" s="31">
        <v>1.7098377169954293</v>
      </c>
      <c r="C145" s="95">
        <f t="shared" si="16"/>
        <v>0.92666386900368725</v>
      </c>
      <c r="D145" s="31">
        <f t="shared" si="27"/>
        <v>8.75</v>
      </c>
      <c r="E145" s="31">
        <f>_xll.SRS1Splines.Functions25.OneWay_Spline($D$77:$D$81,$E$77:$E$81,D145)</f>
        <v>1.6802473028855E-2</v>
      </c>
      <c r="F145" s="31">
        <f>_xll.SRS1Splines.Functions25.OneWay_Spline($D$77:$D$81,F$77:F$81,$D145)</f>
        <v>4.4784567403595002E-2</v>
      </c>
      <c r="G145" s="31">
        <f>_xll.SRS1Splines.Functions25.OneWay_Spline($D$77:$D$81,G$77:G$81,$D145)</f>
        <v>1.6628013604480799E-2</v>
      </c>
      <c r="H145" s="31">
        <f>_xll.SRS1Splines.Functions25.OneWay_Spline($D$77:$D$81,H$77:H$81,$D145)</f>
        <v>2.0507192880868701E-2</v>
      </c>
      <c r="I145" s="31">
        <f>_xll.SRS1Splines.Functions25.OneWay_Spline($D$77:$D$81,I$77:I$81,$D145)</f>
        <v>3.7925169961631602E-2</v>
      </c>
      <c r="J145" s="31">
        <f>_xll.SRS1Splines.Functions25.OneWay_Spline($D$77:$D$81,J$77:J$81,$D145)</f>
        <v>0.12506771134977501</v>
      </c>
      <c r="K145" s="31">
        <f>_xll.SRS1Splines.Functions25.OneWay_Spline($D$77:$D$81,K$77:K$81,$D145)</f>
        <v>0.17101250199787399</v>
      </c>
      <c r="L145" s="31">
        <f>_xll.SRS1Splines.Functions25.OneWay_Spline($D$77:$D$81,L$77:L$81,$D145)</f>
        <v>7.4599562349728999E-3</v>
      </c>
      <c r="M145" s="31">
        <f>_xll.SRS1Splines.Functions25.OneWay_Spline($D$77:$D$81,M$77:M$81,$D145)</f>
        <v>1.14641347494057E-2</v>
      </c>
      <c r="N145" s="31">
        <f>_xll.SRS1Splines.Functions25.OneWay_Spline(($D$83:$D$86),N$83:N$86,$D145)</f>
        <v>0</v>
      </c>
      <c r="P145" s="31">
        <f t="shared" si="28"/>
        <v>8.75</v>
      </c>
      <c r="Q145" s="31">
        <f>_xll.SRS1Splines.Functions25.OneWay_Spline($D$77:$D$81,Q$77:Q$81,P145)</f>
        <v>9.5913138472310307E-3</v>
      </c>
      <c r="R145" s="31">
        <f>_xll.SRS1Splines.Functions25.OneWay_Spline($D$77:$D$81,R$77:R$81,$D145)</f>
        <v>1.8179236434537002E-2</v>
      </c>
      <c r="S145" s="31">
        <f>_xll.SRS1Splines.Functions25.OneWay_Spline($D$77:$D$81,S$77:S$81,$D145)</f>
        <v>1.10964517070353E-2</v>
      </c>
      <c r="T145" s="31">
        <f>_xll.SRS1Splines.Functions25.OneWay_Spline($D$77:$D$81,T$77:T$81,$D145)</f>
        <v>1.4787682497408401E-2</v>
      </c>
      <c r="U145" s="31">
        <f>_xll.SRS1Splines.Functions25.OneWay_Spline($D$77:$D$81,U$77:U$81,$D145)</f>
        <v>2.7640180444381199E-2</v>
      </c>
      <c r="V145" s="31">
        <f>_xll.SRS1Splines.Functions25.OneWay_Spline($D$77:$D$81,V$77:V$81,$D145)</f>
        <v>7.2533637299613998E-2</v>
      </c>
      <c r="W145" s="31">
        <f>_xll.SRS1Splines.Functions25.OneWay_Spline($D$77:$D$81,W$77:W$81,$D145)</f>
        <v>0.147188832997835</v>
      </c>
      <c r="X145" s="31">
        <f>_xll.SRS1Splines.Functions25.OneWay_Spline($D$77:$D$81,X$77:X$81,$D145)</f>
        <v>6.99452708045972E-3</v>
      </c>
      <c r="Y145" s="31">
        <f>_xll.SRS1Splines.Functions25.OneWay_Spline($D$77:$D$81,Y$77:Y$81,$D145)</f>
        <v>1.1023068856952801E-2</v>
      </c>
      <c r="Z145" s="31">
        <f>_xll.SRS1Splines.Functions25.OneWay_Spline($D$83:$D$86,Z$83:Z$86,$D145)</f>
        <v>0</v>
      </c>
      <c r="AB145" s="31">
        <f t="shared" si="29"/>
        <v>8.75</v>
      </c>
      <c r="AC145" s="31">
        <f>_xll.SRS1Splines.Functions25.OneWay_Spline($D$77:$D$81,AC$77:AC$81,AB145)</f>
        <v>2.4021161373925001E-2</v>
      </c>
      <c r="AD145" s="31">
        <f>_xll.SRS1Splines.Functions25.OneWay_Spline($D$77:$D$81,AD$77:AD$81,$D145)</f>
        <v>7.1389898372653096E-2</v>
      </c>
      <c r="AE145" s="31">
        <f>_xll.SRS1Splines.Functions25.OneWay_Spline($D$77:$D$81,AE$77:AE$81,$D145)</f>
        <v>2.19512912449621E-2</v>
      </c>
      <c r="AF145" s="31">
        <f>_xll.SRS1Splines.Functions25.OneWay_Spline($D$77:$D$81,AF$77:AF$81,$D145)</f>
        <v>2.6068983259390301E-2</v>
      </c>
      <c r="AG145" s="31">
        <f>_xll.SRS1Splines.Functions25.OneWay_Spline($D$77:$D$81,AG$77:AG$81,$D145)</f>
        <v>4.8210159478882103E-2</v>
      </c>
      <c r="AH145" s="31">
        <f>_xll.SRS1Splines.Functions25.OneWay_Spline($D$77:$D$81,AH$77:AH$81,$D145)</f>
        <v>0.17760178539993501</v>
      </c>
      <c r="AI145" s="31">
        <f>_xll.SRS1Splines.Functions25.OneWay_Spline($D$77:$D$81,AI$77:AI$81,$D145)</f>
        <v>0.194836170997914</v>
      </c>
      <c r="AJ145" s="31">
        <f>_xll.SRS1Splines.Functions25.OneWay_Spline($D$77:$D$81,AJ$77:AJ$81,$D145)</f>
        <v>8.2373852192118499E-3</v>
      </c>
      <c r="AK145" s="31">
        <f>_xll.SRS1Splines.Functions25.OneWay_Spline($D$77:$D$81,AK$77:AK$81,$D145)</f>
        <v>1.19052006418586E-2</v>
      </c>
      <c r="AL145" s="31">
        <f>_xll.SRS1Splines.Functions25.OneWay_Spline($D$83:$D$86,AL$83:AL$86,$D145)</f>
        <v>0</v>
      </c>
      <c r="AO145" s="31">
        <v>8.75</v>
      </c>
      <c r="AP145" s="31">
        <v>3224.2485378651986</v>
      </c>
      <c r="AT145" s="31">
        <f t="shared" si="17"/>
        <v>2.2390614846286101</v>
      </c>
    </row>
    <row r="146" spans="1:46">
      <c r="A146" s="42"/>
      <c r="B146" s="31">
        <v>1.7364554926035338</v>
      </c>
      <c r="C146" s="95">
        <f t="shared" si="16"/>
        <v>0.94108964209554613</v>
      </c>
      <c r="D146" s="31">
        <f t="shared" si="27"/>
        <v>9</v>
      </c>
      <c r="E146" s="31">
        <f>_xll.SRS1Splines.Functions25.OneWay_Spline($D$77:$D$81,$E$77:$E$81,D146)</f>
        <v>1.6347766177733199E-2</v>
      </c>
      <c r="F146" s="31">
        <f>_xll.SRS1Splines.Functions25.OneWay_Spline($D$77:$D$81,F$77:F$81,$D146)</f>
        <v>4.5847513328443897E-2</v>
      </c>
      <c r="G146" s="31">
        <f>_xll.SRS1Splines.Functions25.OneWay_Spline($D$77:$D$81,G$77:G$81,$D146)</f>
        <v>1.66715316939108E-2</v>
      </c>
      <c r="H146" s="31">
        <f>_xll.SRS1Splines.Functions25.OneWay_Spline($D$77:$D$81,H$77:H$81,$D146)</f>
        <v>2.0542527453805502E-2</v>
      </c>
      <c r="I146" s="31">
        <f>_xll.SRS1Splines.Functions25.OneWay_Spline($D$77:$D$81,I$77:I$81,$D146)</f>
        <v>3.76435593018749E-2</v>
      </c>
      <c r="J146" s="31">
        <f>_xll.SRS1Splines.Functions25.OneWay_Spline($D$77:$D$81,J$77:J$81,$D146)</f>
        <v>0.12194083309216799</v>
      </c>
      <c r="K146" s="31">
        <f>_xll.SRS1Splines.Functions25.OneWay_Spline($D$77:$D$81,K$77:K$81,$D146)</f>
        <v>0.169128905294749</v>
      </c>
      <c r="L146" s="31">
        <f>_xll.SRS1Splines.Functions25.OneWay_Spline($D$77:$D$81,L$77:L$81,$D146)</f>
        <v>7.4045286086522602E-3</v>
      </c>
      <c r="M146" s="31">
        <f>_xll.SRS1Splines.Functions25.OneWay_Spline($D$77:$D$81,M$77:M$81,$D146)</f>
        <v>1.1421956462208E-2</v>
      </c>
      <c r="N146" s="31">
        <f>_xll.SRS1Splines.Functions25.OneWay_Spline(($D$83:$D$86),N$83:N$86,$D146)</f>
        <v>0</v>
      </c>
      <c r="P146" s="31">
        <f t="shared" si="28"/>
        <v>9</v>
      </c>
      <c r="Q146" s="31">
        <f>_xll.SRS1Splines.Functions25.OneWay_Spline($D$77:$D$81,Q$77:Q$81,P146)</f>
        <v>8.8134917621647303E-3</v>
      </c>
      <c r="R146" s="31">
        <f>_xll.SRS1Splines.Functions25.OneWay_Spline($D$77:$D$81,R$77:R$81,$D146)</f>
        <v>1.8753837846961999E-2</v>
      </c>
      <c r="S146" s="31">
        <f>_xll.SRS1Splines.Functions25.OneWay_Spline($D$77:$D$81,S$77:S$81,$D146)</f>
        <v>1.06240879893582E-2</v>
      </c>
      <c r="T146" s="31">
        <f>_xll.SRS1Splines.Functions25.OneWay_Spline($D$77:$D$81,T$77:T$81,$D146)</f>
        <v>1.44493610117383E-2</v>
      </c>
      <c r="U146" s="31">
        <f>_xll.SRS1Splines.Functions25.OneWay_Spline($D$77:$D$81,U$77:U$81,$D146)</f>
        <v>2.7284977704448501E-2</v>
      </c>
      <c r="V146" s="31">
        <f>_xll.SRS1Splines.Functions25.OneWay_Spline($D$77:$D$81,V$77:V$81,$D146)</f>
        <v>7.59765682573562E-2</v>
      </c>
      <c r="W146" s="31">
        <f>_xll.SRS1Splines.Functions25.OneWay_Spline($D$77:$D$81,W$77:W$81,$D146)</f>
        <v>0.14466465535358999</v>
      </c>
      <c r="X146" s="31">
        <f>_xll.SRS1Splines.Functions25.OneWay_Spline($D$77:$D$81,X$77:X$81,$D146)</f>
        <v>6.8510738839041799E-3</v>
      </c>
      <c r="Y146" s="31">
        <f>_xll.SRS1Splines.Functions25.OneWay_Spline($D$77:$D$81,Y$77:Y$81,$D146)</f>
        <v>1.09957964453202E-2</v>
      </c>
      <c r="Z146" s="31">
        <f>_xll.SRS1Splines.Functions25.OneWay_Spline($D$83:$D$86,Z$83:Z$86,$D146)</f>
        <v>0</v>
      </c>
      <c r="AB146" s="31">
        <f t="shared" si="29"/>
        <v>9</v>
      </c>
      <c r="AC146" s="31">
        <f>_xll.SRS1Splines.Functions25.OneWay_Spline($D$77:$D$81,AC$77:AC$81,AB146)</f>
        <v>2.3887297318325701E-2</v>
      </c>
      <c r="AD146" s="31">
        <f>_xll.SRS1Splines.Functions25.OneWay_Spline($D$77:$D$81,AD$77:AD$81,$D146)</f>
        <v>7.2941188809925797E-2</v>
      </c>
      <c r="AE146" s="31">
        <f>_xll.SRS1Splines.Functions25.OneWay_Spline($D$77:$D$81,AE$77:AE$81,$D146)</f>
        <v>2.25735551172376E-2</v>
      </c>
      <c r="AF146" s="31">
        <f>_xll.SRS1Splines.Functions25.OneWay_Spline($D$77:$D$81,AF$77:AF$81,$D146)</f>
        <v>2.6485534023402198E-2</v>
      </c>
      <c r="AG146" s="31">
        <f>_xll.SRS1Splines.Functions25.OneWay_Spline($D$77:$D$81,AG$77:AG$81,$D146)</f>
        <v>4.8002140899301202E-2</v>
      </c>
      <c r="AH146" s="31">
        <f>_xll.SRS1Splines.Functions25.OneWay_Spline($D$77:$D$81,AH$77:AH$81,$D146)</f>
        <v>0.16790509792698</v>
      </c>
      <c r="AI146" s="31">
        <f>_xll.SRS1Splines.Functions25.OneWay_Spline($D$77:$D$81,AI$77:AI$81,$D146)</f>
        <v>0.19359315523590701</v>
      </c>
      <c r="AJ146" s="31">
        <f>_xll.SRS1Splines.Functions25.OneWay_Spline($D$77:$D$81,AJ$77:AJ$81,$D146)</f>
        <v>8.2302740938882697E-3</v>
      </c>
      <c r="AK146" s="31">
        <f>_xll.SRS1Splines.Functions25.OneWay_Spline($D$77:$D$81,AK$77:AK$81,$D146)</f>
        <v>1.18481164790958E-2</v>
      </c>
      <c r="AL146" s="31">
        <f>_xll.SRS1Splines.Functions25.OneWay_Spline($D$83:$D$86,AL$83:AL$86,$D146)</f>
        <v>0</v>
      </c>
      <c r="AO146" s="31">
        <v>9</v>
      </c>
      <c r="AP146" s="31">
        <v>3289.0937932980055</v>
      </c>
      <c r="AT146" s="31">
        <f t="shared" si="17"/>
        <v>2.284092912012504</v>
      </c>
    </row>
    <row r="147" spans="1:46">
      <c r="B147" s="31">
        <v>1.7622269574591871</v>
      </c>
      <c r="C147" s="95">
        <f t="shared" si="16"/>
        <v>0.95505674850316324</v>
      </c>
      <c r="D147" s="31">
        <f t="shared" si="27"/>
        <v>9.25</v>
      </c>
      <c r="E147" s="31">
        <f>_xll.SRS1Splines.Functions25.OneWay_Spline($D$77:$D$81,$E$77:$E$81,D147)</f>
        <v>1.5886954063750802E-2</v>
      </c>
      <c r="F147" s="31">
        <f>_xll.SRS1Splines.Functions25.OneWay_Spline($D$77:$D$81,F$77:F$81,$D147)</f>
        <v>4.6931121023612403E-2</v>
      </c>
      <c r="G147" s="31">
        <f>_xll.SRS1Splines.Functions25.OneWay_Spline($D$77:$D$81,G$77:G$81,$D147)</f>
        <v>1.6710403803800001E-2</v>
      </c>
      <c r="H147" s="31">
        <f>_xll.SRS1Splines.Functions25.OneWay_Spline($D$77:$D$81,H$77:H$81,$D147)</f>
        <v>2.0580934598302101E-2</v>
      </c>
      <c r="I147" s="31">
        <f>_xll.SRS1Splines.Functions25.OneWay_Spline($D$77:$D$81,I$77:I$81,$D147)</f>
        <v>3.7424528788730697E-2</v>
      </c>
      <c r="J147" s="31">
        <f>_xll.SRS1Splines.Functions25.OneWay_Spline($D$77:$D$81,J$77:J$81,$D147)</f>
        <v>0.11862212387148301</v>
      </c>
      <c r="K147" s="31">
        <f>_xll.SRS1Splines.Functions25.OneWay_Spline($D$77:$D$81,K$77:K$81,$D147)</f>
        <v>0.16734760997322901</v>
      </c>
      <c r="L147" s="31">
        <f>_xll.SRS1Splines.Functions25.OneWay_Spline($D$77:$D$81,L$77:L$81,$D147)</f>
        <v>7.3535340401442301E-3</v>
      </c>
      <c r="M147" s="31">
        <f>_xll.SRS1Splines.Functions25.OneWay_Spline($D$77:$D$81,M$77:M$81,$D147)</f>
        <v>1.1383513319501701E-2</v>
      </c>
      <c r="N147" s="31">
        <f>_xll.SRS1Splines.Functions25.OneWay_Spline(($D$83:$D$86),N$83:N$86,$D147)</f>
        <v>0</v>
      </c>
      <c r="P147" s="31">
        <f t="shared" si="28"/>
        <v>9.25</v>
      </c>
      <c r="Q147" s="31">
        <f>_xll.SRS1Splines.Functions25.OneWay_Spline($D$77:$D$81,Q$77:Q$81,P147)</f>
        <v>8.0110455767254292E-3</v>
      </c>
      <c r="R147" s="31">
        <f>_xll.SRS1Splines.Functions25.OneWay_Spline($D$77:$D$81,R$77:R$81,$D147)</f>
        <v>1.93462767834638E-2</v>
      </c>
      <c r="S147" s="31">
        <f>_xll.SRS1Splines.Functions25.OneWay_Spline($D$77:$D$81,S$77:S$81,$D147)</f>
        <v>1.0115871636726901E-2</v>
      </c>
      <c r="T147" s="31">
        <f>_xll.SRS1Splines.Functions25.OneWay_Spline($D$77:$D$81,T$77:T$81,$D147)</f>
        <v>1.4091390632542999E-2</v>
      </c>
      <c r="U147" s="31">
        <f>_xll.SRS1Splines.Functions25.OneWay_Spline($D$77:$D$81,U$77:U$81,$D147)</f>
        <v>2.7008708906723099E-2</v>
      </c>
      <c r="V147" s="31">
        <f>_xll.SRS1Splines.Functions25.OneWay_Spline($D$77:$D$81,V$77:V$81,$D147)</f>
        <v>7.9658044441012404E-2</v>
      </c>
      <c r="W147" s="31">
        <f>_xll.SRS1Splines.Functions25.OneWay_Spline($D$77:$D$81,W$77:W$81,$D147)</f>
        <v>0.14221037760362501</v>
      </c>
      <c r="X147" s="31">
        <f>_xll.SRS1Splines.Functions25.OneWay_Spline($D$77:$D$81,X$77:X$81,$D147)</f>
        <v>6.7035611045482999E-3</v>
      </c>
      <c r="Y147" s="31">
        <f>_xll.SRS1Splines.Functions25.OneWay_Spline($D$77:$D$81,Y$77:Y$81,$D147)</f>
        <v>1.0971379267144501E-2</v>
      </c>
      <c r="Z147" s="31">
        <f>_xll.SRS1Splines.Functions25.OneWay_Spline($D$83:$D$86,Z$83:Z$86,$D147)</f>
        <v>0</v>
      </c>
      <c r="AB147" s="31">
        <f t="shared" si="29"/>
        <v>9.25</v>
      </c>
      <c r="AC147" s="31">
        <f>_xll.SRS1Splines.Functions25.OneWay_Spline($D$77:$D$81,AC$77:AC$81,AB147)</f>
        <v>2.37660658675878E-2</v>
      </c>
      <c r="AD147" s="31">
        <f>_xll.SRS1Splines.Functions25.OneWay_Spline($D$77:$D$81,AD$77:AD$81,$D147)</f>
        <v>7.4515965263760905E-2</v>
      </c>
      <c r="AE147" s="31">
        <f>_xll.SRS1Splines.Functions25.OneWay_Spline($D$77:$D$81,AE$77:AE$81,$D147)</f>
        <v>2.3216320487001101E-2</v>
      </c>
      <c r="AF147" s="31">
        <f>_xll.SRS1Splines.Functions25.OneWay_Spline($D$77:$D$81,AF$77:AF$81,$D147)</f>
        <v>2.6938306592980299E-2</v>
      </c>
      <c r="AG147" s="31">
        <f>_xll.SRS1Splines.Functions25.OneWay_Spline($D$77:$D$81,AG$77:AG$81,$D147)</f>
        <v>4.78403486707384E-2</v>
      </c>
      <c r="AH147" s="31">
        <f>_xll.SRS1Splines.Functions25.OneWay_Spline($D$77:$D$81,AH$77:AH$81,$D147)</f>
        <v>0.157586203301953</v>
      </c>
      <c r="AI147" s="31">
        <f>_xll.SRS1Splines.Functions25.OneWay_Spline($D$77:$D$81,AI$77:AI$81,$D147)</f>
        <v>0.192484842342832</v>
      </c>
      <c r="AJ147" s="31">
        <f>_xll.SRS1Splines.Functions25.OneWay_Spline($D$77:$D$81,AJ$77:AJ$81,$D147)</f>
        <v>8.2247432186365998E-3</v>
      </c>
      <c r="AK147" s="31">
        <f>_xll.SRS1Splines.Functions25.OneWay_Spline($D$77:$D$81,AK$77:AK$81,$D147)</f>
        <v>1.1795647371858901E-2</v>
      </c>
      <c r="AL147" s="31">
        <f>_xll.SRS1Splines.Functions25.OneWay_Spline($D$83:$D$86,AL$83:AL$86,$D147)</f>
        <v>0</v>
      </c>
      <c r="AO147" s="31">
        <v>9.25</v>
      </c>
      <c r="AP147" s="31">
        <v>3349.8888838455032</v>
      </c>
      <c r="AT147" s="31">
        <f t="shared" si="17"/>
        <v>2.3263117248927108</v>
      </c>
    </row>
    <row r="148" spans="1:46">
      <c r="B148" s="31">
        <v>1.790377741447239</v>
      </c>
      <c r="C148" s="95">
        <f t="shared" si="16"/>
        <v>0.97031335101377736</v>
      </c>
      <c r="D148" s="31">
        <f t="shared" si="27"/>
        <v>9.5</v>
      </c>
      <c r="E148" s="31">
        <f>_xll.SRS1Splines.Functions25.OneWay_Spline($D$77:$D$81,$E$77:$E$81,D148)</f>
        <v>1.5420036686908001E-2</v>
      </c>
      <c r="F148" s="31">
        <f>_xll.SRS1Splines.Functions25.OneWay_Spline($D$77:$D$81,F$77:F$81,$D148)</f>
        <v>4.8035390489100403E-2</v>
      </c>
      <c r="G148" s="31">
        <f>_xll.SRS1Splines.Functions25.OneWay_Spline($D$77:$D$81,G$77:G$81,$D148)</f>
        <v>1.67446299341482E-2</v>
      </c>
      <c r="H148" s="31">
        <f>_xll.SRS1Splines.Functions25.OneWay_Spline($D$77:$D$81,H$77:H$81,$D148)</f>
        <v>2.0622414314358298E-2</v>
      </c>
      <c r="I148" s="31">
        <f>_xll.SRS1Splines.Functions25.OneWay_Spline($D$77:$D$81,I$77:I$81,$D148)</f>
        <v>3.7268078422199202E-2</v>
      </c>
      <c r="J148" s="31">
        <f>_xll.SRS1Splines.Functions25.OneWay_Spline($D$77:$D$81,J$77:J$81,$D148)</f>
        <v>0.115124402558006</v>
      </c>
      <c r="K148" s="31">
        <f>_xll.SRS1Splines.Functions25.OneWay_Spline($D$77:$D$81,K$77:K$81,$D148)</f>
        <v>0.16566861603331401</v>
      </c>
      <c r="L148" s="31">
        <f>_xll.SRS1Splines.Functions25.OneWay_Spline($D$77:$D$81,L$77:L$81,$D148)</f>
        <v>7.3069725294488096E-3</v>
      </c>
      <c r="M148" s="31">
        <f>_xll.SRS1Splines.Functions25.OneWay_Spline($D$77:$D$81,M$77:M$81,$D148)</f>
        <v>1.13488053212869E-2</v>
      </c>
      <c r="N148" s="31">
        <f>_xll.SRS1Splines.Functions25.OneWay_Spline(($D$83:$D$86),N$83:N$86,$D148)</f>
        <v>0</v>
      </c>
      <c r="P148" s="31">
        <f t="shared" si="28"/>
        <v>9.5</v>
      </c>
      <c r="Q148" s="31">
        <f>_xll.SRS1Splines.Functions25.OneWay_Spline($D$77:$D$81,Q$77:Q$81,P148)</f>
        <v>7.1841395635701402E-3</v>
      </c>
      <c r="R148" s="31">
        <f>_xll.SRS1Splines.Functions25.OneWay_Spline($D$77:$D$81,R$77:R$81,$D148)</f>
        <v>1.9956553244042399E-2</v>
      </c>
      <c r="S148" s="31">
        <f>_xll.SRS1Splines.Functions25.OneWay_Spline($D$77:$D$81,S$77:S$81,$D148)</f>
        <v>9.5726387291743993E-3</v>
      </c>
      <c r="T148" s="31">
        <f>_xll.SRS1Splines.Functions25.OneWay_Spline($D$77:$D$81,T$77:T$81,$D148)</f>
        <v>1.3715335525160599E-2</v>
      </c>
      <c r="U148" s="31">
        <f>_xll.SRS1Splines.Functions25.OneWay_Spline($D$77:$D$81,U$77:U$81,$D148)</f>
        <v>2.68113740512049E-2</v>
      </c>
      <c r="V148" s="31">
        <f>_xll.SRS1Splines.Functions25.OneWay_Spline($D$77:$D$81,V$77:V$81,$D148)</f>
        <v>8.3568325792210393E-2</v>
      </c>
      <c r="W148" s="31">
        <f>_xll.SRS1Splines.Functions25.OneWay_Spline($D$77:$D$81,W$77:W$81,$D148)</f>
        <v>0.13982599974794099</v>
      </c>
      <c r="X148" s="31">
        <f>_xll.SRS1Splines.Functions25.OneWay_Spline($D$77:$D$81,X$77:X$81,$D148)</f>
        <v>6.5519887423920904E-3</v>
      </c>
      <c r="Y148" s="31">
        <f>_xll.SRS1Splines.Functions25.OneWay_Spline($D$77:$D$81,Y$77:Y$81,$D148)</f>
        <v>1.09498173224258E-2</v>
      </c>
      <c r="Z148" s="31">
        <f>_xll.SRS1Splines.Functions25.OneWay_Spline($D$83:$D$86,Z$83:Z$86,$D148)</f>
        <v>0</v>
      </c>
      <c r="AB148" s="31">
        <f t="shared" si="29"/>
        <v>9.5</v>
      </c>
      <c r="AC148" s="31">
        <f>_xll.SRS1Splines.Functions25.OneWay_Spline($D$77:$D$81,AC$77:AC$81,AB148)</f>
        <v>2.3657467021711301E-2</v>
      </c>
      <c r="AD148" s="31">
        <f>_xll.SRS1Splines.Functions25.OneWay_Spline($D$77:$D$81,AD$77:AD$81,$D148)</f>
        <v>7.6114227734158393E-2</v>
      </c>
      <c r="AE148" s="31">
        <f>_xll.SRS1Splines.Functions25.OneWay_Spline($D$77:$D$81,AE$77:AE$81,$D148)</f>
        <v>2.3874206890431099E-2</v>
      </c>
      <c r="AF148" s="31">
        <f>_xll.SRS1Splines.Functions25.OneWay_Spline($D$77:$D$81,AF$77:AF$81,$D148)</f>
        <v>2.74273009681247E-2</v>
      </c>
      <c r="AG148" s="31">
        <f>_xll.SRS1Splines.Functions25.OneWay_Spline($D$77:$D$81,AG$77:AG$81,$D148)</f>
        <v>4.7724782793193497E-2</v>
      </c>
      <c r="AH148" s="31">
        <f>_xll.SRS1Splines.Functions25.OneWay_Spline($D$77:$D$81,AH$77:AH$81,$D148)</f>
        <v>0.14668047932380099</v>
      </c>
      <c r="AI148" s="31">
        <f>_xll.SRS1Splines.Functions25.OneWay_Spline($D$77:$D$81,AI$77:AI$81,$D148)</f>
        <v>0.191511232318688</v>
      </c>
      <c r="AJ148" s="31">
        <f>_xll.SRS1Splines.Functions25.OneWay_Spline($D$77:$D$81,AJ$77:AJ$81,$D148)</f>
        <v>8.2207925934568403E-3</v>
      </c>
      <c r="AK148" s="31">
        <f>_xll.SRS1Splines.Functions25.OneWay_Spline($D$77:$D$81,AK$77:AK$81,$D148)</f>
        <v>1.1747793320147901E-2</v>
      </c>
      <c r="AL148" s="31">
        <f>_xll.SRS1Splines.Functions25.OneWay_Spline($D$83:$D$86,AL$83:AL$86,$D148)</f>
        <v>0</v>
      </c>
      <c r="AO148" s="31">
        <v>9.5</v>
      </c>
      <c r="AP148" s="31">
        <v>3414.1684017117564</v>
      </c>
      <c r="AT148" s="31">
        <f t="shared" si="17"/>
        <v>2.3709502789664976</v>
      </c>
    </row>
    <row r="149" spans="1:46">
      <c r="B149" s="31">
        <v>1.8176636978612624</v>
      </c>
      <c r="C149" s="95">
        <f t="shared" si="16"/>
        <v>0.98510125146114624</v>
      </c>
      <c r="D149" s="31">
        <f t="shared" si="27"/>
        <v>9.75</v>
      </c>
      <c r="E149" s="31">
        <f>_xll.SRS1Splines.Functions25.OneWay_Spline($D$77:$D$81,$E$77:$E$81,D149)</f>
        <v>1.4947014047204801E-2</v>
      </c>
      <c r="F149" s="31">
        <f>_xll.SRS1Splines.Functions25.OneWay_Spline($D$77:$D$81,F$77:F$81,$D149)</f>
        <v>4.9160321724908002E-2</v>
      </c>
      <c r="G149" s="31">
        <f>_xll.SRS1Splines.Functions25.OneWay_Spline($D$77:$D$81,G$77:G$81,$D149)</f>
        <v>1.6774210084955499E-2</v>
      </c>
      <c r="H149" s="31">
        <f>_xll.SRS1Splines.Functions25.OneWay_Spline($D$77:$D$81,H$77:H$81,$D149)</f>
        <v>2.0666966601974299E-2</v>
      </c>
      <c r="I149" s="31">
        <f>_xll.SRS1Splines.Functions25.OneWay_Spline($D$77:$D$81,I$77:I$81,$D149)</f>
        <v>3.7174208202280297E-2</v>
      </c>
      <c r="J149" s="31">
        <f>_xll.SRS1Splines.Functions25.OneWay_Spline($D$77:$D$81,J$77:J$81,$D149)</f>
        <v>0.11146048802202201</v>
      </c>
      <c r="K149" s="31">
        <f>_xll.SRS1Splines.Functions25.OneWay_Spline($D$77:$D$81,K$77:K$81,$D149)</f>
        <v>0.16409192347500601</v>
      </c>
      <c r="L149" s="31">
        <f>_xll.SRS1Splines.Functions25.OneWay_Spline($D$77:$D$81,L$77:L$81,$D149)</f>
        <v>7.2648440765660204E-3</v>
      </c>
      <c r="M149" s="31">
        <f>_xll.SRS1Splines.Functions25.OneWay_Spline($D$77:$D$81,M$77:M$81,$D149)</f>
        <v>1.13178324675635E-2</v>
      </c>
      <c r="N149" s="31">
        <f>_xll.SRS1Splines.Functions25.OneWay_Spline(($D$83:$D$86),N$83:N$86,$D149)</f>
        <v>0</v>
      </c>
      <c r="P149" s="31">
        <f t="shared" si="28"/>
        <v>9.75</v>
      </c>
      <c r="Q149" s="31">
        <f>_xll.SRS1Splines.Functions25.OneWay_Spline($D$77:$D$81,Q$77:Q$81,P149)</f>
        <v>6.3329379953558796E-3</v>
      </c>
      <c r="R149" s="31">
        <f>_xll.SRS1Splines.Functions25.OneWay_Spline($D$77:$D$81,R$77:R$81,$D149)</f>
        <v>2.0584667228697801E-2</v>
      </c>
      <c r="S149" s="31">
        <f>_xll.SRS1Splines.Functions25.OneWay_Spline($D$77:$D$81,S$77:S$81,$D149)</f>
        <v>8.9952253467338004E-3</v>
      </c>
      <c r="T149" s="31">
        <f>_xll.SRS1Splines.Functions25.OneWay_Spline($D$77:$D$81,T$77:T$81,$D149)</f>
        <v>1.33227598549295E-2</v>
      </c>
      <c r="U149" s="31">
        <f>_xll.SRS1Splines.Functions25.OneWay_Spline($D$77:$D$81,U$77:U$81,$D149)</f>
        <v>2.6692973137894E-2</v>
      </c>
      <c r="V149" s="31">
        <f>_xll.SRS1Splines.Functions25.OneWay_Spline($D$77:$D$81,V$77:V$81,$D149)</f>
        <v>8.7697672252578102E-2</v>
      </c>
      <c r="W149" s="31">
        <f>_xll.SRS1Splines.Functions25.OneWay_Spline($D$77:$D$81,W$77:W$81,$D149)</f>
        <v>0.137511521786536</v>
      </c>
      <c r="X149" s="31">
        <f>_xll.SRS1Splines.Functions25.OneWay_Spline($D$77:$D$81,X$77:X$81,$D149)</f>
        <v>6.3963567974355401E-3</v>
      </c>
      <c r="Y149" s="31">
        <f>_xll.SRS1Splines.Functions25.OneWay_Spline($D$77:$D$81,Y$77:Y$81,$D149)</f>
        <v>1.0931110611164099E-2</v>
      </c>
      <c r="Z149" s="31">
        <f>_xll.SRS1Splines.Functions25.OneWay_Spline($D$83:$D$86,Z$83:Z$86,$D149)</f>
        <v>0</v>
      </c>
      <c r="AB149" s="31">
        <f t="shared" si="29"/>
        <v>9.75</v>
      </c>
      <c r="AC149" s="31">
        <f>_xll.SRS1Splines.Functions25.OneWay_Spline($D$77:$D$81,AC$77:AC$81,AB149)</f>
        <v>2.3561500780696298E-2</v>
      </c>
      <c r="AD149" s="31">
        <f>_xll.SRS1Splines.Functions25.OneWay_Spline($D$77:$D$81,AD$77:AD$81,$D149)</f>
        <v>7.7735976221118205E-2</v>
      </c>
      <c r="AE149" s="31">
        <f>_xll.SRS1Splines.Functions25.OneWay_Spline($D$77:$D$81,AE$77:AE$81,$D149)</f>
        <v>2.4541833863706501E-2</v>
      </c>
      <c r="AF149" s="31">
        <f>_xll.SRS1Splines.Functions25.OneWay_Spline($D$77:$D$81,AF$77:AF$81,$D149)</f>
        <v>2.7952517148835301E-2</v>
      </c>
      <c r="AG149" s="31">
        <f>_xll.SRS1Splines.Functions25.OneWay_Spline($D$77:$D$81,AG$77:AG$81,$D149)</f>
        <v>4.76554432666665E-2</v>
      </c>
      <c r="AH149" s="31">
        <f>_xll.SRS1Splines.Functions25.OneWay_Spline($D$77:$D$81,AH$77:AH$81,$D149)</f>
        <v>0.13522330379146599</v>
      </c>
      <c r="AI149" s="31">
        <f>_xll.SRS1Splines.Functions25.OneWay_Spline($D$77:$D$81,AI$77:AI$81,$D149)</f>
        <v>0.19067232516347499</v>
      </c>
      <c r="AJ149" s="31">
        <f>_xll.SRS1Splines.Functions25.OneWay_Spline($D$77:$D$81,AJ$77:AJ$81,$D149)</f>
        <v>8.2184222183489808E-3</v>
      </c>
      <c r="AK149" s="31">
        <f>_xll.SRS1Splines.Functions25.OneWay_Spline($D$77:$D$81,AK$77:AK$81,$D149)</f>
        <v>1.1704554323962901E-2</v>
      </c>
      <c r="AL149" s="31">
        <f>_xll.SRS1Splines.Functions25.OneWay_Spline($D$83:$D$86,AL$83:AL$86,$D149)</f>
        <v>0</v>
      </c>
      <c r="AO149" s="31">
        <v>9.75</v>
      </c>
      <c r="AP149" s="31">
        <v>3474.452962086038</v>
      </c>
      <c r="AT149" s="31">
        <f t="shared" si="17"/>
        <v>2.412814557004193</v>
      </c>
    </row>
    <row r="150" spans="1:46">
      <c r="A150" s="31" t="s">
        <v>32</v>
      </c>
      <c r="B150" s="31">
        <v>1.8451541860953098</v>
      </c>
      <c r="C150" s="95">
        <f t="shared" si="16"/>
        <v>1</v>
      </c>
      <c r="D150" s="31">
        <f t="shared" si="27"/>
        <v>10</v>
      </c>
      <c r="E150" s="31">
        <f>_xll.SRS1Splines.Functions25.OneWay_Spline($D$77:$D$81,$E$77:$E$81,D150)</f>
        <v>1.4467886144641199E-2</v>
      </c>
      <c r="F150" s="31">
        <f>_xll.SRS1Splines.Functions25.OneWay_Spline($D$77:$D$81,F$77:F$81,$D150)</f>
        <v>5.0305914731035198E-2</v>
      </c>
      <c r="G150" s="31">
        <f>_xll.SRS1Splines.Functions25.OneWay_Spline($D$77:$D$81,G$77:G$81,$D150)</f>
        <v>1.67991442562219E-2</v>
      </c>
      <c r="H150" s="31">
        <f>_xll.SRS1Splines.Functions25.OneWay_Spline($D$77:$D$81,H$77:H$81,$D150)</f>
        <v>2.0714591461150001E-2</v>
      </c>
      <c r="I150" s="31">
        <f>_xll.SRS1Splines.Functions25.OneWay_Spline($D$77:$D$81,I$77:I$81,$D150)</f>
        <v>3.7142918128974002E-2</v>
      </c>
      <c r="J150" s="31">
        <f>_xll.SRS1Splines.Functions25.OneWay_Spline($D$77:$D$81,J$77:J$81,$D150)</f>
        <v>0.10764319913381799</v>
      </c>
      <c r="K150" s="31">
        <f>_xll.SRS1Splines.Functions25.OneWay_Spline($D$77:$D$81,K$77:K$81,$D150)</f>
        <v>0.162617532298303</v>
      </c>
      <c r="L150" s="31">
        <f>_xll.SRS1Splines.Functions25.OneWay_Spline($D$77:$D$81,L$77:L$81,$D150)</f>
        <v>7.2271486814958399E-3</v>
      </c>
      <c r="M150" s="31">
        <f>_xll.SRS1Splines.Functions25.OneWay_Spline($D$77:$D$81,M$77:M$81,$D150)</f>
        <v>1.12905947583316E-2</v>
      </c>
      <c r="N150" s="31">
        <f>_xll.SRS1Splines.Functions25.OneWay_Spline(($D$83:$D$86),N$83:N$86,$D150)</f>
        <v>0</v>
      </c>
      <c r="P150" s="31">
        <f t="shared" si="28"/>
        <v>10</v>
      </c>
      <c r="Q150" s="31">
        <f>_xll.SRS1Splines.Functions25.OneWay_Spline($D$77:$D$81,Q$77:Q$81,P150)</f>
        <v>5.4576051447396299E-3</v>
      </c>
      <c r="R150" s="31">
        <f>_xll.SRS1Splines.Functions25.OneWay_Spline($D$77:$D$81,R$77:R$81,$D150)</f>
        <v>2.1230618737429999E-2</v>
      </c>
      <c r="S150" s="31">
        <f>_xll.SRS1Splines.Functions25.OneWay_Spline($D$77:$D$81,S$77:S$81,$D150)</f>
        <v>8.3844675694380606E-3</v>
      </c>
      <c r="T150" s="31">
        <f>_xll.SRS1Splines.Functions25.OneWay_Spline($D$77:$D$81,T$77:T$81,$D150)</f>
        <v>1.29152277871879E-2</v>
      </c>
      <c r="U150" s="31">
        <f>_xll.SRS1Splines.Functions25.OneWay_Spline($D$77:$D$81,U$77:U$81,$D150)</f>
        <v>2.6653506166790401E-2</v>
      </c>
      <c r="V150" s="31">
        <f>_xll.SRS1Splines.Functions25.OneWay_Spline($D$77:$D$81,V$77:V$81,$D150)</f>
        <v>9.2036343763743297E-2</v>
      </c>
      <c r="W150" s="31">
        <f>_xll.SRS1Splines.Functions25.OneWay_Spline($D$77:$D$81,W$77:W$81,$D150)</f>
        <v>0.135266943719413</v>
      </c>
      <c r="X150" s="31">
        <f>_xll.SRS1Splines.Functions25.OneWay_Spline($D$77:$D$81,X$77:X$81,$D150)</f>
        <v>6.2366652696786602E-3</v>
      </c>
      <c r="Y150" s="31">
        <f>_xll.SRS1Splines.Functions25.OneWay_Spline($D$77:$D$81,Y$77:Y$81,$D150)</f>
        <v>1.0915259133359299E-2</v>
      </c>
      <c r="Z150" s="31">
        <f>_xll.SRS1Splines.Functions25.OneWay_Spline($D$83:$D$86,Z$83:Z$86,$D150)</f>
        <v>0</v>
      </c>
      <c r="AB150" s="31">
        <f t="shared" si="29"/>
        <v>10</v>
      </c>
      <c r="AC150" s="31">
        <f>_xll.SRS1Splines.Functions25.OneWay_Spline($D$77:$D$81,AC$77:AC$81,AB150)</f>
        <v>2.3478167144542698E-2</v>
      </c>
      <c r="AD150" s="31">
        <f>_xll.SRS1Splines.Functions25.OneWay_Spline($D$77:$D$81,AD$77:AD$81,$D150)</f>
        <v>7.9381210724640494E-2</v>
      </c>
      <c r="AE150" s="31">
        <f>_xll.SRS1Splines.Functions25.OneWay_Spline($D$77:$D$81,AE$77:AE$81,$D150)</f>
        <v>2.52138209430058E-2</v>
      </c>
      <c r="AF150" s="31">
        <f>_xll.SRS1Splines.Functions25.OneWay_Spline($D$77:$D$81,AF$77:AF$81,$D150)</f>
        <v>2.85139551351122E-2</v>
      </c>
      <c r="AG150" s="31">
        <f>_xll.SRS1Splines.Functions25.OneWay_Spline($D$77:$D$81,AG$77:AG$81,$D150)</f>
        <v>4.7632330091157499E-2</v>
      </c>
      <c r="AH150" s="31">
        <f>_xll.SRS1Splines.Functions25.OneWay_Spline($D$77:$D$81,AH$77:AH$81,$D150)</f>
        <v>0.123250054503892</v>
      </c>
      <c r="AI150" s="31">
        <f>_xll.SRS1Splines.Functions25.OneWay_Spline($D$77:$D$81,AI$77:AI$81,$D150)</f>
        <v>0.189968120877193</v>
      </c>
      <c r="AJ150" s="31">
        <f>_xll.SRS1Splines.Functions25.OneWay_Spline($D$77:$D$81,AJ$77:AJ$81,$D150)</f>
        <v>8.2176320933130299E-3</v>
      </c>
      <c r="AK150" s="31">
        <f>_xll.SRS1Splines.Functions25.OneWay_Spline($D$77:$D$81,AK$77:AK$81,$D150)</f>
        <v>1.16659303833039E-2</v>
      </c>
      <c r="AL150" s="31">
        <f>_xll.SRS1Splines.Functions25.OneWay_Spline($D$83:$D$86,AL$83:AL$86,$D150)</f>
        <v>0</v>
      </c>
      <c r="AO150" s="31">
        <v>10</v>
      </c>
      <c r="AP150" s="31">
        <v>3533.2742195112496</v>
      </c>
      <c r="AT150" s="31">
        <f t="shared" si="17"/>
        <v>2.4536626524383678</v>
      </c>
    </row>
    <row r="151" spans="1:46" s="45" customFormat="1">
      <c r="A151" s="47" t="s">
        <v>37</v>
      </c>
      <c r="B151" s="48">
        <v>1.8728404245019772</v>
      </c>
      <c r="C151" s="45">
        <f>B151/$B$150</f>
        <v>1.0150048373275822</v>
      </c>
      <c r="D151" s="45">
        <f t="shared" si="27"/>
        <v>10.25</v>
      </c>
      <c r="E151" s="45">
        <f>E$150*$C151*(2^(-($D151-$D$151)/$E$90))</f>
        <v>1.4684974422715521E-2</v>
      </c>
      <c r="F151" s="45">
        <f t="shared" ref="F151:N151" si="30">F$150*$C151*(2^(-($D151-$D$151)/$E$90))</f>
        <v>5.1060746798189602E-2</v>
      </c>
      <c r="G151" s="45">
        <f t="shared" si="30"/>
        <v>1.7051212683029095E-2</v>
      </c>
      <c r="H151" s="45">
        <f t="shared" si="30"/>
        <v>2.102541053633188E-2</v>
      </c>
      <c r="I151" s="45">
        <f t="shared" si="30"/>
        <v>3.7700241573370957E-2</v>
      </c>
      <c r="J151" s="45">
        <f t="shared" si="30"/>
        <v>0.10925836782624147</v>
      </c>
      <c r="K151" s="45">
        <f t="shared" si="30"/>
        <v>0.16505758191705189</v>
      </c>
      <c r="L151" s="45">
        <f t="shared" si="30"/>
        <v>7.3355908718039349E-3</v>
      </c>
      <c r="M151" s="45">
        <f t="shared" si="30"/>
        <v>1.1460008296012018E-2</v>
      </c>
      <c r="N151" s="45">
        <f t="shared" si="30"/>
        <v>0</v>
      </c>
      <c r="P151" s="45">
        <f t="shared" si="28"/>
        <v>10.25</v>
      </c>
      <c r="Q151" s="45">
        <f>Q$150*$C151*(2^(-($D151-$D$151)/$E$90))</f>
        <v>5.5394956221346235E-3</v>
      </c>
      <c r="R151" s="45">
        <f t="shared" ref="R151:Z151" si="31">R$150*$C151*(2^(-($D151-$D$151)/$E$90))</f>
        <v>2.1549180717949055E-2</v>
      </c>
      <c r="S151" s="45">
        <f t="shared" si="31"/>
        <v>8.5102751413958667E-3</v>
      </c>
      <c r="T151" s="45">
        <f t="shared" si="31"/>
        <v>1.3109018679183322E-2</v>
      </c>
      <c r="U151" s="45">
        <f t="shared" si="31"/>
        <v>2.70534376910328E-2</v>
      </c>
      <c r="V151" s="45">
        <f t="shared" si="31"/>
        <v>9.3417334130143692E-2</v>
      </c>
      <c r="W151" s="45">
        <f t="shared" si="31"/>
        <v>0.13729660220572201</v>
      </c>
      <c r="X151" s="45">
        <f t="shared" si="31"/>
        <v>6.3302454175167703E-3</v>
      </c>
      <c r="Y151" s="45">
        <f t="shared" si="31"/>
        <v>1.1079040821043761E-2</v>
      </c>
      <c r="Z151" s="45">
        <f t="shared" si="31"/>
        <v>0</v>
      </c>
      <c r="AB151" s="45">
        <f t="shared" si="29"/>
        <v>10.25</v>
      </c>
      <c r="AC151" s="45">
        <f>AC$150*$C151*(2^(-($D151-$D$151)/$E$90))</f>
        <v>2.3830453223296345E-2</v>
      </c>
      <c r="AD151" s="45">
        <f t="shared" ref="AD151:AL151" si="32">AD$150*$C151*(2^(-($D151-$D$151)/$E$90))</f>
        <v>8.0572312878430252E-2</v>
      </c>
      <c r="AE151" s="45">
        <f t="shared" si="32"/>
        <v>2.5592150224662387E-2</v>
      </c>
      <c r="AF151" s="45">
        <f t="shared" si="32"/>
        <v>2.8941802393480535E-2</v>
      </c>
      <c r="AG151" s="45">
        <f t="shared" si="32"/>
        <v>4.8347045455709017E-2</v>
      </c>
      <c r="AH151" s="45">
        <f t="shared" si="32"/>
        <v>0.12509940152233853</v>
      </c>
      <c r="AI151" s="45">
        <f t="shared" si="32"/>
        <v>0.19281856162838176</v>
      </c>
      <c r="AJ151" s="45">
        <f t="shared" si="32"/>
        <v>8.3409363260911109E-3</v>
      </c>
      <c r="AK151" s="45">
        <f t="shared" si="32"/>
        <v>1.1840975770980275E-2</v>
      </c>
      <c r="AL151" s="45">
        <f t="shared" si="32"/>
        <v>0</v>
      </c>
      <c r="AO151" s="45">
        <v>10.25</v>
      </c>
      <c r="AP151" s="45">
        <v>3590.6620332850339</v>
      </c>
      <c r="AT151" s="45">
        <f t="shared" si="17"/>
        <v>2.4935153008923847</v>
      </c>
    </row>
    <row r="152" spans="1:46" s="45" customFormat="1">
      <c r="A152" s="47" t="s">
        <v>38</v>
      </c>
      <c r="B152" s="48">
        <v>1.9007138167544473</v>
      </c>
      <c r="C152" s="45">
        <f t="shared" ref="C152:C183" si="33">B152/$B$150</f>
        <v>1.0301111045775053</v>
      </c>
      <c r="D152" s="45">
        <f t="shared" si="27"/>
        <v>10.5</v>
      </c>
      <c r="E152" s="45">
        <f t="shared" ref="E152:N177" si="34">E$150*$C152*(2^(-($D152-$D$151)/$E$90))</f>
        <v>1.4903529919099436E-2</v>
      </c>
      <c r="F152" s="45">
        <f t="shared" si="34"/>
        <v>5.1820680492384502E-2</v>
      </c>
      <c r="G152" s="45">
        <f t="shared" si="34"/>
        <v>1.7304984745861059E-2</v>
      </c>
      <c r="H152" s="45">
        <f t="shared" si="34"/>
        <v>2.1338330321151896E-2</v>
      </c>
      <c r="I152" s="45">
        <f t="shared" si="34"/>
        <v>3.8261331758050902E-2</v>
      </c>
      <c r="J152" s="45">
        <f t="shared" si="34"/>
        <v>0.11088445283851246</v>
      </c>
      <c r="K152" s="45">
        <f t="shared" si="34"/>
        <v>0.1675141229166745</v>
      </c>
      <c r="L152" s="45">
        <f t="shared" si="34"/>
        <v>7.4447659822335765E-3</v>
      </c>
      <c r="M152" s="45">
        <f t="shared" si="34"/>
        <v>1.1630566836299591E-2</v>
      </c>
      <c r="N152" s="45">
        <f t="shared" si="34"/>
        <v>0</v>
      </c>
      <c r="P152" s="45">
        <f t="shared" si="28"/>
        <v>10.5</v>
      </c>
      <c r="Q152" s="45">
        <f t="shared" ref="Q152:Z177" si="35">Q$150*$C152*(2^(-($D152-$D$151)/$E$90))</f>
        <v>5.6219395665748264E-3</v>
      </c>
      <c r="R152" s="45">
        <f t="shared" si="35"/>
        <v>2.1869895739501481E-2</v>
      </c>
      <c r="S152" s="45">
        <f t="shared" si="35"/>
        <v>8.6369329995814679E-3</v>
      </c>
      <c r="T152" s="45">
        <f t="shared" si="35"/>
        <v>1.3304119331187397E-2</v>
      </c>
      <c r="U152" s="45">
        <f t="shared" si="35"/>
        <v>2.7456072202558333E-2</v>
      </c>
      <c r="V152" s="45">
        <f t="shared" si="35"/>
        <v>9.4807658092853075E-2</v>
      </c>
      <c r="W152" s="45">
        <f t="shared" si="35"/>
        <v>0.13933997839304993</v>
      </c>
      <c r="X152" s="45">
        <f t="shared" si="35"/>
        <v>6.4244580385014755E-3</v>
      </c>
      <c r="Y152" s="45">
        <f t="shared" si="35"/>
        <v>1.1243929447772E-2</v>
      </c>
      <c r="Z152" s="45">
        <f t="shared" si="35"/>
        <v>0</v>
      </c>
      <c r="AB152" s="45">
        <f t="shared" si="29"/>
        <v>10.5</v>
      </c>
      <c r="AC152" s="45">
        <f t="shared" ref="AC152:AL177" si="36">AC$150*$C152*(2^(-($D152-$D$151)/$E$90))</f>
        <v>2.4185120271623974E-2</v>
      </c>
      <c r="AD152" s="45">
        <f t="shared" si="36"/>
        <v>8.1771465245267613E-2</v>
      </c>
      <c r="AE152" s="45">
        <f t="shared" si="36"/>
        <v>2.5973036492140715E-2</v>
      </c>
      <c r="AF152" s="45">
        <f t="shared" si="36"/>
        <v>2.9372541311116503E-2</v>
      </c>
      <c r="AG152" s="45">
        <f t="shared" si="36"/>
        <v>4.9066591313543358E-2</v>
      </c>
      <c r="AH152" s="45">
        <f t="shared" si="36"/>
        <v>0.12696124758417116</v>
      </c>
      <c r="AI152" s="45">
        <f t="shared" si="36"/>
        <v>0.19568826744029907</v>
      </c>
      <c r="AJ152" s="45">
        <f t="shared" si="36"/>
        <v>8.4650739259656896E-3</v>
      </c>
      <c r="AK152" s="45">
        <f t="shared" si="36"/>
        <v>1.201720422482718E-2</v>
      </c>
      <c r="AL152" s="45">
        <f t="shared" si="36"/>
        <v>0</v>
      </c>
      <c r="AO152" s="45">
        <v>10.5</v>
      </c>
      <c r="AP152" s="45">
        <v>3646.6468083008585</v>
      </c>
      <c r="AT152" s="45">
        <f t="shared" si="17"/>
        <v>2.5323936168755963</v>
      </c>
    </row>
    <row r="153" spans="1:46" s="45" customFormat="1">
      <c r="B153" s="48">
        <v>1.9287659478047281</v>
      </c>
      <c r="C153" s="45">
        <f t="shared" si="33"/>
        <v>1.0453142411292773</v>
      </c>
      <c r="D153" s="45">
        <f t="shared" si="27"/>
        <v>10.75</v>
      </c>
      <c r="E153" s="45">
        <f t="shared" si="34"/>
        <v>1.5123486901890276E-2</v>
      </c>
      <c r="F153" s="45">
        <f t="shared" si="34"/>
        <v>5.2585487258912045E-2</v>
      </c>
      <c r="G153" s="45">
        <f t="shared" si="34"/>
        <v>1.7560384121217305E-2</v>
      </c>
      <c r="H153" s="45">
        <f t="shared" si="34"/>
        <v>2.1653256703070313E-2</v>
      </c>
      <c r="I153" s="45">
        <f t="shared" si="34"/>
        <v>3.8826019931707999E-2</v>
      </c>
      <c r="J153" s="45">
        <f t="shared" si="34"/>
        <v>0.11252096511561509</v>
      </c>
      <c r="K153" s="45">
        <f t="shared" si="34"/>
        <v>0.16998641647743595</v>
      </c>
      <c r="L153" s="45">
        <f t="shared" si="34"/>
        <v>7.5546411777023649E-3</v>
      </c>
      <c r="M153" s="45">
        <f t="shared" si="34"/>
        <v>1.1802219082669841E-2</v>
      </c>
      <c r="N153" s="45">
        <f t="shared" si="34"/>
        <v>0</v>
      </c>
      <c r="P153" s="45">
        <f t="shared" si="28"/>
        <v>10.75</v>
      </c>
      <c r="Q153" s="45">
        <f t="shared" si="35"/>
        <v>5.7049121825395524E-3</v>
      </c>
      <c r="R153" s="45">
        <f t="shared" si="35"/>
        <v>2.2192667345082403E-2</v>
      </c>
      <c r="S153" s="45">
        <f t="shared" si="35"/>
        <v>8.7644030508691149E-3</v>
      </c>
      <c r="T153" s="45">
        <f t="shared" si="35"/>
        <v>1.3500471065485393E-2</v>
      </c>
      <c r="U153" s="45">
        <f t="shared" si="35"/>
        <v>2.7861288606574323E-2</v>
      </c>
      <c r="V153" s="45">
        <f t="shared" si="35"/>
        <v>9.6206897503433572E-2</v>
      </c>
      <c r="W153" s="45">
        <f t="shared" si="35"/>
        <v>0.14139645772350698</v>
      </c>
      <c r="X153" s="45">
        <f t="shared" si="35"/>
        <v>6.5192747976106167E-3</v>
      </c>
      <c r="Y153" s="45">
        <f t="shared" si="35"/>
        <v>1.1409875422280733E-2</v>
      </c>
      <c r="Z153" s="45">
        <f t="shared" si="35"/>
        <v>0</v>
      </c>
      <c r="AB153" s="45">
        <f t="shared" si="29"/>
        <v>10.75</v>
      </c>
      <c r="AC153" s="45">
        <f t="shared" si="36"/>
        <v>2.4542061621240927E-2</v>
      </c>
      <c r="AD153" s="45">
        <f t="shared" si="36"/>
        <v>8.2978307172741794E-2</v>
      </c>
      <c r="AE153" s="45">
        <f t="shared" si="36"/>
        <v>2.6356365191565558E-2</v>
      </c>
      <c r="AF153" s="45">
        <f t="shared" si="36"/>
        <v>2.9806042340655339E-2</v>
      </c>
      <c r="AG153" s="45">
        <f t="shared" si="36"/>
        <v>4.979075125684157E-2</v>
      </c>
      <c r="AH153" s="45">
        <f t="shared" si="36"/>
        <v>0.12883503272779587</v>
      </c>
      <c r="AI153" s="45">
        <f t="shared" si="36"/>
        <v>0.19857637523136495</v>
      </c>
      <c r="AJ153" s="45">
        <f t="shared" si="36"/>
        <v>8.5900075577941236E-3</v>
      </c>
      <c r="AK153" s="45">
        <f t="shared" si="36"/>
        <v>1.2194562743058949E-2</v>
      </c>
      <c r="AL153" s="45">
        <f t="shared" si="36"/>
        <v>0</v>
      </c>
      <c r="AO153" s="45">
        <v>10.75</v>
      </c>
      <c r="AP153" s="45">
        <v>3701.259328162495</v>
      </c>
      <c r="AT153" s="45">
        <f t="shared" si="17"/>
        <v>2.5703189778906217</v>
      </c>
    </row>
    <row r="154" spans="1:46" s="45" customFormat="1">
      <c r="A154" s="45" t="s">
        <v>90</v>
      </c>
      <c r="B154" s="48">
        <v>1.9569885809857261</v>
      </c>
      <c r="C154" s="45">
        <f t="shared" si="33"/>
        <v>1.060609783037741</v>
      </c>
      <c r="D154" s="45">
        <f t="shared" si="27"/>
        <v>11</v>
      </c>
      <c r="E154" s="45">
        <f t="shared" si="34"/>
        <v>1.5344780787168255E-2</v>
      </c>
      <c r="F154" s="45">
        <f t="shared" si="34"/>
        <v>5.3354942534686166E-2</v>
      </c>
      <c r="G154" s="45">
        <f t="shared" si="34"/>
        <v>1.7817335818558492E-2</v>
      </c>
      <c r="H154" s="45">
        <f t="shared" si="34"/>
        <v>2.1970097213187392E-2</v>
      </c>
      <c r="I154" s="45">
        <f t="shared" si="34"/>
        <v>3.9394140290214347E-2</v>
      </c>
      <c r="J154" s="45">
        <f t="shared" si="34"/>
        <v>0.11416742414369478</v>
      </c>
      <c r="K154" s="45">
        <f t="shared" si="34"/>
        <v>0.17247373668280941</v>
      </c>
      <c r="L154" s="45">
        <f t="shared" si="34"/>
        <v>7.6651841965802272E-3</v>
      </c>
      <c r="M154" s="45">
        <f t="shared" si="34"/>
        <v>1.1974914634472745E-2</v>
      </c>
      <c r="N154" s="45">
        <f t="shared" si="34"/>
        <v>0</v>
      </c>
      <c r="P154" s="45">
        <f t="shared" si="28"/>
        <v>11</v>
      </c>
      <c r="Q154" s="45">
        <f t="shared" si="35"/>
        <v>5.7883891075525308E-3</v>
      </c>
      <c r="R154" s="45">
        <f t="shared" si="35"/>
        <v>2.2517400762272134E-2</v>
      </c>
      <c r="S154" s="45">
        <f t="shared" si="35"/>
        <v>8.8926478674151294E-3</v>
      </c>
      <c r="T154" s="45">
        <f t="shared" si="35"/>
        <v>1.3698016229146742E-2</v>
      </c>
      <c r="U154" s="45">
        <f t="shared" si="35"/>
        <v>2.8268967923162965E-2</v>
      </c>
      <c r="V154" s="45">
        <f t="shared" si="35"/>
        <v>9.7614641516252071E-2</v>
      </c>
      <c r="W154" s="45">
        <f t="shared" si="35"/>
        <v>0.14346543637222503</v>
      </c>
      <c r="X154" s="45">
        <f t="shared" si="35"/>
        <v>6.6146678546825117E-3</v>
      </c>
      <c r="Y154" s="45">
        <f t="shared" si="35"/>
        <v>1.1576830019399379E-2</v>
      </c>
      <c r="Z154" s="45">
        <f t="shared" si="35"/>
        <v>0</v>
      </c>
      <c r="AB154" s="45">
        <f t="shared" si="29"/>
        <v>11</v>
      </c>
      <c r="AC154" s="45">
        <f t="shared" si="36"/>
        <v>2.4901172466783902E-2</v>
      </c>
      <c r="AD154" s="45">
        <f t="shared" si="36"/>
        <v>8.4192484307100302E-2</v>
      </c>
      <c r="AE154" s="45">
        <f t="shared" si="36"/>
        <v>2.6742023769701913E-2</v>
      </c>
      <c r="AF154" s="45">
        <f t="shared" si="36"/>
        <v>3.0242178197228149E-2</v>
      </c>
      <c r="AG154" s="45">
        <f t="shared" si="36"/>
        <v>5.0519312657265614E-2</v>
      </c>
      <c r="AH154" s="45">
        <f t="shared" si="36"/>
        <v>0.13072020677113674</v>
      </c>
      <c r="AI154" s="45">
        <f t="shared" si="36"/>
        <v>0.20148203699339381</v>
      </c>
      <c r="AJ154" s="45">
        <f t="shared" si="36"/>
        <v>8.7157005384779548E-3</v>
      </c>
      <c r="AK154" s="45">
        <f t="shared" si="36"/>
        <v>1.2372999249546107E-2</v>
      </c>
      <c r="AL154" s="45">
        <f t="shared" si="36"/>
        <v>0</v>
      </c>
      <c r="AO154" s="45">
        <v>11</v>
      </c>
      <c r="AP154" s="45">
        <v>3754.5306090894601</v>
      </c>
      <c r="AT154" s="45">
        <f t="shared" si="17"/>
        <v>2.6073129229787919</v>
      </c>
    </row>
    <row r="155" spans="1:46" s="45" customFormat="1">
      <c r="B155" s="48">
        <v>2.0714254670989396</v>
      </c>
      <c r="C155" s="45">
        <f t="shared" si="33"/>
        <v>1.1226300125532935</v>
      </c>
      <c r="D155" s="45">
        <f>D154+1</f>
        <v>12</v>
      </c>
      <c r="E155" s="45">
        <f t="shared" si="34"/>
        <v>1.6242081234001313E-2</v>
      </c>
      <c r="F155" s="45">
        <f t="shared" si="34"/>
        <v>5.6474922835555684E-2</v>
      </c>
      <c r="G155" s="45">
        <f t="shared" si="34"/>
        <v>1.885922123960904E-2</v>
      </c>
      <c r="H155" s="45">
        <f t="shared" si="34"/>
        <v>2.3254819251239834E-2</v>
      </c>
      <c r="I155" s="45">
        <f t="shared" si="34"/>
        <v>4.1697749587427162E-2</v>
      </c>
      <c r="J155" s="45">
        <f t="shared" si="34"/>
        <v>0.12084347133646939</v>
      </c>
      <c r="K155" s="45">
        <f t="shared" si="34"/>
        <v>0.18255930018084696</v>
      </c>
      <c r="L155" s="45">
        <f t="shared" si="34"/>
        <v>8.1134130308689965E-3</v>
      </c>
      <c r="M155" s="45">
        <f t="shared" si="34"/>
        <v>1.2675158997773486E-2</v>
      </c>
      <c r="N155" s="45">
        <f t="shared" si="34"/>
        <v>0</v>
      </c>
      <c r="P155" s="45">
        <f>P154+1</f>
        <v>12</v>
      </c>
      <c r="Q155" s="45">
        <f t="shared" si="35"/>
        <v>6.1268705889558871E-3</v>
      </c>
      <c r="R155" s="45">
        <f t="shared" si="35"/>
        <v>2.3834126888617434E-2</v>
      </c>
      <c r="S155" s="45">
        <f t="shared" si="35"/>
        <v>9.4126537909688373E-3</v>
      </c>
      <c r="T155" s="45">
        <f t="shared" si="35"/>
        <v>1.4499020574117127E-2</v>
      </c>
      <c r="U155" s="45">
        <f t="shared" si="35"/>
        <v>2.9922022333049032E-2</v>
      </c>
      <c r="V155" s="45">
        <f t="shared" si="35"/>
        <v>0.10332274922172198</v>
      </c>
      <c r="W155" s="45">
        <f t="shared" si="35"/>
        <v>0.15185471230567768</v>
      </c>
      <c r="X155" s="45">
        <f t="shared" si="35"/>
        <v>7.0014667607067784E-3</v>
      </c>
      <c r="Y155" s="45">
        <f t="shared" si="35"/>
        <v>1.2253796011510786E-2</v>
      </c>
      <c r="Z155" s="45">
        <f t="shared" si="35"/>
        <v>0</v>
      </c>
      <c r="AB155" s="45">
        <f>AB154+1</f>
        <v>12</v>
      </c>
      <c r="AC155" s="45">
        <f t="shared" si="36"/>
        <v>2.6357291879046656E-2</v>
      </c>
      <c r="AD155" s="45">
        <f t="shared" si="36"/>
        <v>8.9115718782494038E-2</v>
      </c>
      <c r="AE155" s="45">
        <f t="shared" si="36"/>
        <v>2.8305788688249307E-2</v>
      </c>
      <c r="AF155" s="45">
        <f t="shared" si="36"/>
        <v>3.2010617928362649E-2</v>
      </c>
      <c r="AG155" s="45">
        <f t="shared" si="36"/>
        <v>5.347347684180518E-2</v>
      </c>
      <c r="AH155" s="45">
        <f t="shared" si="36"/>
        <v>0.13836419345121603</v>
      </c>
      <c r="AI155" s="45">
        <f t="shared" si="36"/>
        <v>0.21326388805601623</v>
      </c>
      <c r="AJ155" s="45">
        <f t="shared" si="36"/>
        <v>9.2253593010312249E-3</v>
      </c>
      <c r="AK155" s="45">
        <f t="shared" si="36"/>
        <v>1.3096521984036186E-2</v>
      </c>
      <c r="AL155" s="45">
        <f t="shared" si="36"/>
        <v>0</v>
      </c>
      <c r="AO155" s="45">
        <v>12</v>
      </c>
      <c r="AP155" s="45">
        <v>3954.8249763678323</v>
      </c>
      <c r="AT155" s="45">
        <f t="shared" si="17"/>
        <v>2.7464062335887722</v>
      </c>
    </row>
    <row r="156" spans="1:46" s="45" customFormat="1">
      <c r="B156" s="48">
        <v>2.1879757108273781</v>
      </c>
      <c r="C156" s="45">
        <f t="shared" si="33"/>
        <v>1.1857955976337904</v>
      </c>
      <c r="D156" s="45">
        <f t="shared" ref="D156:D163" si="37">D155+1</f>
        <v>13</v>
      </c>
      <c r="E156" s="45">
        <f t="shared" si="34"/>
        <v>1.7155952427192121E-2</v>
      </c>
      <c r="F156" s="45">
        <f t="shared" si="34"/>
        <v>5.9652520852307725E-2</v>
      </c>
      <c r="G156" s="45">
        <f t="shared" si="34"/>
        <v>1.992034750591605E-2</v>
      </c>
      <c r="H156" s="45">
        <f t="shared" si="34"/>
        <v>2.4563266679274994E-2</v>
      </c>
      <c r="I156" s="45">
        <f t="shared" si="34"/>
        <v>4.4043900405159896E-2</v>
      </c>
      <c r="J156" s="45">
        <f t="shared" si="34"/>
        <v>0.12764280731740218</v>
      </c>
      <c r="K156" s="45">
        <f t="shared" si="34"/>
        <v>0.19283111714080001</v>
      </c>
      <c r="L156" s="45">
        <f t="shared" si="34"/>
        <v>8.5699194564032005E-3</v>
      </c>
      <c r="M156" s="45">
        <f t="shared" si="34"/>
        <v>1.3388335007072686E-2</v>
      </c>
      <c r="N156" s="45">
        <f t="shared" si="34"/>
        <v>0</v>
      </c>
      <c r="P156" s="45">
        <f t="shared" ref="P156:P163" si="38">P155+1</f>
        <v>13</v>
      </c>
      <c r="Q156" s="45">
        <f t="shared" si="35"/>
        <v>6.4716029206679992E-3</v>
      </c>
      <c r="R156" s="45">
        <f t="shared" si="35"/>
        <v>2.5175169435108627E-2</v>
      </c>
      <c r="S156" s="45">
        <f t="shared" si="35"/>
        <v>9.9422628371936099E-3</v>
      </c>
      <c r="T156" s="45">
        <f t="shared" si="35"/>
        <v>1.5314817333243559E-2</v>
      </c>
      <c r="U156" s="45">
        <f t="shared" si="35"/>
        <v>3.1605604249567314E-2</v>
      </c>
      <c r="V156" s="45">
        <f t="shared" si="35"/>
        <v>0.109136270454293</v>
      </c>
      <c r="W156" s="45">
        <f t="shared" si="35"/>
        <v>0.16039891579333926</v>
      </c>
      <c r="X156" s="45">
        <f t="shared" si="35"/>
        <v>7.3954088110210169E-3</v>
      </c>
      <c r="Y156" s="45">
        <f t="shared" si="35"/>
        <v>1.294326376018288E-2</v>
      </c>
      <c r="Z156" s="45">
        <f t="shared" si="35"/>
        <v>0</v>
      </c>
      <c r="AB156" s="45">
        <f t="shared" ref="AB156:AB163" si="39">AB155+1</f>
        <v>13</v>
      </c>
      <c r="AC156" s="45">
        <f t="shared" si="36"/>
        <v>2.7840301933716158E-2</v>
      </c>
      <c r="AD156" s="45">
        <f t="shared" si="36"/>
        <v>9.4129872269506948E-2</v>
      </c>
      <c r="AE156" s="45">
        <f t="shared" si="36"/>
        <v>2.989843217463856E-2</v>
      </c>
      <c r="AF156" s="45">
        <f t="shared" si="36"/>
        <v>3.381171602530654E-2</v>
      </c>
      <c r="AG156" s="45">
        <f t="shared" si="36"/>
        <v>5.6482196560752353E-2</v>
      </c>
      <c r="AH156" s="45">
        <f t="shared" si="36"/>
        <v>0.14614934418051059</v>
      </c>
      <c r="AI156" s="45">
        <f t="shared" si="36"/>
        <v>0.22526331848826076</v>
      </c>
      <c r="AJ156" s="45">
        <f t="shared" si="36"/>
        <v>9.7444301017853962E-3</v>
      </c>
      <c r="AK156" s="45">
        <f t="shared" si="36"/>
        <v>1.3833406253962491E-2</v>
      </c>
      <c r="AL156" s="45">
        <f t="shared" si="36"/>
        <v>0</v>
      </c>
      <c r="AO156" s="45">
        <v>13</v>
      </c>
      <c r="AP156" s="45">
        <v>4136.125636694559</v>
      </c>
      <c r="AT156" s="45">
        <f t="shared" si="17"/>
        <v>2.872309469926777</v>
      </c>
    </row>
    <row r="157" spans="1:46" s="45" customFormat="1">
      <c r="B157" s="48">
        <v>2.3061912004895562</v>
      </c>
      <c r="C157" s="45">
        <f t="shared" si="33"/>
        <v>1.2498636796147029</v>
      </c>
      <c r="D157" s="45">
        <f t="shared" si="37"/>
        <v>14</v>
      </c>
      <c r="E157" s="45">
        <f t="shared" si="34"/>
        <v>1.808288071270055E-2</v>
      </c>
      <c r="F157" s="45">
        <f t="shared" si="34"/>
        <v>6.2875519348867162E-2</v>
      </c>
      <c r="G157" s="45">
        <f t="shared" si="34"/>
        <v>2.0996634796799668E-2</v>
      </c>
      <c r="H157" s="45">
        <f t="shared" si="34"/>
        <v>2.5890408775648431E-2</v>
      </c>
      <c r="I157" s="45">
        <f t="shared" si="34"/>
        <v>4.6423572257417459E-2</v>
      </c>
      <c r="J157" s="45">
        <f t="shared" si="34"/>
        <v>0.13453928998406386</v>
      </c>
      <c r="K157" s="45">
        <f t="shared" si="34"/>
        <v>0.2032496944574807</v>
      </c>
      <c r="L157" s="45">
        <f t="shared" si="34"/>
        <v>9.0329482962406438E-3</v>
      </c>
      <c r="M157" s="45">
        <f t="shared" si="34"/>
        <v>1.4111700641629267E-2</v>
      </c>
      <c r="N157" s="45">
        <f t="shared" si="34"/>
        <v>0</v>
      </c>
      <c r="P157" s="45">
        <f t="shared" si="38"/>
        <v>14</v>
      </c>
      <c r="Q157" s="45">
        <f t="shared" si="35"/>
        <v>6.8212606750365761E-3</v>
      </c>
      <c r="R157" s="45">
        <f t="shared" si="35"/>
        <v>2.6535372358315771E-2</v>
      </c>
      <c r="S157" s="45">
        <f t="shared" si="35"/>
        <v>1.0479438764025108E-2</v>
      </c>
      <c r="T157" s="45">
        <f t="shared" si="35"/>
        <v>1.6142269929292848E-2</v>
      </c>
      <c r="U157" s="45">
        <f t="shared" si="35"/>
        <v>3.3313240633139646E-2</v>
      </c>
      <c r="V157" s="45">
        <f t="shared" si="35"/>
        <v>0.11503285337432029</v>
      </c>
      <c r="W157" s="45">
        <f t="shared" si="35"/>
        <v>0.16906519606222578</v>
      </c>
      <c r="X157" s="45">
        <f t="shared" si="35"/>
        <v>7.7949793763350391E-3</v>
      </c>
      <c r="Y157" s="45">
        <f t="shared" si="35"/>
        <v>1.3642582398248915E-2</v>
      </c>
      <c r="Z157" s="45">
        <f t="shared" si="35"/>
        <v>0</v>
      </c>
      <c r="AB157" s="45">
        <f t="shared" si="39"/>
        <v>14</v>
      </c>
      <c r="AC157" s="45">
        <f t="shared" si="36"/>
        <v>2.9344500750364436E-2</v>
      </c>
      <c r="AD157" s="45">
        <f t="shared" si="36"/>
        <v>9.9215666339418668E-2</v>
      </c>
      <c r="AE157" s="45">
        <f t="shared" si="36"/>
        <v>3.1513830829574305E-2</v>
      </c>
      <c r="AF157" s="45">
        <f t="shared" si="36"/>
        <v>3.5638547622004135E-2</v>
      </c>
      <c r="AG157" s="45">
        <f t="shared" si="36"/>
        <v>5.9533903881695133E-2</v>
      </c>
      <c r="AH157" s="45">
        <f t="shared" si="36"/>
        <v>0.15404572659380653</v>
      </c>
      <c r="AI157" s="45">
        <f t="shared" si="36"/>
        <v>0.23743419285273562</v>
      </c>
      <c r="AJ157" s="45">
        <f t="shared" si="36"/>
        <v>1.027091721614626E-2</v>
      </c>
      <c r="AK157" s="45">
        <f t="shared" si="36"/>
        <v>1.4580818885009622E-2</v>
      </c>
      <c r="AL157" s="45">
        <f t="shared" si="36"/>
        <v>0</v>
      </c>
      <c r="AO157" s="45">
        <v>14</v>
      </c>
      <c r="AP157" s="45">
        <v>4300.3203199786831</v>
      </c>
      <c r="AT157" s="45">
        <f t="shared" si="17"/>
        <v>2.9863335555407522</v>
      </c>
    </row>
    <row r="158" spans="1:46" s="45" customFormat="1">
      <c r="B158" s="48">
        <v>2.4256619834395847</v>
      </c>
      <c r="C158" s="45">
        <f t="shared" si="33"/>
        <v>1.3146120805073411</v>
      </c>
      <c r="D158" s="45">
        <f t="shared" si="37"/>
        <v>15</v>
      </c>
      <c r="E158" s="45">
        <f t="shared" si="34"/>
        <v>1.9019651643025562E-2</v>
      </c>
      <c r="F158" s="45">
        <f t="shared" si="34"/>
        <v>6.6132741452518934E-2</v>
      </c>
      <c r="G158" s="45">
        <f t="shared" si="34"/>
        <v>2.2084350710253539E-2</v>
      </c>
      <c r="H158" s="45">
        <f t="shared" si="34"/>
        <v>2.7231643211720589E-2</v>
      </c>
      <c r="I158" s="45">
        <f t="shared" si="34"/>
        <v>4.8828512801102356E-2</v>
      </c>
      <c r="J158" s="45">
        <f t="shared" si="34"/>
        <v>0.14150900337464761</v>
      </c>
      <c r="K158" s="45">
        <f t="shared" si="34"/>
        <v>0.21377890207601469</v>
      </c>
      <c r="L158" s="45">
        <f t="shared" si="34"/>
        <v>9.5008938361956733E-3</v>
      </c>
      <c r="M158" s="45">
        <f t="shared" si="34"/>
        <v>1.4842747378515741E-2</v>
      </c>
      <c r="N158" s="45">
        <f t="shared" si="34"/>
        <v>0</v>
      </c>
      <c r="P158" s="45">
        <f t="shared" si="38"/>
        <v>15</v>
      </c>
      <c r="Q158" s="45">
        <f t="shared" si="35"/>
        <v>7.1746312917025041E-3</v>
      </c>
      <c r="R158" s="45">
        <f t="shared" si="35"/>
        <v>2.7910018679637862E-2</v>
      </c>
      <c r="S158" s="45">
        <f t="shared" si="35"/>
        <v>1.1022318726362354E-2</v>
      </c>
      <c r="T158" s="45">
        <f t="shared" si="35"/>
        <v>1.6978508881452744E-2</v>
      </c>
      <c r="U158" s="45">
        <f t="shared" si="35"/>
        <v>3.5039009658322059E-2</v>
      </c>
      <c r="V158" s="45">
        <f t="shared" si="35"/>
        <v>0.1209920495215203</v>
      </c>
      <c r="W158" s="45">
        <f t="shared" si="35"/>
        <v>0.17782349975935499</v>
      </c>
      <c r="X158" s="45">
        <f t="shared" si="35"/>
        <v>8.1987928061888898E-3</v>
      </c>
      <c r="Y158" s="45">
        <f t="shared" si="35"/>
        <v>1.4349326794138625E-2</v>
      </c>
      <c r="Z158" s="45">
        <f t="shared" si="35"/>
        <v>0</v>
      </c>
      <c r="AB158" s="45">
        <f t="shared" si="39"/>
        <v>15</v>
      </c>
      <c r="AC158" s="45">
        <f t="shared" si="36"/>
        <v>3.0864671994348523E-2</v>
      </c>
      <c r="AD158" s="45">
        <f t="shared" si="36"/>
        <v>0.10435546422540012</v>
      </c>
      <c r="AE158" s="45">
        <f t="shared" si="36"/>
        <v>3.3146382694144813E-2</v>
      </c>
      <c r="AF158" s="45">
        <f t="shared" si="36"/>
        <v>3.7484777541988562E-2</v>
      </c>
      <c r="AG158" s="45">
        <f t="shared" si="36"/>
        <v>6.2618015943882513E-2</v>
      </c>
      <c r="AH158" s="45">
        <f t="shared" si="36"/>
        <v>0.16202595722777402</v>
      </c>
      <c r="AI158" s="45">
        <f t="shared" si="36"/>
        <v>0.24973430439267444</v>
      </c>
      <c r="AJ158" s="45">
        <f t="shared" si="36"/>
        <v>1.0802994866202471E-2</v>
      </c>
      <c r="AK158" s="45">
        <f t="shared" si="36"/>
        <v>1.5336167962892859E-2</v>
      </c>
      <c r="AL158" s="45">
        <f t="shared" si="36"/>
        <v>0</v>
      </c>
      <c r="AO158" s="45">
        <v>15</v>
      </c>
      <c r="AP158" s="45">
        <v>4449.1689725156057</v>
      </c>
      <c r="AT158" s="45">
        <f t="shared" si="17"/>
        <v>3.0897006753580594</v>
      </c>
    </row>
    <row r="159" spans="1:46" s="45" customFormat="1">
      <c r="B159" s="48">
        <v>2.5448068643169823</v>
      </c>
      <c r="C159" s="45">
        <f t="shared" si="33"/>
        <v>1.379183855470782</v>
      </c>
      <c r="D159" s="45">
        <f t="shared" si="37"/>
        <v>16</v>
      </c>
      <c r="E159" s="45">
        <f t="shared" si="34"/>
        <v>1.995386704067113E-2</v>
      </c>
      <c r="F159" s="45">
        <f t="shared" si="34"/>
        <v>6.9381077779231415E-2</v>
      </c>
      <c r="G159" s="45">
        <f t="shared" si="34"/>
        <v>2.3169099309636499E-2</v>
      </c>
      <c r="H159" s="45">
        <f t="shared" si="34"/>
        <v>2.8569218729351517E-2</v>
      </c>
      <c r="I159" s="45">
        <f t="shared" si="34"/>
        <v>5.1226892611578596E-2</v>
      </c>
      <c r="J159" s="45">
        <f t="shared" si="34"/>
        <v>0.14845970322653224</v>
      </c>
      <c r="K159" s="45">
        <f t="shared" si="34"/>
        <v>0.22427938577359138</v>
      </c>
      <c r="L159" s="45">
        <f t="shared" si="34"/>
        <v>9.9675628099370854E-3</v>
      </c>
      <c r="M159" s="45">
        <f t="shared" si="34"/>
        <v>1.5571799803061991E-2</v>
      </c>
      <c r="N159" s="45">
        <f t="shared" si="34"/>
        <v>0</v>
      </c>
      <c r="P159" s="45">
        <f t="shared" si="38"/>
        <v>16</v>
      </c>
      <c r="Q159" s="45">
        <f t="shared" si="35"/>
        <v>7.5270379051851459E-3</v>
      </c>
      <c r="R159" s="45">
        <f t="shared" si="35"/>
        <v>2.9280914934126018E-2</v>
      </c>
      <c r="S159" s="45">
        <f t="shared" si="35"/>
        <v>1.1563717699655368E-2</v>
      </c>
      <c r="T159" s="45">
        <f t="shared" si="35"/>
        <v>1.781246655448571E-2</v>
      </c>
      <c r="U159" s="45">
        <f t="shared" si="35"/>
        <v>3.6760070745845176E-2</v>
      </c>
      <c r="V159" s="45">
        <f t="shared" si="35"/>
        <v>0.1269349888443416</v>
      </c>
      <c r="W159" s="45">
        <f t="shared" si="35"/>
        <v>0.18655791060222288</v>
      </c>
      <c r="X159" s="45">
        <f t="shared" si="35"/>
        <v>8.6015046237029654E-3</v>
      </c>
      <c r="Y159" s="45">
        <f t="shared" si="35"/>
        <v>1.5054143175034233E-2</v>
      </c>
      <c r="Z159" s="45">
        <f t="shared" si="35"/>
        <v>0</v>
      </c>
      <c r="AB159" s="45">
        <f t="shared" si="39"/>
        <v>16</v>
      </c>
      <c r="AC159" s="45">
        <f t="shared" si="36"/>
        <v>3.238069617615702E-2</v>
      </c>
      <c r="AD159" s="45">
        <f t="shared" si="36"/>
        <v>0.10948124062433694</v>
      </c>
      <c r="AE159" s="45">
        <f t="shared" si="36"/>
        <v>3.4774480919617719E-2</v>
      </c>
      <c r="AF159" s="45">
        <f t="shared" si="36"/>
        <v>3.9325970904217453E-2</v>
      </c>
      <c r="AG159" s="45">
        <f t="shared" si="36"/>
        <v>6.5693714477311871E-2</v>
      </c>
      <c r="AH159" s="45">
        <f t="shared" si="36"/>
        <v>0.16998441760872188</v>
      </c>
      <c r="AI159" s="45">
        <f t="shared" si="36"/>
        <v>0.26200086094495989</v>
      </c>
      <c r="AJ159" s="45">
        <f t="shared" si="36"/>
        <v>1.1333620996171221E-2</v>
      </c>
      <c r="AK159" s="45">
        <f t="shared" si="36"/>
        <v>1.6089456431089749E-2</v>
      </c>
      <c r="AL159" s="45">
        <f t="shared" si="36"/>
        <v>0</v>
      </c>
      <c r="AO159" s="45">
        <v>16</v>
      </c>
      <c r="AP159" s="45">
        <v>4582.9941360680805</v>
      </c>
      <c r="AT159" s="45">
        <f t="shared" si="17"/>
        <v>3.1826348167139447</v>
      </c>
    </row>
    <row r="160" spans="1:46" s="45" customFormat="1">
      <c r="B160" s="48">
        <v>2.6669045480645277</v>
      </c>
      <c r="C160" s="45">
        <f t="shared" si="33"/>
        <v>1.445355931857486</v>
      </c>
      <c r="D160" s="45">
        <f t="shared" si="37"/>
        <v>17</v>
      </c>
      <c r="E160" s="45">
        <f t="shared" si="34"/>
        <v>2.0911235276763057E-2</v>
      </c>
      <c r="F160" s="45">
        <f t="shared" si="34"/>
        <v>7.270991824490515E-2</v>
      </c>
      <c r="G160" s="45">
        <f t="shared" si="34"/>
        <v>2.4280731440525918E-2</v>
      </c>
      <c r="H160" s="45">
        <f t="shared" si="34"/>
        <v>2.9939943636242732E-2</v>
      </c>
      <c r="I160" s="45">
        <f t="shared" si="34"/>
        <v>5.3684711926504126E-2</v>
      </c>
      <c r="J160" s="45">
        <f t="shared" si="34"/>
        <v>0.15558266359902628</v>
      </c>
      <c r="K160" s="45">
        <f t="shared" si="34"/>
        <v>0.23504010496211725</v>
      </c>
      <c r="L160" s="45">
        <f t="shared" si="34"/>
        <v>1.0445797329894277E-2</v>
      </c>
      <c r="M160" s="45">
        <f t="shared" si="34"/>
        <v>1.6318920472947574E-2</v>
      </c>
      <c r="N160" s="45">
        <f t="shared" si="34"/>
        <v>0</v>
      </c>
      <c r="P160" s="45">
        <f t="shared" si="38"/>
        <v>17</v>
      </c>
      <c r="Q160" s="45">
        <f t="shared" si="35"/>
        <v>7.8881782790082341E-3</v>
      </c>
      <c r="R160" s="45">
        <f t="shared" si="35"/>
        <v>3.0685786372053526E-2</v>
      </c>
      <c r="S160" s="45">
        <f t="shared" si="35"/>
        <v>1.2118534267001388E-2</v>
      </c>
      <c r="T160" s="45">
        <f t="shared" si="35"/>
        <v>1.8667092359646975E-2</v>
      </c>
      <c r="U160" s="45">
        <f t="shared" si="35"/>
        <v>3.8523785218675527E-2</v>
      </c>
      <c r="V160" s="45">
        <f t="shared" si="35"/>
        <v>0.13302521316630184</v>
      </c>
      <c r="W160" s="45">
        <f t="shared" si="35"/>
        <v>0.19550878801551841</v>
      </c>
      <c r="X160" s="45">
        <f t="shared" si="35"/>
        <v>9.0141969250271334E-3</v>
      </c>
      <c r="Y160" s="45">
        <f t="shared" si="35"/>
        <v>1.5776427154775188E-2</v>
      </c>
      <c r="Z160" s="45">
        <f t="shared" si="35"/>
        <v>0</v>
      </c>
      <c r="AB160" s="45">
        <f t="shared" si="39"/>
        <v>17</v>
      </c>
      <c r="AC160" s="45">
        <f t="shared" si="36"/>
        <v>3.3934292274517781E-2</v>
      </c>
      <c r="AD160" s="45">
        <f t="shared" si="36"/>
        <v>0.11473405011775691</v>
      </c>
      <c r="AE160" s="45">
        <f t="shared" si="36"/>
        <v>3.6442928614050532E-2</v>
      </c>
      <c r="AF160" s="45">
        <f t="shared" si="36"/>
        <v>4.1212794912838628E-2</v>
      </c>
      <c r="AG160" s="45">
        <f t="shared" si="36"/>
        <v>6.8845638634332573E-2</v>
      </c>
      <c r="AH160" s="45">
        <f t="shared" si="36"/>
        <v>0.17814011403174976</v>
      </c>
      <c r="AI160" s="45">
        <f t="shared" si="36"/>
        <v>0.27457142190871608</v>
      </c>
      <c r="AJ160" s="45">
        <f t="shared" si="36"/>
        <v>1.187739773476143E-2</v>
      </c>
      <c r="AK160" s="45">
        <f t="shared" si="36"/>
        <v>1.686141379111996E-2</v>
      </c>
      <c r="AL160" s="45">
        <f t="shared" si="36"/>
        <v>0</v>
      </c>
      <c r="AO160" s="45">
        <v>17</v>
      </c>
      <c r="AP160" s="45">
        <v>4707.1155667988769</v>
      </c>
      <c r="AT160" s="45">
        <f t="shared" si="17"/>
        <v>3.2688302547214425</v>
      </c>
    </row>
    <row r="161" spans="2:46" s="45" customFormat="1">
      <c r="B161" s="48">
        <v>2.78802400985525</v>
      </c>
      <c r="C161" s="45">
        <f t="shared" si="33"/>
        <v>1.5109978509466617</v>
      </c>
      <c r="D161" s="45">
        <f t="shared" si="37"/>
        <v>18</v>
      </c>
      <c r="E161" s="45">
        <f t="shared" si="34"/>
        <v>2.1860933128836454E-2</v>
      </c>
      <c r="F161" s="45">
        <f t="shared" si="34"/>
        <v>7.6012088215626647E-2</v>
      </c>
      <c r="G161" s="45">
        <f t="shared" si="34"/>
        <v>2.5383457233174929E-2</v>
      </c>
      <c r="H161" s="45">
        <f t="shared" si="34"/>
        <v>3.1299686367181952E-2</v>
      </c>
      <c r="I161" s="45">
        <f t="shared" si="34"/>
        <v>5.612283932218385E-2</v>
      </c>
      <c r="J161" s="45">
        <f t="shared" si="34"/>
        <v>0.1626485551871738</v>
      </c>
      <c r="K161" s="45">
        <f t="shared" si="34"/>
        <v>0.24571460983374827</v>
      </c>
      <c r="L161" s="45">
        <f t="shared" si="34"/>
        <v>1.0920200259998474E-2</v>
      </c>
      <c r="M161" s="45">
        <f t="shared" si="34"/>
        <v>1.7060055251271102E-2</v>
      </c>
      <c r="N161" s="45">
        <f t="shared" si="34"/>
        <v>0</v>
      </c>
      <c r="P161" s="45">
        <f t="shared" si="38"/>
        <v>18</v>
      </c>
      <c r="Q161" s="45">
        <f t="shared" si="35"/>
        <v>8.2464252151263854E-3</v>
      </c>
      <c r="R161" s="45">
        <f t="shared" si="35"/>
        <v>3.2079402053816035E-2</v>
      </c>
      <c r="S161" s="45">
        <f t="shared" si="35"/>
        <v>1.266890567315347E-2</v>
      </c>
      <c r="T161" s="45">
        <f t="shared" si="35"/>
        <v>1.9514870947749435E-2</v>
      </c>
      <c r="U161" s="45">
        <f t="shared" si="35"/>
        <v>4.0273368903794696E-2</v>
      </c>
      <c r="V161" s="45">
        <f t="shared" si="35"/>
        <v>0.13906664293090437</v>
      </c>
      <c r="W161" s="45">
        <f t="shared" si="35"/>
        <v>0.20438795146915409</v>
      </c>
      <c r="X161" s="45">
        <f t="shared" si="35"/>
        <v>9.4235827573111684E-3</v>
      </c>
      <c r="Y161" s="45">
        <f t="shared" si="35"/>
        <v>1.6492924233210898E-2</v>
      </c>
      <c r="Z161" s="45">
        <f t="shared" si="35"/>
        <v>0</v>
      </c>
      <c r="AB161" s="45">
        <f t="shared" si="39"/>
        <v>18</v>
      </c>
      <c r="AC161" s="45">
        <f t="shared" si="36"/>
        <v>3.5475441042546421E-2</v>
      </c>
      <c r="AD161" s="45">
        <f t="shared" si="36"/>
        <v>0.11994477437743739</v>
      </c>
      <c r="AE161" s="45">
        <f t="shared" si="36"/>
        <v>3.8098008793196483E-2</v>
      </c>
      <c r="AF161" s="45">
        <f t="shared" si="36"/>
        <v>4.3084501786614625E-2</v>
      </c>
      <c r="AG161" s="45">
        <f t="shared" si="36"/>
        <v>7.1972309740572837E-2</v>
      </c>
      <c r="AH161" s="45">
        <f t="shared" si="36"/>
        <v>0.18623046744344221</v>
      </c>
      <c r="AI161" s="45">
        <f t="shared" si="36"/>
        <v>0.28704126819834247</v>
      </c>
      <c r="AJ161" s="45">
        <f t="shared" si="36"/>
        <v>1.2416817762685791E-2</v>
      </c>
      <c r="AK161" s="45">
        <f t="shared" si="36"/>
        <v>1.7627186269331307E-2</v>
      </c>
      <c r="AL161" s="45">
        <f t="shared" si="36"/>
        <v>0</v>
      </c>
      <c r="AO161" s="45">
        <v>18</v>
      </c>
      <c r="AP161" s="45">
        <v>4818.9736002121335</v>
      </c>
      <c r="AT161" s="45">
        <f t="shared" si="17"/>
        <v>3.3465094445917596</v>
      </c>
    </row>
    <row r="162" spans="2:46" s="45" customFormat="1">
      <c r="B162" s="48">
        <v>2.9090895968662407</v>
      </c>
      <c r="C162" s="45">
        <f t="shared" si="33"/>
        <v>1.5766105720532855</v>
      </c>
      <c r="D162" s="45">
        <f t="shared" si="37"/>
        <v>19</v>
      </c>
      <c r="E162" s="45">
        <f t="shared" si="34"/>
        <v>2.2810208416422673E-2</v>
      </c>
      <c r="F162" s="45">
        <f t="shared" si="34"/>
        <v>7.9312788898240116E-2</v>
      </c>
      <c r="G162" s="45">
        <f t="shared" si="34"/>
        <v>2.6485692372130186E-2</v>
      </c>
      <c r="H162" s="45">
        <f t="shared" si="34"/>
        <v>3.2658824085707444E-2</v>
      </c>
      <c r="I162" s="45">
        <f t="shared" si="34"/>
        <v>5.8559881882249386E-2</v>
      </c>
      <c r="J162" s="45">
        <f t="shared" si="34"/>
        <v>0.16971130283343611</v>
      </c>
      <c r="K162" s="45">
        <f t="shared" si="34"/>
        <v>0.25638436512458662</v>
      </c>
      <c r="L162" s="45">
        <f t="shared" si="34"/>
        <v>1.1394392106303292E-2</v>
      </c>
      <c r="M162" s="45">
        <f t="shared" si="34"/>
        <v>1.7800860264462648E-2</v>
      </c>
      <c r="N162" s="45">
        <f t="shared" si="34"/>
        <v>0</v>
      </c>
      <c r="P162" s="45">
        <f t="shared" si="38"/>
        <v>19</v>
      </c>
      <c r="Q162" s="45">
        <f t="shared" si="35"/>
        <v>8.6045127506177849E-3</v>
      </c>
      <c r="R162" s="45">
        <f t="shared" si="35"/>
        <v>3.3472397651522753E-2</v>
      </c>
      <c r="S162" s="45">
        <f t="shared" si="35"/>
        <v>1.3219032193618498E-2</v>
      </c>
      <c r="T162" s="45">
        <f t="shared" si="35"/>
        <v>2.0362272319957866E-2</v>
      </c>
      <c r="U162" s="45">
        <f t="shared" si="35"/>
        <v>4.202217411823389E-2</v>
      </c>
      <c r="V162" s="45">
        <f t="shared" si="35"/>
        <v>0.14510538458405678</v>
      </c>
      <c r="W162" s="45">
        <f t="shared" si="35"/>
        <v>0.21326316417240826</v>
      </c>
      <c r="X162" s="45">
        <f t="shared" si="35"/>
        <v>9.8327864349089522E-3</v>
      </c>
      <c r="Y162" s="45">
        <f t="shared" si="35"/>
        <v>1.7209102508966515E-2</v>
      </c>
      <c r="Z162" s="45">
        <f t="shared" si="35"/>
        <v>0</v>
      </c>
      <c r="AB162" s="45">
        <f t="shared" si="39"/>
        <v>19</v>
      </c>
      <c r="AC162" s="45">
        <f t="shared" si="36"/>
        <v>3.7015904082227456E-2</v>
      </c>
      <c r="AD162" s="45">
        <f t="shared" si="36"/>
        <v>0.1251531801449576</v>
      </c>
      <c r="AE162" s="45">
        <f t="shared" si="36"/>
        <v>3.9752352550641967E-2</v>
      </c>
      <c r="AF162" s="45">
        <f t="shared" si="36"/>
        <v>4.4955375851457174E-2</v>
      </c>
      <c r="AG162" s="45">
        <f t="shared" si="36"/>
        <v>7.5097589646264729E-2</v>
      </c>
      <c r="AH162" s="45">
        <f t="shared" si="36"/>
        <v>0.19431722108281435</v>
      </c>
      <c r="AI162" s="45">
        <f t="shared" si="36"/>
        <v>0.29950556607676498</v>
      </c>
      <c r="AJ162" s="45">
        <f t="shared" si="36"/>
        <v>1.2955997777697646E-2</v>
      </c>
      <c r="AK162" s="45">
        <f t="shared" si="36"/>
        <v>1.8392618019958774E-2</v>
      </c>
      <c r="AL162" s="45">
        <f t="shared" si="36"/>
        <v>0</v>
      </c>
      <c r="AO162" s="45">
        <v>19</v>
      </c>
      <c r="AP162" s="45">
        <v>4921.0187585996828</v>
      </c>
      <c r="AT162" s="45">
        <f t="shared" si="17"/>
        <v>3.4173741379164464</v>
      </c>
    </row>
    <row r="163" spans="2:46" s="45" customFormat="1">
      <c r="B163" s="48">
        <v>3.0310505299902819</v>
      </c>
      <c r="C163" s="45">
        <f t="shared" si="33"/>
        <v>1.6427085350544877</v>
      </c>
      <c r="D163" s="45">
        <f t="shared" si="37"/>
        <v>20</v>
      </c>
      <c r="E163" s="45">
        <f t="shared" si="34"/>
        <v>2.3766503992150131E-2</v>
      </c>
      <c r="F163" s="45">
        <f t="shared" si="34"/>
        <v>8.2637899644154467E-2</v>
      </c>
      <c r="G163" s="45">
        <f t="shared" si="34"/>
        <v>2.7596079001360241E-2</v>
      </c>
      <c r="H163" s="45">
        <f t="shared" si="34"/>
        <v>3.4028013196629278E-2</v>
      </c>
      <c r="I163" s="45">
        <f t="shared" si="34"/>
        <v>6.1014947392251433E-2</v>
      </c>
      <c r="J163" s="45">
        <f t="shared" si="34"/>
        <v>0.17682628245517912</v>
      </c>
      <c r="K163" s="45">
        <f t="shared" si="34"/>
        <v>0.26713302772241782</v>
      </c>
      <c r="L163" s="45">
        <f t="shared" si="34"/>
        <v>1.1872090799819683E-2</v>
      </c>
      <c r="M163" s="45">
        <f t="shared" si="34"/>
        <v>1.8547143840845593E-2</v>
      </c>
      <c r="N163" s="45">
        <f t="shared" si="34"/>
        <v>0</v>
      </c>
      <c r="P163" s="45">
        <f t="shared" si="38"/>
        <v>20</v>
      </c>
      <c r="Q163" s="45">
        <f t="shared" si="35"/>
        <v>8.9652484933382282E-3</v>
      </c>
      <c r="R163" s="45">
        <f t="shared" si="35"/>
        <v>3.4875695034816086E-2</v>
      </c>
      <c r="S163" s="45">
        <f t="shared" si="35"/>
        <v>1.3773227129998598E-2</v>
      </c>
      <c r="T163" s="45">
        <f t="shared" si="35"/>
        <v>2.1215940580056439E-2</v>
      </c>
      <c r="U163" s="45">
        <f t="shared" si="35"/>
        <v>4.3783912479325914E-2</v>
      </c>
      <c r="V163" s="45">
        <f t="shared" si="35"/>
        <v>0.15118878525969723</v>
      </c>
      <c r="W163" s="45">
        <f t="shared" si="35"/>
        <v>0.22220401278898116</v>
      </c>
      <c r="X163" s="45">
        <f t="shared" si="35"/>
        <v>1.0245016345005103E-2</v>
      </c>
      <c r="Y163" s="45">
        <f t="shared" si="35"/>
        <v>1.7930577222880852E-2</v>
      </c>
      <c r="Z163" s="45">
        <f t="shared" si="35"/>
        <v>0</v>
      </c>
      <c r="AB163" s="45">
        <f t="shared" si="39"/>
        <v>20</v>
      </c>
      <c r="AC163" s="45">
        <f t="shared" si="36"/>
        <v>3.8567759490961924E-2</v>
      </c>
      <c r="AD163" s="45">
        <f t="shared" si="36"/>
        <v>0.13040010425349299</v>
      </c>
      <c r="AE163" s="45">
        <f t="shared" si="36"/>
        <v>4.1418930872721978E-2</v>
      </c>
      <c r="AF163" s="45">
        <f t="shared" si="36"/>
        <v>4.6840085813202266E-2</v>
      </c>
      <c r="AG163" s="45">
        <f t="shared" si="36"/>
        <v>7.8245982305176778E-2</v>
      </c>
      <c r="AH163" s="45">
        <f t="shared" si="36"/>
        <v>0.20246377965065987</v>
      </c>
      <c r="AI163" s="45">
        <f t="shared" si="36"/>
        <v>0.31206204265585435</v>
      </c>
      <c r="AJ163" s="45">
        <f t="shared" si="36"/>
        <v>1.3499165254634281E-2</v>
      </c>
      <c r="AK163" s="45">
        <f t="shared" si="36"/>
        <v>1.9163710458810334E-2</v>
      </c>
      <c r="AL163" s="45">
        <f t="shared" si="36"/>
        <v>0</v>
      </c>
      <c r="AO163" s="45">
        <v>20</v>
      </c>
      <c r="AP163" s="45">
        <v>5015.1746830593856</v>
      </c>
      <c r="AT163" s="45">
        <f t="shared" si="17"/>
        <v>3.4827601965690178</v>
      </c>
    </row>
    <row r="164" spans="2:46" s="45" customFormat="1">
      <c r="B164" s="48">
        <v>3.6227906245102814</v>
      </c>
      <c r="C164" s="45">
        <f t="shared" si="33"/>
        <v>1.9634080727837611</v>
      </c>
      <c r="D164" s="45">
        <f>D163+5</f>
        <v>25</v>
      </c>
      <c r="E164" s="45">
        <f t="shared" si="34"/>
        <v>2.8406335410077345E-2</v>
      </c>
      <c r="F164" s="45">
        <f t="shared" si="34"/>
        <v>9.8770938109008444E-2</v>
      </c>
      <c r="G164" s="45">
        <f t="shared" si="34"/>
        <v>3.2983541726395588E-2</v>
      </c>
      <c r="H164" s="45">
        <f t="shared" si="34"/>
        <v>4.0671154517351503E-2</v>
      </c>
      <c r="I164" s="45">
        <f t="shared" si="34"/>
        <v>7.292663074152525E-2</v>
      </c>
      <c r="J164" s="45">
        <f t="shared" si="34"/>
        <v>0.21134731007967941</v>
      </c>
      <c r="K164" s="45">
        <f t="shared" si="34"/>
        <v>0.31928424925680393</v>
      </c>
      <c r="L164" s="45">
        <f t="shared" si="34"/>
        <v>1.4189827556882561E-2</v>
      </c>
      <c r="M164" s="45">
        <f t="shared" si="34"/>
        <v>2.2168022230616088E-2</v>
      </c>
      <c r="N164" s="45">
        <f t="shared" si="34"/>
        <v>0</v>
      </c>
      <c r="P164" s="45">
        <f>P163+5</f>
        <v>25</v>
      </c>
      <c r="Q164" s="45">
        <f t="shared" si="35"/>
        <v>1.0715495043804989E-2</v>
      </c>
      <c r="R164" s="45">
        <f t="shared" si="35"/>
        <v>4.1684325601517629E-2</v>
      </c>
      <c r="S164" s="45">
        <f t="shared" si="35"/>
        <v>1.6462114481084075E-2</v>
      </c>
      <c r="T164" s="45">
        <f t="shared" si="35"/>
        <v>2.5357836573541057E-2</v>
      </c>
      <c r="U164" s="45">
        <f t="shared" si="35"/>
        <v>5.2331655672369796E-2</v>
      </c>
      <c r="V164" s="45">
        <f t="shared" si="35"/>
        <v>0.18070471558406845</v>
      </c>
      <c r="W164" s="45">
        <f t="shared" si="35"/>
        <v>0.26558393774842587</v>
      </c>
      <c r="X164" s="45">
        <f t="shared" si="35"/>
        <v>1.2245106418430836E-2</v>
      </c>
      <c r="Y164" s="45">
        <f t="shared" si="35"/>
        <v>2.1431085987980304E-2</v>
      </c>
      <c r="Z164" s="45">
        <f t="shared" si="35"/>
        <v>0</v>
      </c>
      <c r="AB164" s="45">
        <f>AB163+5</f>
        <v>25</v>
      </c>
      <c r="AC164" s="45">
        <f t="shared" si="36"/>
        <v>4.6097175776349565E-2</v>
      </c>
      <c r="AD164" s="45">
        <f t="shared" si="36"/>
        <v>0.15585755061649945</v>
      </c>
      <c r="AE164" s="45">
        <f t="shared" si="36"/>
        <v>4.9504968971707218E-2</v>
      </c>
      <c r="AF164" s="45">
        <f t="shared" si="36"/>
        <v>5.598447246116213E-2</v>
      </c>
      <c r="AG164" s="45">
        <f t="shared" si="36"/>
        <v>9.3521605810680461E-2</v>
      </c>
      <c r="AH164" s="45">
        <f t="shared" si="36"/>
        <v>0.24198990457528902</v>
      </c>
      <c r="AI164" s="45">
        <f t="shared" si="36"/>
        <v>0.37298456076518205</v>
      </c>
      <c r="AJ164" s="45">
        <f t="shared" si="36"/>
        <v>1.6134548695334306E-2</v>
      </c>
      <c r="AK164" s="45">
        <f t="shared" si="36"/>
        <v>2.2904958473251868E-2</v>
      </c>
      <c r="AL164" s="45">
        <f t="shared" si="36"/>
        <v>0</v>
      </c>
      <c r="AO164" s="45">
        <v>25</v>
      </c>
      <c r="AP164" s="45">
        <v>5378.0463485410482</v>
      </c>
      <c r="AT164" s="45">
        <f t="shared" si="17"/>
        <v>3.7347544087090614</v>
      </c>
    </row>
    <row r="165" spans="2:46" s="45" customFormat="1">
      <c r="B165" s="48">
        <v>4.1794580768259424</v>
      </c>
      <c r="C165" s="45">
        <f t="shared" si="33"/>
        <v>2.2650996368333072</v>
      </c>
      <c r="D165" s="45">
        <f>D164+5</f>
        <v>30</v>
      </c>
      <c r="E165" s="45">
        <f t="shared" si="34"/>
        <v>3.2771158789349976E-2</v>
      </c>
      <c r="F165" s="45">
        <f t="shared" si="34"/>
        <v>0.11394775319716474</v>
      </c>
      <c r="G165" s="45">
        <f t="shared" si="34"/>
        <v>3.8051683462394119E-2</v>
      </c>
      <c r="H165" s="45">
        <f t="shared" si="34"/>
        <v>4.6920549363135382E-2</v>
      </c>
      <c r="I165" s="45">
        <f t="shared" si="34"/>
        <v>8.4132295190564602E-2</v>
      </c>
      <c r="J165" s="45">
        <f t="shared" si="34"/>
        <v>0.2438222374810825</v>
      </c>
      <c r="K165" s="45">
        <f t="shared" si="34"/>
        <v>0.36834440910041449</v>
      </c>
      <c r="L165" s="45">
        <f t="shared" si="34"/>
        <v>1.6370189443553652E-2</v>
      </c>
      <c r="M165" s="45">
        <f t="shared" si="34"/>
        <v>2.557428707638364E-2</v>
      </c>
      <c r="N165" s="45">
        <f t="shared" si="34"/>
        <v>0</v>
      </c>
      <c r="P165" s="45">
        <f>P164+5</f>
        <v>30</v>
      </c>
      <c r="Q165" s="45">
        <f t="shared" si="35"/>
        <v>1.2362002508160551E-2</v>
      </c>
      <c r="R165" s="45">
        <f t="shared" si="35"/>
        <v>4.8089400959114473E-2</v>
      </c>
      <c r="S165" s="45">
        <f t="shared" si="35"/>
        <v>1.8991628447669412E-2</v>
      </c>
      <c r="T165" s="45">
        <f t="shared" si="35"/>
        <v>2.9254237722303851E-2</v>
      </c>
      <c r="U165" s="45">
        <f t="shared" si="35"/>
        <v>6.0372764490431982E-2</v>
      </c>
      <c r="V165" s="45">
        <f t="shared" si="35"/>
        <v>0.20847120344460188</v>
      </c>
      <c r="W165" s="45">
        <f t="shared" si="35"/>
        <v>0.3063926856530349</v>
      </c>
      <c r="X165" s="45">
        <f t="shared" si="35"/>
        <v>1.4126648898489257E-2</v>
      </c>
      <c r="Y165" s="45">
        <f t="shared" si="35"/>
        <v>2.4724115652424581E-2</v>
      </c>
      <c r="Z165" s="45">
        <f t="shared" si="35"/>
        <v>0</v>
      </c>
      <c r="AB165" s="45">
        <f>AB164+5</f>
        <v>30</v>
      </c>
      <c r="AC165" s="45">
        <f t="shared" si="36"/>
        <v>5.3180315070539247E-2</v>
      </c>
      <c r="AD165" s="45">
        <f t="shared" si="36"/>
        <v>0.17980610543521525</v>
      </c>
      <c r="AE165" s="45">
        <f t="shared" si="36"/>
        <v>5.7111738477118958E-2</v>
      </c>
      <c r="AF165" s="45">
        <f t="shared" si="36"/>
        <v>6.4586861003967128E-2</v>
      </c>
      <c r="AG165" s="45">
        <f t="shared" si="36"/>
        <v>0.10789182589069697</v>
      </c>
      <c r="AH165" s="45">
        <f t="shared" si="36"/>
        <v>0.27917327151756155</v>
      </c>
      <c r="AI165" s="45">
        <f t="shared" si="36"/>
        <v>0.43029613254779409</v>
      </c>
      <c r="AJ165" s="45">
        <f t="shared" si="36"/>
        <v>1.8613729988618068E-2</v>
      </c>
      <c r="AK165" s="45">
        <f t="shared" si="36"/>
        <v>2.6424458500342703E-2</v>
      </c>
      <c r="AL165" s="45">
        <f t="shared" si="36"/>
        <v>0</v>
      </c>
      <c r="AO165" s="45">
        <v>30</v>
      </c>
      <c r="AP165" s="45">
        <v>5621.5591598169822</v>
      </c>
      <c r="AT165" s="45">
        <f t="shared" si="17"/>
        <v>3.9038605276506821</v>
      </c>
    </row>
    <row r="166" spans="2:46" s="45" customFormat="1">
      <c r="B166" s="48">
        <v>5.1545792642226358</v>
      </c>
      <c r="C166" s="45">
        <f t="shared" si="33"/>
        <v>2.7935764409643653</v>
      </c>
      <c r="D166" s="45">
        <f>D165+10</f>
        <v>40</v>
      </c>
      <c r="E166" s="45">
        <f t="shared" si="34"/>
        <v>4.041706253959397E-2</v>
      </c>
      <c r="F166" s="45">
        <f t="shared" si="34"/>
        <v>0.14053312843831164</v>
      </c>
      <c r="G166" s="45">
        <f t="shared" si="34"/>
        <v>4.6929596848318281E-2</v>
      </c>
      <c r="H166" s="45">
        <f t="shared" si="34"/>
        <v>5.7867675360269551E-2</v>
      </c>
      <c r="I166" s="45">
        <f t="shared" si="34"/>
        <v>0.10376136706589975</v>
      </c>
      <c r="J166" s="45">
        <f t="shared" si="34"/>
        <v>0.30070888503397075</v>
      </c>
      <c r="K166" s="45">
        <f t="shared" si="34"/>
        <v>0.4542835703313417</v>
      </c>
      <c r="L166" s="45">
        <f t="shared" si="34"/>
        <v>2.0189550658798433E-2</v>
      </c>
      <c r="M166" s="45">
        <f t="shared" si="34"/>
        <v>3.1541074480028478E-2</v>
      </c>
      <c r="N166" s="45">
        <f t="shared" si="34"/>
        <v>0</v>
      </c>
      <c r="P166" s="45">
        <f>P165+10</f>
        <v>40</v>
      </c>
      <c r="Q166" s="45">
        <f t="shared" si="35"/>
        <v>1.5246205717001219E-2</v>
      </c>
      <c r="R166" s="45">
        <f t="shared" si="35"/>
        <v>5.9309234029520617E-2</v>
      </c>
      <c r="S166" s="45">
        <f t="shared" si="35"/>
        <v>2.3422602771911678E-2</v>
      </c>
      <c r="T166" s="45">
        <f t="shared" si="35"/>
        <v>3.6079601675689056E-2</v>
      </c>
      <c r="U166" s="45">
        <f t="shared" si="35"/>
        <v>7.4458453354751417E-2</v>
      </c>
      <c r="V166" s="45">
        <f t="shared" si="35"/>
        <v>0.25711003146044131</v>
      </c>
      <c r="W166" s="45">
        <f t="shared" si="35"/>
        <v>0.37787776798839573</v>
      </c>
      <c r="X166" s="45">
        <f t="shared" si="35"/>
        <v>1.7422565240222058E-2</v>
      </c>
      <c r="Y166" s="45">
        <f t="shared" si="35"/>
        <v>3.0492547882833631E-2</v>
      </c>
      <c r="Z166" s="45">
        <f t="shared" si="35"/>
        <v>0</v>
      </c>
      <c r="AB166" s="45">
        <f>AB165+10</f>
        <v>40</v>
      </c>
      <c r="AC166" s="45">
        <f t="shared" si="36"/>
        <v>6.5587919362186511E-2</v>
      </c>
      <c r="AD166" s="45">
        <f t="shared" si="36"/>
        <v>0.22175702284710291</v>
      </c>
      <c r="AE166" s="45">
        <f t="shared" si="36"/>
        <v>7.043659092472504E-2</v>
      </c>
      <c r="AF166" s="45">
        <f t="shared" si="36"/>
        <v>7.9655749044850316E-2</v>
      </c>
      <c r="AG166" s="45">
        <f t="shared" si="36"/>
        <v>0.13306428077704779</v>
      </c>
      <c r="AH166" s="45">
        <f t="shared" si="36"/>
        <v>0.34430773860749825</v>
      </c>
      <c r="AI166" s="45">
        <f t="shared" si="36"/>
        <v>0.53068937267428751</v>
      </c>
      <c r="AJ166" s="45">
        <f t="shared" si="36"/>
        <v>2.2956536077374835E-2</v>
      </c>
      <c r="AK166" s="45">
        <f t="shared" si="36"/>
        <v>3.2589601077223321E-2</v>
      </c>
      <c r="AL166" s="45">
        <f t="shared" si="36"/>
        <v>0</v>
      </c>
      <c r="AO166" s="45">
        <v>40</v>
      </c>
      <c r="AP166" s="45">
        <v>5915.929386656182</v>
      </c>
      <c r="AT166" s="45">
        <f t="shared" si="17"/>
        <v>4.1082842962890149</v>
      </c>
    </row>
    <row r="167" spans="2:46" s="45" customFormat="1">
      <c r="B167" s="48">
        <v>5.9230610081769077</v>
      </c>
      <c r="C167" s="45">
        <f t="shared" si="33"/>
        <v>3.2100629057516374</v>
      </c>
      <c r="D167" s="45">
        <f t="shared" ref="D167:D168" si="40">D166+10</f>
        <v>50</v>
      </c>
      <c r="E167" s="45">
        <f t="shared" si="34"/>
        <v>4.6442696675668076E-2</v>
      </c>
      <c r="F167" s="45">
        <f t="shared" si="34"/>
        <v>0.16148470588503036</v>
      </c>
      <c r="G167" s="45">
        <f t="shared" si="34"/>
        <v>5.3926161244466579E-2</v>
      </c>
      <c r="H167" s="45">
        <f t="shared" si="34"/>
        <v>6.6494958446082789E-2</v>
      </c>
      <c r="I167" s="45">
        <f t="shared" si="34"/>
        <v>0.11923077518494617</v>
      </c>
      <c r="J167" s="45">
        <f t="shared" si="34"/>
        <v>0.34554048854069314</v>
      </c>
      <c r="K167" s="45">
        <f t="shared" si="34"/>
        <v>0.52201106997742697</v>
      </c>
      <c r="L167" s="45">
        <f t="shared" si="34"/>
        <v>2.31995379759736E-2</v>
      </c>
      <c r="M167" s="45">
        <f t="shared" si="34"/>
        <v>3.6243419557410853E-2</v>
      </c>
      <c r="N167" s="45">
        <f t="shared" si="34"/>
        <v>0</v>
      </c>
      <c r="P167" s="45">
        <f t="shared" ref="P167:P168" si="41">P166+10</f>
        <v>50</v>
      </c>
      <c r="Q167" s="45">
        <f t="shared" si="35"/>
        <v>1.7519207559328915E-2</v>
      </c>
      <c r="R167" s="45">
        <f t="shared" si="35"/>
        <v>6.8151433899998337E-2</v>
      </c>
      <c r="S167" s="45">
        <f t="shared" si="35"/>
        <v>2.691459417232266E-2</v>
      </c>
      <c r="T167" s="45">
        <f t="shared" si="35"/>
        <v>4.1458579409660044E-2</v>
      </c>
      <c r="U167" s="45">
        <f t="shared" si="35"/>
        <v>8.5559195716078396E-2</v>
      </c>
      <c r="V167" s="45">
        <f t="shared" si="35"/>
        <v>0.2954416390773339</v>
      </c>
      <c r="W167" s="45">
        <f t="shared" si="35"/>
        <v>0.43421420203339312</v>
      </c>
      <c r="X167" s="45">
        <f t="shared" si="35"/>
        <v>2.0020032677312921E-2</v>
      </c>
      <c r="Y167" s="45">
        <f t="shared" si="35"/>
        <v>3.5038571910153318E-2</v>
      </c>
      <c r="Z167" s="45">
        <f t="shared" si="35"/>
        <v>0</v>
      </c>
      <c r="AB167" s="45">
        <f t="shared" ref="AB167:AB168" si="42">AB166+10</f>
        <v>50</v>
      </c>
      <c r="AC167" s="45">
        <f t="shared" si="36"/>
        <v>7.5366185792007004E-2</v>
      </c>
      <c r="AD167" s="45">
        <f t="shared" si="36"/>
        <v>0.25481797787006272</v>
      </c>
      <c r="AE167" s="45">
        <f t="shared" si="36"/>
        <v>8.0937728316610696E-2</v>
      </c>
      <c r="AF167" s="45">
        <f t="shared" si="36"/>
        <v>9.1531337482505845E-2</v>
      </c>
      <c r="AG167" s="45">
        <f t="shared" si="36"/>
        <v>0.15290235465381363</v>
      </c>
      <c r="AH167" s="45">
        <f t="shared" si="36"/>
        <v>0.39563933800405016</v>
      </c>
      <c r="AI167" s="45">
        <f t="shared" si="36"/>
        <v>0.60980793792146071</v>
      </c>
      <c r="AJ167" s="45">
        <f t="shared" si="36"/>
        <v>2.637904327463431E-2</v>
      </c>
      <c r="AK167" s="45">
        <f t="shared" si="36"/>
        <v>3.7448267204668394E-2</v>
      </c>
      <c r="AL167" s="45">
        <f t="shared" si="36"/>
        <v>0</v>
      </c>
      <c r="AO167" s="45">
        <v>50</v>
      </c>
      <c r="AP167" s="45">
        <v>6076.5225853582097</v>
      </c>
      <c r="AT167" s="45">
        <f t="shared" ref="AT167:AT183" si="43">AP167/(60*24)</f>
        <v>4.219807350943201</v>
      </c>
    </row>
    <row r="168" spans="2:46" s="45" customFormat="1">
      <c r="B168" s="48">
        <v>6.5047926674348924</v>
      </c>
      <c r="C168" s="45">
        <f t="shared" si="33"/>
        <v>3.5253382706191325</v>
      </c>
      <c r="D168" s="45">
        <f t="shared" si="40"/>
        <v>60</v>
      </c>
      <c r="E168" s="45">
        <f t="shared" si="34"/>
        <v>5.1004016837740578E-2</v>
      </c>
      <c r="F168" s="45">
        <f t="shared" si="34"/>
        <v>0.17734475488183296</v>
      </c>
      <c r="G168" s="45">
        <f t="shared" si="34"/>
        <v>5.9222461936593002E-2</v>
      </c>
      <c r="H168" s="45">
        <f t="shared" si="34"/>
        <v>7.3025690215480582E-2</v>
      </c>
      <c r="I168" s="45">
        <f t="shared" si="34"/>
        <v>0.13094089922422397</v>
      </c>
      <c r="J168" s="45">
        <f t="shared" si="34"/>
        <v>0.37947738088352723</v>
      </c>
      <c r="K168" s="45">
        <f t="shared" si="34"/>
        <v>0.57327983317912423</v>
      </c>
      <c r="L168" s="45">
        <f t="shared" si="34"/>
        <v>2.547805597546814E-2</v>
      </c>
      <c r="M168" s="45">
        <f t="shared" si="34"/>
        <v>3.9803028542310374E-2</v>
      </c>
      <c r="N168" s="45">
        <f t="shared" si="34"/>
        <v>0</v>
      </c>
      <c r="P168" s="45">
        <f t="shared" si="41"/>
        <v>60</v>
      </c>
      <c r="Q168" s="45">
        <f t="shared" si="35"/>
        <v>1.923983793576798E-2</v>
      </c>
      <c r="R168" s="45">
        <f t="shared" si="35"/>
        <v>7.4844854648003223E-2</v>
      </c>
      <c r="S168" s="45">
        <f t="shared" si="35"/>
        <v>2.9557982473168962E-2</v>
      </c>
      <c r="T168" s="45">
        <f t="shared" si="35"/>
        <v>4.553038978434143E-2</v>
      </c>
      <c r="U168" s="45">
        <f t="shared" si="35"/>
        <v>9.3962301315132016E-2</v>
      </c>
      <c r="V168" s="45">
        <f t="shared" si="35"/>
        <v>0.32445812609250796</v>
      </c>
      <c r="W168" s="45">
        <f t="shared" si="35"/>
        <v>0.47686008903312016</v>
      </c>
      <c r="X168" s="45">
        <f t="shared" si="35"/>
        <v>2.1986278938465543E-2</v>
      </c>
      <c r="Y168" s="45">
        <f t="shared" si="35"/>
        <v>3.8479848062141761E-2</v>
      </c>
      <c r="Z168" s="45">
        <f t="shared" si="35"/>
        <v>0</v>
      </c>
      <c r="AB168" s="45">
        <f t="shared" si="42"/>
        <v>60</v>
      </c>
      <c r="AC168" s="45">
        <f t="shared" si="36"/>
        <v>8.2768195739712933E-2</v>
      </c>
      <c r="AD168" s="45">
        <f t="shared" si="36"/>
        <v>0.27984465511566309</v>
      </c>
      <c r="AE168" s="45">
        <f t="shared" si="36"/>
        <v>8.8886941400017253E-2</v>
      </c>
      <c r="AF168" s="45">
        <f t="shared" si="36"/>
        <v>0.10052099064662007</v>
      </c>
      <c r="AG168" s="45">
        <f t="shared" si="36"/>
        <v>0.16791949713331558</v>
      </c>
      <c r="AH168" s="45">
        <f t="shared" si="36"/>
        <v>0.43449663567454405</v>
      </c>
      <c r="AI168" s="45">
        <f t="shared" si="36"/>
        <v>0.66969957732512808</v>
      </c>
      <c r="AJ168" s="45">
        <f t="shared" si="36"/>
        <v>2.8969833012470775E-2</v>
      </c>
      <c r="AK168" s="45">
        <f t="shared" si="36"/>
        <v>4.1126209022478981E-2</v>
      </c>
      <c r="AL168" s="45">
        <f t="shared" si="36"/>
        <v>0</v>
      </c>
      <c r="AO168" s="45">
        <v>60</v>
      </c>
      <c r="AP168" s="45">
        <v>6171.6343466424214</v>
      </c>
      <c r="AT168" s="45">
        <f t="shared" si="43"/>
        <v>4.2858571851683482</v>
      </c>
    </row>
    <row r="169" spans="2:46" s="45" customFormat="1">
      <c r="B169" s="48">
        <v>7.1013450267495077</v>
      </c>
      <c r="C169" s="45">
        <f t="shared" si="33"/>
        <v>3.8486458639953973</v>
      </c>
      <c r="D169" s="45">
        <f>D168+15</f>
        <v>75</v>
      </c>
      <c r="E169" s="45">
        <f t="shared" si="34"/>
        <v>5.5681520264979002E-2</v>
      </c>
      <c r="F169" s="45">
        <f t="shared" si="34"/>
        <v>0.19360878172116061</v>
      </c>
      <c r="G169" s="45">
        <f t="shared" si="34"/>
        <v>6.4653666885787012E-2</v>
      </c>
      <c r="H169" s="45">
        <f t="shared" si="34"/>
        <v>7.9722768944515313E-2</v>
      </c>
      <c r="I169" s="45">
        <f t="shared" si="34"/>
        <v>0.14294929665761563</v>
      </c>
      <c r="J169" s="45">
        <f t="shared" si="34"/>
        <v>0.41427869379362608</v>
      </c>
      <c r="K169" s="45">
        <f t="shared" si="34"/>
        <v>0.62585448417166767</v>
      </c>
      <c r="L169" s="45">
        <f t="shared" si="34"/>
        <v>2.7814611045704134E-2</v>
      </c>
      <c r="M169" s="45">
        <f t="shared" si="34"/>
        <v>4.34533057942652E-2</v>
      </c>
      <c r="N169" s="45">
        <f t="shared" si="34"/>
        <v>0</v>
      </c>
      <c r="P169" s="45">
        <f>P168+15</f>
        <v>75</v>
      </c>
      <c r="Q169" s="45">
        <f t="shared" si="35"/>
        <v>2.1004295197445358E-2</v>
      </c>
      <c r="R169" s="45">
        <f t="shared" si="35"/>
        <v>8.1708766273648925E-2</v>
      </c>
      <c r="S169" s="45">
        <f t="shared" si="35"/>
        <v>3.226870160653332E-2</v>
      </c>
      <c r="T169" s="45">
        <f t="shared" si="35"/>
        <v>4.9705914918710292E-2</v>
      </c>
      <c r="U169" s="45">
        <f t="shared" si="35"/>
        <v>0.10257944587907789</v>
      </c>
      <c r="V169" s="45">
        <f t="shared" si="35"/>
        <v>0.35421370400358088</v>
      </c>
      <c r="W169" s="45">
        <f t="shared" si="35"/>
        <v>0.52059222699122631</v>
      </c>
      <c r="X169" s="45">
        <f t="shared" si="35"/>
        <v>2.4002608268252668E-2</v>
      </c>
      <c r="Y169" s="45">
        <f t="shared" si="35"/>
        <v>4.2008778376843921E-2</v>
      </c>
      <c r="Z169" s="45">
        <f t="shared" si="35"/>
        <v>0</v>
      </c>
      <c r="AB169" s="45">
        <f>AB168+15</f>
        <v>75</v>
      </c>
      <c r="AC169" s="45">
        <f t="shared" si="36"/>
        <v>9.0358745332512383E-2</v>
      </c>
      <c r="AD169" s="45">
        <f t="shared" si="36"/>
        <v>0.30550879716867269</v>
      </c>
      <c r="AE169" s="45">
        <f t="shared" si="36"/>
        <v>9.7038632165040925E-2</v>
      </c>
      <c r="AF169" s="45">
        <f t="shared" si="36"/>
        <v>0.10973962297032069</v>
      </c>
      <c r="AG169" s="45">
        <f t="shared" si="36"/>
        <v>0.18331914743615299</v>
      </c>
      <c r="AH169" s="45">
        <f t="shared" si="36"/>
        <v>0.47434368358366868</v>
      </c>
      <c r="AI169" s="45">
        <f t="shared" si="36"/>
        <v>0.73111674135210913</v>
      </c>
      <c r="AJ169" s="45">
        <f t="shared" si="36"/>
        <v>3.1626613823155639E-2</v>
      </c>
      <c r="AK169" s="45">
        <f t="shared" si="36"/>
        <v>4.4897833211686486E-2</v>
      </c>
      <c r="AL169" s="45">
        <f t="shared" si="36"/>
        <v>0</v>
      </c>
      <c r="AO169" s="45">
        <v>75</v>
      </c>
      <c r="AP169" s="45">
        <v>6252.3031262436261</v>
      </c>
      <c r="AT169" s="45">
        <f t="shared" si="43"/>
        <v>4.3418771710025181</v>
      </c>
    </row>
    <row r="170" spans="2:46" s="45" customFormat="1">
      <c r="B170" s="48">
        <v>7.6196574459651583</v>
      </c>
      <c r="C170" s="45">
        <f t="shared" si="33"/>
        <v>4.129550529373252</v>
      </c>
      <c r="D170" s="45">
        <f>D169+25</f>
        <v>100</v>
      </c>
      <c r="E170" s="45">
        <f t="shared" si="34"/>
        <v>5.9745495209875432E-2</v>
      </c>
      <c r="F170" s="45">
        <f t="shared" si="34"/>
        <v>0.20773952445739283</v>
      </c>
      <c r="G170" s="45">
        <f t="shared" si="34"/>
        <v>6.9372483489017853E-2</v>
      </c>
      <c r="H170" s="45">
        <f t="shared" si="34"/>
        <v>8.5541419979660499E-2</v>
      </c>
      <c r="I170" s="45">
        <f t="shared" si="34"/>
        <v>0.15338260302645237</v>
      </c>
      <c r="J170" s="45">
        <f t="shared" si="34"/>
        <v>0.44451526463022789</v>
      </c>
      <c r="K170" s="45">
        <f t="shared" si="34"/>
        <v>0.67153313896989986</v>
      </c>
      <c r="L170" s="45">
        <f t="shared" si="34"/>
        <v>2.9844689999257355E-2</v>
      </c>
      <c r="M170" s="45">
        <f t="shared" si="34"/>
        <v>4.6624791507665977E-2</v>
      </c>
      <c r="N170" s="45">
        <f t="shared" si="34"/>
        <v>0</v>
      </c>
      <c r="P170" s="45">
        <f>P169+25</f>
        <v>100</v>
      </c>
      <c r="Q170" s="45">
        <f t="shared" si="35"/>
        <v>2.2537316009582094E-2</v>
      </c>
      <c r="R170" s="45">
        <f t="shared" si="35"/>
        <v>8.7672367434936879E-2</v>
      </c>
      <c r="S170" s="45">
        <f t="shared" si="35"/>
        <v>3.4623867094279004E-2</v>
      </c>
      <c r="T170" s="45">
        <f t="shared" si="35"/>
        <v>5.3333753955458772E-2</v>
      </c>
      <c r="U170" s="45">
        <f t="shared" si="35"/>
        <v>0.11006631577648851</v>
      </c>
      <c r="V170" s="45">
        <f t="shared" si="35"/>
        <v>0.38006636771245772</v>
      </c>
      <c r="W170" s="45">
        <f t="shared" si="35"/>
        <v>0.55858820405744225</v>
      </c>
      <c r="X170" s="45">
        <f t="shared" si="35"/>
        <v>2.5754464147009888E-2</v>
      </c>
      <c r="Y170" s="45">
        <f t="shared" si="35"/>
        <v>4.5074833721180076E-2</v>
      </c>
      <c r="Z170" s="45">
        <f t="shared" si="35"/>
        <v>0</v>
      </c>
      <c r="AB170" s="45">
        <f>AB169+25</f>
        <v>100</v>
      </c>
      <c r="AC170" s="45">
        <f t="shared" si="36"/>
        <v>9.6953674410168486E-2</v>
      </c>
      <c r="AD170" s="45">
        <f t="shared" si="36"/>
        <v>0.3278066814798492</v>
      </c>
      <c r="AE170" s="45">
        <f t="shared" si="36"/>
        <v>0.10412109988375698</v>
      </c>
      <c r="AF170" s="45">
        <f t="shared" si="36"/>
        <v>0.11774908600386262</v>
      </c>
      <c r="AG170" s="45">
        <f t="shared" si="36"/>
        <v>0.19669889027641582</v>
      </c>
      <c r="AH170" s="45">
        <f t="shared" si="36"/>
        <v>0.50896416154799518</v>
      </c>
      <c r="AI170" s="45">
        <f t="shared" si="36"/>
        <v>0.78447807388235724</v>
      </c>
      <c r="AJ170" s="45">
        <f t="shared" si="36"/>
        <v>3.3934915851504863E-2</v>
      </c>
      <c r="AK170" s="45">
        <f t="shared" si="36"/>
        <v>4.8174749294151886E-2</v>
      </c>
      <c r="AL170" s="45">
        <f t="shared" si="36"/>
        <v>0</v>
      </c>
      <c r="AO170" s="45">
        <v>100</v>
      </c>
      <c r="AP170" s="45">
        <v>6312.1927997970197</v>
      </c>
      <c r="AT170" s="45">
        <f t="shared" si="43"/>
        <v>4.383467222081264</v>
      </c>
    </row>
    <row r="171" spans="2:46" s="45" customFormat="1">
      <c r="B171" s="48">
        <v>7.8271683802431538</v>
      </c>
      <c r="C171" s="45">
        <f t="shared" si="33"/>
        <v>4.2420131820023679</v>
      </c>
      <c r="D171" s="45">
        <f t="shared" ref="D171:D175" si="44">D170+25</f>
        <v>125</v>
      </c>
      <c r="E171" s="45">
        <f t="shared" si="34"/>
        <v>6.1372475591018182E-2</v>
      </c>
      <c r="F171" s="45">
        <f t="shared" si="34"/>
        <v>0.21339665608702968</v>
      </c>
      <c r="G171" s="45">
        <f t="shared" si="34"/>
        <v>7.1261624573735582E-2</v>
      </c>
      <c r="H171" s="45">
        <f t="shared" si="34"/>
        <v>8.787087112226305E-2</v>
      </c>
      <c r="I171" s="45">
        <f t="shared" si="34"/>
        <v>0.15755949510937875</v>
      </c>
      <c r="J171" s="45">
        <f t="shared" si="34"/>
        <v>0.45662023776889421</v>
      </c>
      <c r="K171" s="45">
        <f t="shared" si="34"/>
        <v>0.68982022887606298</v>
      </c>
      <c r="L171" s="45">
        <f t="shared" si="34"/>
        <v>3.0657416129311308E-2</v>
      </c>
      <c r="M171" s="45">
        <f t="shared" si="34"/>
        <v>4.7894470849871938E-2</v>
      </c>
      <c r="N171" s="45">
        <f t="shared" si="34"/>
        <v>0</v>
      </c>
      <c r="P171" s="45">
        <f t="shared" ref="P171:P175" si="45">P170+25</f>
        <v>125</v>
      </c>
      <c r="Q171" s="45">
        <f t="shared" si="35"/>
        <v>2.3151048825125711E-2</v>
      </c>
      <c r="R171" s="45">
        <f t="shared" si="35"/>
        <v>9.0059848219620431E-2</v>
      </c>
      <c r="S171" s="45">
        <f t="shared" si="35"/>
        <v>3.5566739059500821E-2</v>
      </c>
      <c r="T171" s="45">
        <f t="shared" si="35"/>
        <v>5.4786130758653857E-2</v>
      </c>
      <c r="U171" s="45">
        <f t="shared" si="35"/>
        <v>0.11306362520984324</v>
      </c>
      <c r="V171" s="45">
        <f t="shared" si="35"/>
        <v>0.39041627813881141</v>
      </c>
      <c r="W171" s="45">
        <f t="shared" si="35"/>
        <v>0.57379959440489392</v>
      </c>
      <c r="X171" s="45">
        <f t="shared" si="35"/>
        <v>2.6455805858997296E-2</v>
      </c>
      <c r="Y171" s="45">
        <f t="shared" si="35"/>
        <v>4.6302304844986403E-2</v>
      </c>
      <c r="Z171" s="45">
        <f t="shared" si="35"/>
        <v>0</v>
      </c>
      <c r="AB171" s="45">
        <f t="shared" ref="AB171:AB175" si="46">AB170+25</f>
        <v>125</v>
      </c>
      <c r="AC171" s="45">
        <f t="shared" si="36"/>
        <v>9.9593902356910347E-2</v>
      </c>
      <c r="AD171" s="45">
        <f t="shared" si="36"/>
        <v>0.33673346395443932</v>
      </c>
      <c r="AE171" s="45">
        <f t="shared" si="36"/>
        <v>0.10695651008797061</v>
      </c>
      <c r="AF171" s="45">
        <f t="shared" si="36"/>
        <v>0.12095561148587267</v>
      </c>
      <c r="AG171" s="45">
        <f t="shared" si="36"/>
        <v>0.20205536500891383</v>
      </c>
      <c r="AH171" s="45">
        <f t="shared" si="36"/>
        <v>0.52282419739897401</v>
      </c>
      <c r="AI171" s="45">
        <f t="shared" si="36"/>
        <v>0.80584086334723193</v>
      </c>
      <c r="AJ171" s="45">
        <f t="shared" si="36"/>
        <v>3.4859026399625362E-2</v>
      </c>
      <c r="AK171" s="45">
        <f t="shared" si="36"/>
        <v>4.948663685475746E-2</v>
      </c>
      <c r="AL171" s="45">
        <f t="shared" si="36"/>
        <v>0</v>
      </c>
      <c r="AO171" s="45">
        <v>125</v>
      </c>
      <c r="AP171" s="45">
        <v>6334.7247858260462</v>
      </c>
      <c r="AT171" s="45">
        <f t="shared" si="43"/>
        <v>4.3991144346014206</v>
      </c>
    </row>
    <row r="172" spans="2:46" s="45" customFormat="1">
      <c r="B172" s="48">
        <v>7.9018371999058044</v>
      </c>
      <c r="C172" s="45">
        <f t="shared" si="33"/>
        <v>4.2824807051098341</v>
      </c>
      <c r="D172" s="45">
        <f t="shared" si="44"/>
        <v>150</v>
      </c>
      <c r="E172" s="45">
        <f t="shared" si="34"/>
        <v>6.1957843086233109E-2</v>
      </c>
      <c r="F172" s="45">
        <f t="shared" si="34"/>
        <v>0.21543202234621947</v>
      </c>
      <c r="G172" s="45">
        <f t="shared" si="34"/>
        <v>7.1941314260031683E-2</v>
      </c>
      <c r="H172" s="45">
        <f t="shared" si="34"/>
        <v>8.8708978942354327E-2</v>
      </c>
      <c r="I172" s="45">
        <f t="shared" si="34"/>
        <v>0.15906228941759801</v>
      </c>
      <c r="J172" s="45">
        <f t="shared" si="34"/>
        <v>0.46097545795959383</v>
      </c>
      <c r="K172" s="45">
        <f t="shared" si="34"/>
        <v>0.69639969851024641</v>
      </c>
      <c r="L172" s="45">
        <f t="shared" si="34"/>
        <v>3.0949824977358542E-2</v>
      </c>
      <c r="M172" s="45">
        <f t="shared" si="34"/>
        <v>4.8351285833560437E-2</v>
      </c>
      <c r="N172" s="45">
        <f t="shared" si="34"/>
        <v>0</v>
      </c>
      <c r="P172" s="45">
        <f t="shared" si="45"/>
        <v>150</v>
      </c>
      <c r="Q172" s="45">
        <f t="shared" si="35"/>
        <v>2.3371862330395909E-2</v>
      </c>
      <c r="R172" s="45">
        <f t="shared" si="35"/>
        <v>9.0918834389952977E-2</v>
      </c>
      <c r="S172" s="45">
        <f t="shared" si="35"/>
        <v>3.5905972775523022E-2</v>
      </c>
      <c r="T172" s="45">
        <f t="shared" si="35"/>
        <v>5.5308678037802629E-2</v>
      </c>
      <c r="U172" s="45">
        <f t="shared" si="35"/>
        <v>0.11414202021430826</v>
      </c>
      <c r="V172" s="45">
        <f t="shared" si="35"/>
        <v>0.39414004838963534</v>
      </c>
      <c r="W172" s="45">
        <f t="shared" si="35"/>
        <v>0.57927246523334863</v>
      </c>
      <c r="X172" s="45">
        <f t="shared" si="35"/>
        <v>2.670813996578441E-2</v>
      </c>
      <c r="Y172" s="45">
        <f t="shared" si="35"/>
        <v>4.6743933831739456E-2</v>
      </c>
      <c r="Z172" s="45">
        <f t="shared" si="35"/>
        <v>0</v>
      </c>
      <c r="AB172" s="45">
        <f t="shared" si="46"/>
        <v>150</v>
      </c>
      <c r="AC172" s="45">
        <f t="shared" si="36"/>
        <v>0.10054382384207002</v>
      </c>
      <c r="AD172" s="45">
        <f t="shared" si="36"/>
        <v>0.33994521030248637</v>
      </c>
      <c r="AE172" s="45">
        <f t="shared" si="36"/>
        <v>0.1079766557445406</v>
      </c>
      <c r="AF172" s="45">
        <f t="shared" si="36"/>
        <v>0.12210927984690645</v>
      </c>
      <c r="AG172" s="45">
        <f t="shared" si="36"/>
        <v>0.20398255862088727</v>
      </c>
      <c r="AH172" s="45">
        <f t="shared" si="36"/>
        <v>0.52781086752954942</v>
      </c>
      <c r="AI172" s="45">
        <f t="shared" si="36"/>
        <v>0.81352693178714408</v>
      </c>
      <c r="AJ172" s="45">
        <f t="shared" si="36"/>
        <v>3.5191509988932723E-2</v>
      </c>
      <c r="AK172" s="45">
        <f t="shared" si="36"/>
        <v>4.9958637835381417E-2</v>
      </c>
      <c r="AL172" s="45">
        <f t="shared" si="36"/>
        <v>0</v>
      </c>
      <c r="AO172" s="45">
        <v>150</v>
      </c>
      <c r="AP172" s="45">
        <v>6343.5496404714477</v>
      </c>
      <c r="AT172" s="45">
        <f t="shared" si="43"/>
        <v>4.40524280588295</v>
      </c>
    </row>
    <row r="173" spans="2:46" s="45" customFormat="1">
      <c r="B173" s="48">
        <v>7.9216406487386726</v>
      </c>
      <c r="C173" s="45">
        <f t="shared" si="33"/>
        <v>4.2932133847862008</v>
      </c>
      <c r="D173" s="45">
        <f t="shared" si="44"/>
        <v>175</v>
      </c>
      <c r="E173" s="45">
        <f t="shared" si="34"/>
        <v>6.2113013135934043E-2</v>
      </c>
      <c r="F173" s="45">
        <f t="shared" si="34"/>
        <v>0.21597156013432658</v>
      </c>
      <c r="G173" s="45">
        <f t="shared" si="34"/>
        <v>7.2121487370540749E-2</v>
      </c>
      <c r="H173" s="45">
        <f t="shared" si="34"/>
        <v>8.8931145757494195E-2</v>
      </c>
      <c r="I173" s="45">
        <f t="shared" si="34"/>
        <v>0.159460652274099</v>
      </c>
      <c r="J173" s="45">
        <f t="shared" si="34"/>
        <v>0.46212994593334306</v>
      </c>
      <c r="K173" s="45">
        <f t="shared" si="34"/>
        <v>0.69814379369572843</v>
      </c>
      <c r="L173" s="45">
        <f t="shared" si="34"/>
        <v>3.1027337131441887E-2</v>
      </c>
      <c r="M173" s="45">
        <f t="shared" si="34"/>
        <v>4.8472379000336033E-2</v>
      </c>
      <c r="N173" s="45">
        <f t="shared" si="34"/>
        <v>0</v>
      </c>
      <c r="P173" s="45">
        <f t="shared" si="45"/>
        <v>175</v>
      </c>
      <c r="Q173" s="45">
        <f t="shared" si="35"/>
        <v>2.3430395889002257E-2</v>
      </c>
      <c r="R173" s="45">
        <f t="shared" si="35"/>
        <v>9.1146535667923606E-2</v>
      </c>
      <c r="S173" s="45">
        <f t="shared" si="35"/>
        <v>3.5995897332328261E-2</v>
      </c>
      <c r="T173" s="45">
        <f t="shared" si="35"/>
        <v>5.544719561511844E-2</v>
      </c>
      <c r="U173" s="45">
        <f t="shared" si="35"/>
        <v>0.1144278826986586</v>
      </c>
      <c r="V173" s="45">
        <f t="shared" si="35"/>
        <v>0.39512715071359172</v>
      </c>
      <c r="W173" s="45">
        <f t="shared" si="35"/>
        <v>0.58072322163065471</v>
      </c>
      <c r="X173" s="45">
        <f t="shared" si="35"/>
        <v>2.6775029050353446E-2</v>
      </c>
      <c r="Y173" s="45">
        <f t="shared" si="35"/>
        <v>4.6861001472809416E-2</v>
      </c>
      <c r="Z173" s="45">
        <f t="shared" si="35"/>
        <v>0</v>
      </c>
      <c r="AB173" s="45">
        <f t="shared" si="46"/>
        <v>175</v>
      </c>
      <c r="AC173" s="45">
        <f t="shared" si="36"/>
        <v>0.10079563038286551</v>
      </c>
      <c r="AD173" s="45">
        <f t="shared" si="36"/>
        <v>0.34079658460072998</v>
      </c>
      <c r="AE173" s="45">
        <f t="shared" si="36"/>
        <v>0.1082470774087535</v>
      </c>
      <c r="AF173" s="45">
        <f t="shared" si="36"/>
        <v>0.12241509589987035</v>
      </c>
      <c r="AG173" s="45">
        <f t="shared" si="36"/>
        <v>0.20449342184953892</v>
      </c>
      <c r="AH173" s="45">
        <f t="shared" si="36"/>
        <v>0.5291327411530915</v>
      </c>
      <c r="AI173" s="45">
        <f t="shared" si="36"/>
        <v>0.81556436576080205</v>
      </c>
      <c r="AJ173" s="45">
        <f t="shared" si="36"/>
        <v>3.5279645212530374E-2</v>
      </c>
      <c r="AK173" s="45">
        <f t="shared" si="36"/>
        <v>5.008375652786265E-2</v>
      </c>
      <c r="AL173" s="45">
        <f t="shared" si="36"/>
        <v>0</v>
      </c>
      <c r="AO173" s="45">
        <v>175</v>
      </c>
      <c r="AP173" s="45">
        <v>6347.0596652031463</v>
      </c>
      <c r="AT173" s="45">
        <f t="shared" si="43"/>
        <v>4.4076803230577406</v>
      </c>
    </row>
    <row r="174" spans="2:46" s="45" customFormat="1">
      <c r="B174" s="48">
        <v>7.9191150684212559</v>
      </c>
      <c r="C174" s="45">
        <f t="shared" si="33"/>
        <v>4.2918446209525607</v>
      </c>
      <c r="D174" s="45">
        <f t="shared" si="44"/>
        <v>200</v>
      </c>
      <c r="E174" s="45">
        <f t="shared" si="34"/>
        <v>6.2093102643531635E-2</v>
      </c>
      <c r="F174" s="45">
        <f t="shared" si="34"/>
        <v>0.21590232987338626</v>
      </c>
      <c r="G174" s="45">
        <f t="shared" si="34"/>
        <v>7.2098368634967602E-2</v>
      </c>
      <c r="H174" s="45">
        <f t="shared" si="34"/>
        <v>8.8902638640989198E-2</v>
      </c>
      <c r="I174" s="45">
        <f t="shared" si="34"/>
        <v>0.15940953673573929</v>
      </c>
      <c r="J174" s="45">
        <f t="shared" si="34"/>
        <v>0.46198180894379964</v>
      </c>
      <c r="K174" s="45">
        <f t="shared" si="34"/>
        <v>0.69792000183636804</v>
      </c>
      <c r="L174" s="45">
        <f t="shared" si="34"/>
        <v>3.1017391235581535E-2</v>
      </c>
      <c r="M174" s="45">
        <f t="shared" si="34"/>
        <v>4.8456841049670199E-2</v>
      </c>
      <c r="N174" s="45">
        <f t="shared" si="34"/>
        <v>0</v>
      </c>
      <c r="P174" s="45">
        <f t="shared" si="45"/>
        <v>200</v>
      </c>
      <c r="Q174" s="45">
        <f t="shared" si="35"/>
        <v>2.3422885212965459E-2</v>
      </c>
      <c r="R174" s="45">
        <f t="shared" si="35"/>
        <v>9.1117318402260616E-2</v>
      </c>
      <c r="S174" s="45">
        <f t="shared" si="35"/>
        <v>3.5984358751213474E-2</v>
      </c>
      <c r="T174" s="45">
        <f t="shared" si="35"/>
        <v>5.5429421868341523E-2</v>
      </c>
      <c r="U174" s="45">
        <f t="shared" si="35"/>
        <v>0.11439120253496876</v>
      </c>
      <c r="V174" s="45">
        <f t="shared" si="35"/>
        <v>0.39500049164916912</v>
      </c>
      <c r="W174" s="45">
        <f t="shared" si="35"/>
        <v>0.58053706924956072</v>
      </c>
      <c r="X174" s="45">
        <f t="shared" si="35"/>
        <v>2.6766446243215839E-2</v>
      </c>
      <c r="Y174" s="45">
        <f t="shared" si="35"/>
        <v>4.6845980053517589E-2</v>
      </c>
      <c r="Z174" s="45">
        <f t="shared" si="35"/>
        <v>0</v>
      </c>
      <c r="AB174" s="45">
        <f t="shared" si="46"/>
        <v>200</v>
      </c>
      <c r="AC174" s="45">
        <f t="shared" si="36"/>
        <v>0.10076332007409752</v>
      </c>
      <c r="AD174" s="45">
        <f t="shared" si="36"/>
        <v>0.34068734134451228</v>
      </c>
      <c r="AE174" s="45">
        <f t="shared" si="36"/>
        <v>0.10821237851872198</v>
      </c>
      <c r="AF174" s="45">
        <f t="shared" si="36"/>
        <v>0.1223758554136373</v>
      </c>
      <c r="AG174" s="45">
        <f t="shared" si="36"/>
        <v>0.20442787093650935</v>
      </c>
      <c r="AH174" s="45">
        <f t="shared" si="36"/>
        <v>0.52896312623842723</v>
      </c>
      <c r="AI174" s="45">
        <f t="shared" si="36"/>
        <v>0.81530293442317536</v>
      </c>
      <c r="AJ174" s="45">
        <f t="shared" si="36"/>
        <v>3.5268336227947283E-2</v>
      </c>
      <c r="AK174" s="45">
        <f t="shared" si="36"/>
        <v>5.0067702045822796E-2</v>
      </c>
      <c r="AL174" s="45">
        <f t="shared" si="36"/>
        <v>0</v>
      </c>
      <c r="AO174" s="45">
        <v>200</v>
      </c>
      <c r="AP174" s="45">
        <v>6348.4411798991996</v>
      </c>
      <c r="AT174" s="45">
        <f t="shared" si="43"/>
        <v>4.4086397082633333</v>
      </c>
    </row>
    <row r="175" spans="2:46" s="45" customFormat="1">
      <c r="B175" s="48">
        <v>7.9076733934666619</v>
      </c>
      <c r="C175" s="45">
        <f t="shared" si="33"/>
        <v>4.2856436893226642</v>
      </c>
      <c r="D175" s="45">
        <f t="shared" si="44"/>
        <v>225</v>
      </c>
      <c r="E175" s="45">
        <f t="shared" si="34"/>
        <v>6.2003282007083861E-2</v>
      </c>
      <c r="F175" s="45">
        <f t="shared" si="34"/>
        <v>0.21559001684900553</v>
      </c>
      <c r="G175" s="45">
        <f t="shared" si="34"/>
        <v>7.1994074903748914E-2</v>
      </c>
      <c r="H175" s="45">
        <f t="shared" si="34"/>
        <v>8.8774036731201211E-2</v>
      </c>
      <c r="I175" s="45">
        <f t="shared" si="34"/>
        <v>0.15917894323282403</v>
      </c>
      <c r="J175" s="45">
        <f t="shared" si="34"/>
        <v>0.46131353020848109</v>
      </c>
      <c r="K175" s="45">
        <f t="shared" si="34"/>
        <v>0.69691042724457397</v>
      </c>
      <c r="L175" s="45">
        <f t="shared" si="34"/>
        <v>3.0972523098814025E-2</v>
      </c>
      <c r="M175" s="45">
        <f t="shared" si="34"/>
        <v>4.8386745916426221E-2</v>
      </c>
      <c r="N175" s="45">
        <f t="shared" si="34"/>
        <v>0</v>
      </c>
      <c r="P175" s="45">
        <f t="shared" si="45"/>
        <v>225</v>
      </c>
      <c r="Q175" s="45">
        <f t="shared" si="35"/>
        <v>2.338900289161731E-2</v>
      </c>
      <c r="R175" s="45">
        <f t="shared" si="35"/>
        <v>9.0985512852499478E-2</v>
      </c>
      <c r="S175" s="45">
        <f t="shared" si="35"/>
        <v>3.5932305658879622E-2</v>
      </c>
      <c r="T175" s="45">
        <f t="shared" si="35"/>
        <v>5.5349240564167873E-2</v>
      </c>
      <c r="U175" s="45">
        <f t="shared" si="35"/>
        <v>0.11422573020103334</v>
      </c>
      <c r="V175" s="45">
        <f t="shared" si="35"/>
        <v>0.39442910458608749</v>
      </c>
      <c r="W175" s="45">
        <f t="shared" si="35"/>
        <v>0.57969729467200626</v>
      </c>
      <c r="X175" s="45">
        <f t="shared" si="35"/>
        <v>2.6727727301261647E-2</v>
      </c>
      <c r="Y175" s="45">
        <f t="shared" si="35"/>
        <v>4.6778215107584988E-2</v>
      </c>
      <c r="Z175" s="45">
        <f t="shared" si="35"/>
        <v>0</v>
      </c>
      <c r="AB175" s="45">
        <f t="shared" si="46"/>
        <v>225</v>
      </c>
      <c r="AC175" s="45">
        <f t="shared" si="36"/>
        <v>0.10061756112255012</v>
      </c>
      <c r="AD175" s="45">
        <f t="shared" si="36"/>
        <v>0.34019452084551199</v>
      </c>
      <c r="AE175" s="45">
        <f t="shared" si="36"/>
        <v>0.10805584414861846</v>
      </c>
      <c r="AF175" s="45">
        <f t="shared" si="36"/>
        <v>0.12219883289823497</v>
      </c>
      <c r="AG175" s="45">
        <f t="shared" si="36"/>
        <v>0.20413215626461428</v>
      </c>
      <c r="AH175" s="45">
        <f t="shared" si="36"/>
        <v>0.5281979558308717</v>
      </c>
      <c r="AI175" s="45">
        <f t="shared" si="36"/>
        <v>0.81412355981714168</v>
      </c>
      <c r="AJ175" s="45">
        <f t="shared" si="36"/>
        <v>3.5217318896366437E-2</v>
      </c>
      <c r="AK175" s="45">
        <f t="shared" si="36"/>
        <v>4.9995276725267462E-2</v>
      </c>
      <c r="AL175" s="45">
        <f t="shared" si="36"/>
        <v>0</v>
      </c>
      <c r="AO175" s="45">
        <v>225</v>
      </c>
      <c r="AP175" s="45">
        <v>6348.9932383508149</v>
      </c>
      <c r="AT175" s="45">
        <f t="shared" si="43"/>
        <v>4.4090230821880656</v>
      </c>
    </row>
    <row r="176" spans="2:46" s="45" customFormat="1">
      <c r="B176" s="48">
        <v>7.8928797409648102</v>
      </c>
      <c r="C176" s="45">
        <f t="shared" si="33"/>
        <v>4.2776261195101615</v>
      </c>
      <c r="D176" s="45">
        <v>250</v>
      </c>
      <c r="E176" s="45">
        <f t="shared" si="34"/>
        <v>6.1887179204123212E-2</v>
      </c>
      <c r="F176" s="45">
        <f t="shared" si="34"/>
        <v>0.21518631877954456</v>
      </c>
      <c r="G176" s="45">
        <f t="shared" si="34"/>
        <v>7.1859264074026541E-2</v>
      </c>
      <c r="H176" s="45">
        <f t="shared" si="34"/>
        <v>8.860780497441377E-2</v>
      </c>
      <c r="I176" s="45">
        <f t="shared" si="34"/>
        <v>0.15888087640662707</v>
      </c>
      <c r="J176" s="45">
        <f t="shared" si="34"/>
        <v>0.46044970829184834</v>
      </c>
      <c r="K176" s="45">
        <f t="shared" si="34"/>
        <v>0.69560544384052836</v>
      </c>
      <c r="L176" s="45">
        <f t="shared" si="34"/>
        <v>3.0914526221388645E-2</v>
      </c>
      <c r="M176" s="45">
        <f t="shared" si="34"/>
        <v>4.8296140441277342E-2</v>
      </c>
      <c r="N176" s="45">
        <f t="shared" si="34"/>
        <v>0</v>
      </c>
      <c r="P176" s="45">
        <v>250</v>
      </c>
      <c r="Q176" s="45">
        <f t="shared" si="35"/>
        <v>2.3345206358494089E-2</v>
      </c>
      <c r="R176" s="45">
        <f t="shared" si="35"/>
        <v>9.0815140047560208E-2</v>
      </c>
      <c r="S176" s="45">
        <f t="shared" si="35"/>
        <v>3.5865021456031161E-2</v>
      </c>
      <c r="T176" s="45">
        <f t="shared" si="35"/>
        <v>5.5245597631677475E-2</v>
      </c>
      <c r="U176" s="45">
        <f t="shared" si="35"/>
        <v>0.11401183946787745</v>
      </c>
      <c r="V176" s="45">
        <f t="shared" si="35"/>
        <v>0.39369052554431239</v>
      </c>
      <c r="W176" s="45">
        <f t="shared" si="35"/>
        <v>0.57861179599191326</v>
      </c>
      <c r="X176" s="45">
        <f t="shared" si="35"/>
        <v>2.6677678917434323E-2</v>
      </c>
      <c r="Y176" s="45">
        <f t="shared" si="35"/>
        <v>4.6690621649373105E-2</v>
      </c>
      <c r="Z176" s="45">
        <f t="shared" si="35"/>
        <v>0</v>
      </c>
      <c r="AB176" s="45">
        <v>250</v>
      </c>
      <c r="AC176" s="45">
        <f t="shared" si="36"/>
        <v>0.10042915204975203</v>
      </c>
      <c r="AD176" s="45">
        <f t="shared" si="36"/>
        <v>0.3395574975115293</v>
      </c>
      <c r="AE176" s="45">
        <f t="shared" si="36"/>
        <v>0.10785350669202219</v>
      </c>
      <c r="AF176" s="45">
        <f t="shared" si="36"/>
        <v>0.12197001231715049</v>
      </c>
      <c r="AG176" s="45">
        <f t="shared" si="36"/>
        <v>0.20374991334537629</v>
      </c>
      <c r="AH176" s="45">
        <f t="shared" si="36"/>
        <v>0.5272088910393814</v>
      </c>
      <c r="AI176" s="45">
        <f t="shared" si="36"/>
        <v>0.81259909168914357</v>
      </c>
      <c r="AJ176" s="45">
        <f t="shared" si="36"/>
        <v>3.5151373525343019E-2</v>
      </c>
      <c r="AK176" s="45">
        <f t="shared" si="36"/>
        <v>4.9901659233181572E-2</v>
      </c>
      <c r="AL176" s="45">
        <f t="shared" si="36"/>
        <v>0</v>
      </c>
      <c r="AO176" s="45">
        <v>250</v>
      </c>
      <c r="AP176" s="45">
        <v>6349.210106687322</v>
      </c>
      <c r="AT176" s="45">
        <f t="shared" si="43"/>
        <v>4.4091736851995291</v>
      </c>
    </row>
    <row r="177" spans="2:46" s="45" customFormat="1">
      <c r="B177" s="48">
        <v>7.8598746472285415</v>
      </c>
      <c r="C177" s="45">
        <f t="shared" si="33"/>
        <v>4.2597386746640948</v>
      </c>
      <c r="D177" s="45">
        <v>300</v>
      </c>
      <c r="E177" s="45">
        <f t="shared" si="34"/>
        <v>6.1628176401965683E-2</v>
      </c>
      <c r="F177" s="45">
        <f t="shared" si="34"/>
        <v>0.21428574679894036</v>
      </c>
      <c r="G177" s="45">
        <f t="shared" si="34"/>
        <v>7.1558527297920421E-2</v>
      </c>
      <c r="H177" s="45">
        <f t="shared" si="34"/>
        <v>8.8236974213074582E-2</v>
      </c>
      <c r="I177" s="45">
        <f t="shared" si="34"/>
        <v>0.15821594721244242</v>
      </c>
      <c r="J177" s="45">
        <f t="shared" ref="J177:N177" si="47">J$150*$C177*(2^(-($D177-$D$151)/$E$90))</f>
        <v>0.45852268938043772</v>
      </c>
      <c r="K177" s="45">
        <f t="shared" si="47"/>
        <v>0.69269427933977634</v>
      </c>
      <c r="L177" s="45">
        <f t="shared" si="47"/>
        <v>3.0785146452885988E-2</v>
      </c>
      <c r="M177" s="45">
        <f t="shared" si="47"/>
        <v>4.8094017224990064E-2</v>
      </c>
      <c r="N177" s="45">
        <f t="shared" si="47"/>
        <v>0</v>
      </c>
      <c r="P177" s="45">
        <v>300</v>
      </c>
      <c r="Q177" s="45">
        <f t="shared" si="35"/>
        <v>2.3247504799923251E-2</v>
      </c>
      <c r="R177" s="45">
        <f t="shared" si="35"/>
        <v>9.0435071412131446E-2</v>
      </c>
      <c r="S177" s="45">
        <f t="shared" si="35"/>
        <v>3.5714923468434842E-2</v>
      </c>
      <c r="T177" s="45">
        <f t="shared" si="35"/>
        <v>5.5014390380394025E-2</v>
      </c>
      <c r="U177" s="45">
        <f t="shared" si="35"/>
        <v>0.11353469078730957</v>
      </c>
      <c r="V177" s="45">
        <f t="shared" ref="V177:Z177" si="48">V$150*$C177*(2^(-($D177-$D$151)/$E$90))</f>
        <v>0.3920428991601379</v>
      </c>
      <c r="W177" s="45">
        <f t="shared" si="48"/>
        <v>0.57619025927864642</v>
      </c>
      <c r="X177" s="45">
        <f t="shared" si="48"/>
        <v>2.6566030694271908E-2</v>
      </c>
      <c r="Y177" s="45">
        <f t="shared" si="48"/>
        <v>4.6495217657832662E-2</v>
      </c>
      <c r="Z177" s="45">
        <f t="shared" si="48"/>
        <v>0</v>
      </c>
      <c r="AB177" s="45">
        <v>300</v>
      </c>
      <c r="AC177" s="45">
        <f t="shared" si="36"/>
        <v>0.10000884800400783</v>
      </c>
      <c r="AD177" s="45">
        <f t="shared" si="36"/>
        <v>0.33813642218574963</v>
      </c>
      <c r="AE177" s="45">
        <f t="shared" si="36"/>
        <v>0.10740213112740625</v>
      </c>
      <c r="AF177" s="45">
        <f t="shared" si="36"/>
        <v>0.12145955804575552</v>
      </c>
      <c r="AG177" s="45">
        <f t="shared" si="36"/>
        <v>0.2028972036375748</v>
      </c>
      <c r="AH177" s="45">
        <f t="shared" ref="AH177:AL177" si="49">AH$150*$C177*(2^(-($D177-$D$151)/$E$90))</f>
        <v>0.52500247960073454</v>
      </c>
      <c r="AI177" s="45">
        <f t="shared" si="49"/>
        <v>0.80919829940090615</v>
      </c>
      <c r="AJ177" s="45">
        <f t="shared" si="49"/>
        <v>3.500426221150011E-2</v>
      </c>
      <c r="AK177" s="45">
        <f t="shared" si="49"/>
        <v>4.9692816792147473E-2</v>
      </c>
      <c r="AL177" s="45">
        <f t="shared" si="49"/>
        <v>0</v>
      </c>
      <c r="AO177" s="45">
        <v>300</v>
      </c>
      <c r="AP177" s="45">
        <v>6349.3315613261448</v>
      </c>
      <c r="AT177" s="45">
        <f t="shared" si="43"/>
        <v>4.4092580286987113</v>
      </c>
    </row>
    <row r="178" spans="2:46" s="45" customFormat="1">
      <c r="B178" s="48">
        <v>7.8154527725043019</v>
      </c>
      <c r="C178" s="45">
        <f t="shared" si="33"/>
        <v>4.2356637897254847</v>
      </c>
      <c r="D178" s="45">
        <v>365</v>
      </c>
      <c r="E178" s="45">
        <f t="shared" ref="E178:N183" si="50">E$150*$C178*(2^(-($D178-$D$151)/$E$90))</f>
        <v>6.1279594609968929E-2</v>
      </c>
      <c r="F178" s="45">
        <f t="shared" si="50"/>
        <v>0.21307370201716166</v>
      </c>
      <c r="G178" s="45">
        <f t="shared" si="50"/>
        <v>7.1153777374517488E-2</v>
      </c>
      <c r="H178" s="45">
        <f t="shared" si="50"/>
        <v>8.7737887522744015E-2</v>
      </c>
      <c r="I178" s="45">
        <f t="shared" si="50"/>
        <v>0.15732104488656379</v>
      </c>
      <c r="J178" s="45">
        <f t="shared" si="50"/>
        <v>0.45592918961998874</v>
      </c>
      <c r="K178" s="45">
        <f t="shared" si="50"/>
        <v>0.68877625632992356</v>
      </c>
      <c r="L178" s="45">
        <f t="shared" si="50"/>
        <v>3.0611019257438303E-2</v>
      </c>
      <c r="M178" s="45">
        <f t="shared" si="50"/>
        <v>4.7821987454073865E-2</v>
      </c>
      <c r="N178" s="45">
        <f t="shared" si="50"/>
        <v>0</v>
      </c>
      <c r="P178" s="45">
        <v>365</v>
      </c>
      <c r="Q178" s="45">
        <f t="shared" ref="Q178:Z183" si="51">Q$150*$C178*(2^(-($D178-$D$151)/$E$90))</f>
        <v>2.3116012074424531E-2</v>
      </c>
      <c r="R178" s="45">
        <f t="shared" si="51"/>
        <v>8.9923551826567499E-2</v>
      </c>
      <c r="S178" s="45">
        <f t="shared" si="51"/>
        <v>3.5512912428185127E-2</v>
      </c>
      <c r="T178" s="45">
        <f t="shared" si="51"/>
        <v>5.4703217538619085E-2</v>
      </c>
      <c r="U178" s="45">
        <f t="shared" si="51"/>
        <v>0.1128925149469877</v>
      </c>
      <c r="V178" s="45">
        <f t="shared" si="51"/>
        <v>0.38982542292917671</v>
      </c>
      <c r="W178" s="45">
        <f t="shared" si="51"/>
        <v>0.57293120725347535</v>
      </c>
      <c r="X178" s="45">
        <f t="shared" si="51"/>
        <v>2.6415767695651772E-2</v>
      </c>
      <c r="Y178" s="45">
        <f t="shared" si="51"/>
        <v>4.6232231030015947E-2</v>
      </c>
      <c r="Z178" s="45">
        <f t="shared" si="51"/>
        <v>0</v>
      </c>
      <c r="AB178" s="45">
        <v>365</v>
      </c>
      <c r="AC178" s="45">
        <f t="shared" ref="AC178:AL183" si="52">AC$150*$C178*(2^(-($D178-$D$151)/$E$90))</f>
        <v>9.9443177145513026E-2</v>
      </c>
      <c r="AD178" s="45">
        <f t="shared" si="52"/>
        <v>0.3362238522077563</v>
      </c>
      <c r="AE178" s="45">
        <f t="shared" si="52"/>
        <v>0.10679464232085011</v>
      </c>
      <c r="AF178" s="45">
        <f t="shared" si="52"/>
        <v>0.12077255750686934</v>
      </c>
      <c r="AG178" s="45">
        <f t="shared" si="52"/>
        <v>0.20174957482613945</v>
      </c>
      <c r="AH178" s="45">
        <f t="shared" si="52"/>
        <v>0.52203295631079782</v>
      </c>
      <c r="AI178" s="45">
        <f t="shared" si="52"/>
        <v>0.80462130540637189</v>
      </c>
      <c r="AJ178" s="45">
        <f t="shared" si="52"/>
        <v>3.4806270819224876E-2</v>
      </c>
      <c r="AK178" s="45">
        <f t="shared" si="52"/>
        <v>4.9411743878131784E-2</v>
      </c>
      <c r="AL178" s="45">
        <f t="shared" si="52"/>
        <v>0</v>
      </c>
      <c r="AO178" s="45">
        <v>365</v>
      </c>
      <c r="AP178" s="45">
        <v>6349.3522768781149</v>
      </c>
      <c r="AT178" s="45">
        <f t="shared" si="43"/>
        <v>4.409272414498691</v>
      </c>
    </row>
    <row r="179" spans="2:46" s="45" customFormat="1">
      <c r="B179" s="48">
        <v>7.5705615104747448</v>
      </c>
      <c r="C179" s="45">
        <f t="shared" si="33"/>
        <v>4.1029424898606788</v>
      </c>
      <c r="D179" s="45">
        <f>365*2</f>
        <v>730</v>
      </c>
      <c r="E179" s="45">
        <f t="shared" si="50"/>
        <v>5.9357943403079191E-2</v>
      </c>
      <c r="F179" s="45">
        <f t="shared" si="50"/>
        <v>0.20639197803964807</v>
      </c>
      <c r="G179" s="45">
        <f t="shared" si="50"/>
        <v>6.8922484184071639E-2</v>
      </c>
      <c r="H179" s="45">
        <f t="shared" si="50"/>
        <v>8.498653744412242E-2</v>
      </c>
      <c r="I179" s="45">
        <f t="shared" si="50"/>
        <v>0.15238765429056531</v>
      </c>
      <c r="J179" s="45">
        <f t="shared" si="50"/>
        <v>0.44163182223259118</v>
      </c>
      <c r="K179" s="45">
        <f t="shared" si="50"/>
        <v>0.66717709705549089</v>
      </c>
      <c r="L179" s="45">
        <f t="shared" si="50"/>
        <v>2.9651096097460153E-2</v>
      </c>
      <c r="M179" s="45">
        <f t="shared" si="50"/>
        <v>4.6322349923964667E-2</v>
      </c>
      <c r="N179" s="45">
        <f t="shared" si="50"/>
        <v>0</v>
      </c>
      <c r="P179" s="45">
        <f>365*2</f>
        <v>730</v>
      </c>
      <c r="Q179" s="45">
        <f t="shared" si="51"/>
        <v>2.2391122936628743E-2</v>
      </c>
      <c r="R179" s="45">
        <f t="shared" si="51"/>
        <v>8.7103662057466058E-2</v>
      </c>
      <c r="S179" s="45">
        <f t="shared" si="51"/>
        <v>3.43992720481835E-2</v>
      </c>
      <c r="T179" s="45">
        <f t="shared" si="51"/>
        <v>5.2987793266103769E-2</v>
      </c>
      <c r="U179" s="45">
        <f t="shared" si="51"/>
        <v>0.10935234731080354</v>
      </c>
      <c r="V179" s="45">
        <f t="shared" si="51"/>
        <v>0.37760098673282022</v>
      </c>
      <c r="W179" s="45">
        <f t="shared" si="51"/>
        <v>0.55496480338133991</v>
      </c>
      <c r="X179" s="45">
        <f t="shared" si="51"/>
        <v>2.5587402361377673E-2</v>
      </c>
      <c r="Y179" s="45">
        <f t="shared" si="51"/>
        <v>4.4782446266890527E-2</v>
      </c>
      <c r="Z179" s="45">
        <f t="shared" si="51"/>
        <v>0</v>
      </c>
      <c r="AB179" s="45">
        <f>365*2</f>
        <v>730</v>
      </c>
      <c r="AC179" s="45">
        <f t="shared" si="52"/>
        <v>9.6324763869529345E-2</v>
      </c>
      <c r="AD179" s="45">
        <f t="shared" si="52"/>
        <v>0.32568029402183052</v>
      </c>
      <c r="AE179" s="45">
        <f t="shared" si="52"/>
        <v>0.10344569631996005</v>
      </c>
      <c r="AF179" s="45">
        <f t="shared" si="52"/>
        <v>0.11698528162214146</v>
      </c>
      <c r="AG179" s="45">
        <f t="shared" si="52"/>
        <v>0.19542296127032666</v>
      </c>
      <c r="AH179" s="45">
        <f t="shared" si="52"/>
        <v>0.5056626577323593</v>
      </c>
      <c r="AI179" s="45">
        <f t="shared" si="52"/>
        <v>0.77938939072964164</v>
      </c>
      <c r="AJ179" s="45">
        <f t="shared" si="52"/>
        <v>3.3714789833542667E-2</v>
      </c>
      <c r="AK179" s="45">
        <f t="shared" si="52"/>
        <v>4.7862253581038801E-2</v>
      </c>
      <c r="AL179" s="45">
        <f t="shared" si="52"/>
        <v>0</v>
      </c>
      <c r="AO179" s="45">
        <v>730</v>
      </c>
      <c r="AP179" s="45">
        <v>6349.3543053601561</v>
      </c>
      <c r="AT179" s="45">
        <f t="shared" si="43"/>
        <v>4.4092738231667754</v>
      </c>
    </row>
    <row r="180" spans="2:46" s="45" customFormat="1">
      <c r="B180" s="48">
        <v>7.1036192401560143</v>
      </c>
      <c r="C180" s="45">
        <f t="shared" si="33"/>
        <v>3.8498783969856722</v>
      </c>
      <c r="D180" s="45">
        <f>D179*2</f>
        <v>1460</v>
      </c>
      <c r="E180" s="45">
        <f t="shared" si="50"/>
        <v>5.5694005401487806E-2</v>
      </c>
      <c r="F180" s="45">
        <f t="shared" si="50"/>
        <v>0.19365219346813861</v>
      </c>
      <c r="G180" s="45">
        <f t="shared" si="50"/>
        <v>6.466816379343289E-2</v>
      </c>
      <c r="H180" s="45">
        <f t="shared" si="50"/>
        <v>7.974064470739671E-2</v>
      </c>
      <c r="I180" s="45">
        <f t="shared" si="50"/>
        <v>0.14298134932920425</v>
      </c>
      <c r="J180" s="45">
        <f t="shared" si="50"/>
        <v>0.41437158504408206</v>
      </c>
      <c r="K180" s="45">
        <f t="shared" si="50"/>
        <v>0.6259948158047185</v>
      </c>
      <c r="L180" s="45">
        <f t="shared" si="50"/>
        <v>2.7820847750704147E-2</v>
      </c>
      <c r="M180" s="45">
        <f t="shared" si="50"/>
        <v>4.3463049070885863E-2</v>
      </c>
      <c r="N180" s="45">
        <f t="shared" si="50"/>
        <v>0</v>
      </c>
      <c r="P180" s="45">
        <f>P179*2</f>
        <v>1460</v>
      </c>
      <c r="Q180" s="45">
        <f t="shared" si="51"/>
        <v>2.1009004865779904E-2</v>
      </c>
      <c r="R180" s="45">
        <f t="shared" si="51"/>
        <v>8.1727087344913463E-2</v>
      </c>
      <c r="S180" s="45">
        <f t="shared" si="51"/>
        <v>3.2275937025799936E-2</v>
      </c>
      <c r="T180" s="45">
        <f t="shared" si="51"/>
        <v>4.9717060180730833E-2</v>
      </c>
      <c r="U180" s="45">
        <f t="shared" si="51"/>
        <v>0.10260244665884652</v>
      </c>
      <c r="V180" s="45">
        <f t="shared" si="51"/>
        <v>0.35429312723819673</v>
      </c>
      <c r="W180" s="45">
        <f t="shared" si="51"/>
        <v>0.52070895629366765</v>
      </c>
      <c r="X180" s="45">
        <f t="shared" si="51"/>
        <v>2.4007990230515381E-2</v>
      </c>
      <c r="Y180" s="45">
        <f t="shared" si="51"/>
        <v>4.2018197755663088E-2</v>
      </c>
      <c r="Z180" s="45">
        <f t="shared" si="51"/>
        <v>0</v>
      </c>
      <c r="AB180" s="45">
        <f>AB179*2</f>
        <v>1460</v>
      </c>
      <c r="AC180" s="45">
        <f t="shared" si="52"/>
        <v>9.0379005937195445E-2</v>
      </c>
      <c r="AD180" s="45">
        <f t="shared" si="52"/>
        <v>0.30557729959136409</v>
      </c>
      <c r="AE180" s="45">
        <f t="shared" si="52"/>
        <v>9.7060390561066093E-2</v>
      </c>
      <c r="AF180" s="45">
        <f t="shared" si="52"/>
        <v>0.10976422923406295</v>
      </c>
      <c r="AG180" s="45">
        <f t="shared" si="52"/>
        <v>0.1833602519995616</v>
      </c>
      <c r="AH180" s="45">
        <f t="shared" si="52"/>
        <v>0.47445004284996473</v>
      </c>
      <c r="AI180" s="45">
        <f t="shared" si="52"/>
        <v>0.73128067531576912</v>
      </c>
      <c r="AJ180" s="45">
        <f t="shared" si="52"/>
        <v>3.1633705270892952E-2</v>
      </c>
      <c r="AK180" s="45">
        <f t="shared" si="52"/>
        <v>4.4907900386108632E-2</v>
      </c>
      <c r="AL180" s="45">
        <f t="shared" si="52"/>
        <v>0</v>
      </c>
      <c r="AO180" s="45">
        <v>1460</v>
      </c>
      <c r="AP180" s="45">
        <v>6349.3543053629</v>
      </c>
      <c r="AT180" s="45">
        <f t="shared" si="43"/>
        <v>4.4092738231686806</v>
      </c>
    </row>
    <row r="181" spans="2:46" s="45" customFormat="1">
      <c r="B181" s="48">
        <v>6.2545122335253627</v>
      </c>
      <c r="C181" s="45">
        <f t="shared" si="33"/>
        <v>3.3896962544691598</v>
      </c>
      <c r="D181" s="45">
        <f>D180*2</f>
        <v>2920</v>
      </c>
      <c r="E181" s="45">
        <f t="shared" si="50"/>
        <v>4.9031849317061206E-2</v>
      </c>
      <c r="F181" s="45">
        <f t="shared" si="50"/>
        <v>0.17048738192916008</v>
      </c>
      <c r="G181" s="45">
        <f t="shared" si="50"/>
        <v>5.6932512572455962E-2</v>
      </c>
      <c r="H181" s="45">
        <f t="shared" si="50"/>
        <v>7.0202012722071924E-2</v>
      </c>
      <c r="I181" s="45">
        <f t="shared" si="50"/>
        <v>0.12587781979265497</v>
      </c>
      <c r="J181" s="45">
        <f t="shared" si="50"/>
        <v>0.36480416469759752</v>
      </c>
      <c r="K181" s="45">
        <f t="shared" si="50"/>
        <v>0.55111287580294044</v>
      </c>
      <c r="L181" s="45">
        <f t="shared" si="50"/>
        <v>2.4492898382004077E-2</v>
      </c>
      <c r="M181" s="45">
        <f t="shared" si="50"/>
        <v>3.8263968582277312E-2</v>
      </c>
      <c r="N181" s="45">
        <f t="shared" si="50"/>
        <v>0</v>
      </c>
      <c r="P181" s="45">
        <f>P180*2</f>
        <v>2920</v>
      </c>
      <c r="Q181" s="45">
        <f t="shared" si="51"/>
        <v>1.8495892932362298E-2</v>
      </c>
      <c r="R181" s="45">
        <f t="shared" si="51"/>
        <v>7.1950835694626625E-2</v>
      </c>
      <c r="S181" s="45">
        <f t="shared" si="51"/>
        <v>2.8415066745651998E-2</v>
      </c>
      <c r="T181" s="45">
        <f t="shared" si="51"/>
        <v>4.3769870485984783E-2</v>
      </c>
      <c r="U181" s="45">
        <f t="shared" si="51"/>
        <v>9.0329069850019802E-2</v>
      </c>
      <c r="V181" s="45">
        <f t="shared" si="51"/>
        <v>0.31191233425544918</v>
      </c>
      <c r="W181" s="45">
        <f t="shared" si="51"/>
        <v>0.45842138483279721</v>
      </c>
      <c r="X181" s="45">
        <f t="shared" si="51"/>
        <v>2.1136137559189829E-2</v>
      </c>
      <c r="Y181" s="45">
        <f t="shared" si="51"/>
        <v>3.6991951397252441E-2</v>
      </c>
      <c r="Z181" s="45">
        <f t="shared" si="51"/>
        <v>0</v>
      </c>
      <c r="AB181" s="45">
        <f>AB180*2</f>
        <v>2920</v>
      </c>
      <c r="AC181" s="45">
        <f t="shared" si="52"/>
        <v>7.9567805701759878E-2</v>
      </c>
      <c r="AD181" s="45">
        <f t="shared" si="52"/>
        <v>0.26902392816369392</v>
      </c>
      <c r="AE181" s="45">
        <f t="shared" si="52"/>
        <v>8.5449958399260131E-2</v>
      </c>
      <c r="AF181" s="45">
        <f t="shared" si="52"/>
        <v>9.6634154958159413E-2</v>
      </c>
      <c r="AG181" s="45">
        <f t="shared" si="52"/>
        <v>0.16142656973528974</v>
      </c>
      <c r="AH181" s="45">
        <f t="shared" si="52"/>
        <v>0.41769599513974359</v>
      </c>
      <c r="AI181" s="45">
        <f t="shared" si="52"/>
        <v>0.64380436677308361</v>
      </c>
      <c r="AJ181" s="45">
        <f t="shared" si="52"/>
        <v>2.7849659204818359E-2</v>
      </c>
      <c r="AK181" s="45">
        <f t="shared" si="52"/>
        <v>3.9535985767302183E-2</v>
      </c>
      <c r="AL181" s="45">
        <f t="shared" si="52"/>
        <v>0</v>
      </c>
      <c r="AO181" s="45">
        <v>2920</v>
      </c>
      <c r="AP181" s="45">
        <v>6349.3543053629055</v>
      </c>
      <c r="AT181" s="45">
        <f t="shared" si="43"/>
        <v>4.4092738231686841</v>
      </c>
    </row>
    <row r="182" spans="2:46" s="45" customFormat="1">
      <c r="B182" s="48">
        <v>4.8489139302643673</v>
      </c>
      <c r="C182" s="45">
        <f t="shared" si="33"/>
        <v>2.6279180172609711</v>
      </c>
      <c r="D182" s="45">
        <f>D181*2</f>
        <v>5840</v>
      </c>
      <c r="E182" s="45">
        <f t="shared" si="50"/>
        <v>3.800505819980142E-2</v>
      </c>
      <c r="F182" s="45">
        <f t="shared" si="50"/>
        <v>0.13214641019658471</v>
      </c>
      <c r="G182" s="45">
        <f t="shared" si="50"/>
        <v>4.412893831080162E-2</v>
      </c>
      <c r="H182" s="45">
        <f t="shared" si="50"/>
        <v>5.4414255558522653E-2</v>
      </c>
      <c r="I182" s="45">
        <f t="shared" si="50"/>
        <v>9.7569109342553792E-2</v>
      </c>
      <c r="J182" s="45">
        <f t="shared" si="50"/>
        <v>0.28276321827489903</v>
      </c>
      <c r="K182" s="45">
        <f t="shared" si="50"/>
        <v>0.42717289295189997</v>
      </c>
      <c r="L182" s="45">
        <f t="shared" si="50"/>
        <v>1.8984681211401608E-2</v>
      </c>
      <c r="M182" s="45">
        <f t="shared" si="50"/>
        <v>2.965877023159328E-2</v>
      </c>
      <c r="N182" s="45">
        <f t="shared" si="50"/>
        <v>0</v>
      </c>
      <c r="P182" s="45">
        <f>P181*2</f>
        <v>5840</v>
      </c>
      <c r="Q182" s="45">
        <f t="shared" si="51"/>
        <v>1.433634458301228E-2</v>
      </c>
      <c r="R182" s="45">
        <f t="shared" si="51"/>
        <v>5.5769785072070165E-2</v>
      </c>
      <c r="S182" s="45">
        <f t="shared" si="51"/>
        <v>2.2024791649944486E-2</v>
      </c>
      <c r="T182" s="45">
        <f t="shared" si="51"/>
        <v>3.3926447776033521E-2</v>
      </c>
      <c r="U182" s="45">
        <f t="shared" si="51"/>
        <v>7.0014931204917669E-2</v>
      </c>
      <c r="V182" s="45">
        <f t="shared" si="51"/>
        <v>0.24176625156354103</v>
      </c>
      <c r="W182" s="45">
        <f t="shared" si="51"/>
        <v>0.35532682640509161</v>
      </c>
      <c r="X182" s="45">
        <f t="shared" si="51"/>
        <v>1.638282359822205E-2</v>
      </c>
      <c r="Y182" s="45">
        <f t="shared" si="51"/>
        <v>2.8672817471879681E-2</v>
      </c>
      <c r="Z182" s="45">
        <f t="shared" si="51"/>
        <v>0</v>
      </c>
      <c r="AB182" s="45">
        <f>AB181*2</f>
        <v>5840</v>
      </c>
      <c r="AC182" s="45">
        <f t="shared" si="52"/>
        <v>6.1673771816590367E-2</v>
      </c>
      <c r="AD182" s="45">
        <f t="shared" si="52"/>
        <v>0.20852303532109945</v>
      </c>
      <c r="AE182" s="45">
        <f t="shared" si="52"/>
        <v>6.6233084971658918E-2</v>
      </c>
      <c r="AF182" s="45">
        <f t="shared" si="52"/>
        <v>7.4902063341012043E-2</v>
      </c>
      <c r="AG182" s="45">
        <f t="shared" si="52"/>
        <v>0.12512328748018961</v>
      </c>
      <c r="AH182" s="45">
        <f t="shared" si="52"/>
        <v>0.32376018498625514</v>
      </c>
      <c r="AI182" s="45">
        <f t="shared" si="52"/>
        <v>0.49901895949870834</v>
      </c>
      <c r="AJ182" s="45">
        <f t="shared" si="52"/>
        <v>2.1586538824581197E-2</v>
      </c>
      <c r="AK182" s="45">
        <f t="shared" si="52"/>
        <v>3.0644722991306876E-2</v>
      </c>
      <c r="AL182" s="45">
        <f t="shared" si="52"/>
        <v>0</v>
      </c>
      <c r="AO182" s="45">
        <v>5840</v>
      </c>
      <c r="AP182" s="45">
        <v>6349.3543053629019</v>
      </c>
      <c r="AT182" s="45">
        <f t="shared" si="43"/>
        <v>4.4092738231686814</v>
      </c>
    </row>
    <row r="183" spans="2:46" s="45" customFormat="1">
      <c r="B183" s="48">
        <v>4.0341252910985688</v>
      </c>
      <c r="C183" s="45">
        <f t="shared" si="33"/>
        <v>2.1863350615893675</v>
      </c>
      <c r="D183" s="46">
        <f>365*21.772</f>
        <v>7946.78</v>
      </c>
      <c r="E183" s="45">
        <f t="shared" si="50"/>
        <v>3.1614250381603579E-2</v>
      </c>
      <c r="F183" s="45">
        <f t="shared" si="50"/>
        <v>0.10992509673374871</v>
      </c>
      <c r="G183" s="45">
        <f t="shared" si="50"/>
        <v>3.6708358595259581E-2</v>
      </c>
      <c r="H183" s="45">
        <f t="shared" si="50"/>
        <v>4.5264130119518887E-2</v>
      </c>
      <c r="I183" s="45">
        <f t="shared" si="50"/>
        <v>8.1162203095420341E-2</v>
      </c>
      <c r="J183" s="45">
        <f t="shared" si="50"/>
        <v>0.23521466890681914</v>
      </c>
      <c r="K183" s="45">
        <f t="shared" si="50"/>
        <v>0.35534087918028434</v>
      </c>
      <c r="L183" s="45">
        <f t="shared" si="50"/>
        <v>1.5792278545578221E-2</v>
      </c>
      <c r="M183" s="45">
        <f t="shared" si="50"/>
        <v>2.4671447236908589E-2</v>
      </c>
      <c r="N183" s="45">
        <f t="shared" si="50"/>
        <v>0</v>
      </c>
      <c r="P183" s="46">
        <f>365*21.772</f>
        <v>7946.78</v>
      </c>
      <c r="Q183" s="45">
        <f t="shared" si="51"/>
        <v>1.1925591188981908E-2</v>
      </c>
      <c r="R183" s="45">
        <f t="shared" si="51"/>
        <v>4.6391718168868806E-2</v>
      </c>
      <c r="S183" s="45">
        <f t="shared" si="51"/>
        <v>1.8321173833319774E-2</v>
      </c>
      <c r="T183" s="45">
        <f t="shared" si="51"/>
        <v>2.8221485911460224E-2</v>
      </c>
      <c r="U183" s="45">
        <f t="shared" si="51"/>
        <v>5.8241446544465038E-2</v>
      </c>
      <c r="V183" s="45">
        <f t="shared" si="51"/>
        <v>0.20111161968412619</v>
      </c>
      <c r="W183" s="45">
        <f t="shared" si="51"/>
        <v>0.29557621509785909</v>
      </c>
      <c r="X183" s="45">
        <f t="shared" si="51"/>
        <v>1.362794090378585E-2</v>
      </c>
      <c r="Y183" s="45">
        <f t="shared" si="51"/>
        <v>2.3851289108320808E-2</v>
      </c>
      <c r="Z183" s="45">
        <f t="shared" si="51"/>
        <v>0</v>
      </c>
      <c r="AB183" s="46">
        <f>365*21.772</f>
        <v>7946.78</v>
      </c>
      <c r="AC183" s="45">
        <f t="shared" si="52"/>
        <v>5.1302909574225099E-2</v>
      </c>
      <c r="AD183" s="45">
        <f t="shared" si="52"/>
        <v>0.17345847529862882</v>
      </c>
      <c r="AE183" s="45">
        <f t="shared" si="52"/>
        <v>5.5095543357199524E-2</v>
      </c>
      <c r="AF183" s="45">
        <f t="shared" si="52"/>
        <v>6.2306774327577759E-2</v>
      </c>
      <c r="AG183" s="45">
        <f t="shared" si="52"/>
        <v>0.10408295964637539</v>
      </c>
      <c r="AH183" s="45">
        <f t="shared" si="52"/>
        <v>0.26931771812951055</v>
      </c>
      <c r="AI183" s="45">
        <f t="shared" si="52"/>
        <v>0.41510554326270954</v>
      </c>
      <c r="AJ183" s="45">
        <f t="shared" si="52"/>
        <v>1.7956616187370621E-2</v>
      </c>
      <c r="AK183" s="45">
        <f t="shared" si="52"/>
        <v>2.5491605365496366E-2</v>
      </c>
      <c r="AL183" s="45">
        <f t="shared" si="52"/>
        <v>0</v>
      </c>
      <c r="AO183" s="45">
        <v>7946.78</v>
      </c>
      <c r="AP183" s="45">
        <v>6349.3543053628982</v>
      </c>
      <c r="AT183" s="45">
        <f t="shared" si="43"/>
        <v>4.4092738231686797</v>
      </c>
    </row>
    <row r="188" spans="2:46"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</row>
    <row r="189" spans="2:46"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</row>
    <row r="190" spans="2:46"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31">
        <v>1</v>
      </c>
      <c r="P190" s="31" t="s">
        <v>25</v>
      </c>
      <c r="Q190" s="31" t="s">
        <v>26</v>
      </c>
      <c r="R190" s="31">
        <v>1</v>
      </c>
      <c r="S190" s="31" t="s">
        <v>27</v>
      </c>
    </row>
    <row r="191" spans="2:46"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Q191" s="31" t="s">
        <v>26</v>
      </c>
      <c r="R191" s="43">
        <v>6242000000000</v>
      </c>
      <c r="S191" s="31" t="s">
        <v>29</v>
      </c>
    </row>
    <row r="192" spans="2:46">
      <c r="B192" s="104" t="s">
        <v>33</v>
      </c>
      <c r="C192" s="104" t="s">
        <v>112</v>
      </c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Q192" s="31" t="s">
        <v>26</v>
      </c>
      <c r="R192" s="43">
        <f>R191/1000</f>
        <v>6242000000</v>
      </c>
      <c r="S192" s="31" t="s">
        <v>28</v>
      </c>
    </row>
    <row r="193" spans="2:38"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</row>
    <row r="194" spans="2:38"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42">
        <v>1</v>
      </c>
      <c r="P194" s="42" t="s">
        <v>34</v>
      </c>
      <c r="Q194" s="42" t="s">
        <v>26</v>
      </c>
      <c r="R194" s="44">
        <f>R192/1000</f>
        <v>6242000</v>
      </c>
      <c r="S194" s="42" t="s">
        <v>28</v>
      </c>
    </row>
    <row r="195" spans="2:38"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42">
        <v>1</v>
      </c>
      <c r="P195" s="42" t="s">
        <v>45</v>
      </c>
      <c r="Q195" s="42" t="s">
        <v>26</v>
      </c>
      <c r="R195" s="44">
        <f>R194/1000</f>
        <v>6242</v>
      </c>
      <c r="S195" s="42" t="s">
        <v>28</v>
      </c>
    </row>
    <row r="196" spans="2:38">
      <c r="D196" s="94"/>
      <c r="E196" s="54"/>
      <c r="F196" s="54"/>
      <c r="G196" s="94"/>
      <c r="H196" s="94"/>
      <c r="I196" s="94"/>
      <c r="J196" s="94"/>
      <c r="K196" s="94"/>
      <c r="L196" s="94"/>
      <c r="M196" s="94"/>
      <c r="N196" s="94"/>
    </row>
    <row r="197" spans="2:38"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</row>
    <row r="198" spans="2:38">
      <c r="D198" s="94"/>
      <c r="E198" s="54" t="s">
        <v>96</v>
      </c>
      <c r="F198" s="94"/>
      <c r="G198" s="94"/>
      <c r="H198" s="94"/>
      <c r="I198" s="94"/>
      <c r="J198" s="94"/>
      <c r="K198" s="94"/>
      <c r="L198" s="94"/>
      <c r="M198" s="94"/>
      <c r="N198" s="94"/>
      <c r="R198" s="31">
        <v>28089016730.294498</v>
      </c>
      <c r="S198" s="31" t="s">
        <v>28</v>
      </c>
    </row>
    <row r="199" spans="2:38">
      <c r="D199" s="94"/>
      <c r="E199" s="54" t="s">
        <v>97</v>
      </c>
      <c r="F199" s="94"/>
      <c r="G199" s="94"/>
      <c r="H199" s="94" t="s">
        <v>104</v>
      </c>
      <c r="I199" s="94"/>
      <c r="J199" s="94"/>
      <c r="K199" s="94"/>
      <c r="L199" s="94"/>
      <c r="M199" s="94"/>
      <c r="N199" s="94"/>
      <c r="S199" s="43">
        <f>R198/R195</f>
        <v>4500002.6802778756</v>
      </c>
    </row>
    <row r="200" spans="2:38">
      <c r="E200" s="42" t="s">
        <v>98</v>
      </c>
    </row>
    <row r="201" spans="2:38">
      <c r="E201" s="42"/>
      <c r="F201" s="75" t="s">
        <v>99</v>
      </c>
      <c r="G201" s="75" t="s">
        <v>106</v>
      </c>
    </row>
    <row r="202" spans="2:38">
      <c r="E202" s="42"/>
    </row>
    <row r="203" spans="2:38">
      <c r="D203" s="42" t="s">
        <v>100</v>
      </c>
    </row>
    <row r="204" spans="2:38">
      <c r="B204" s="31" t="s">
        <v>92</v>
      </c>
      <c r="D204" s="42" t="str">
        <f>D98</f>
        <v>Average</v>
      </c>
      <c r="E204" s="42"/>
      <c r="F204" s="42"/>
      <c r="P204" s="42" t="str">
        <f>P98</f>
        <v>Average -STDEV</v>
      </c>
      <c r="AB204" s="42" t="str">
        <f>AB98</f>
        <v>Average +STDEV</v>
      </c>
    </row>
    <row r="205" spans="2:38">
      <c r="E205" s="42" t="str">
        <f t="shared" ref="D205:N220" si="53">E101</f>
        <v>Blood</v>
      </c>
      <c r="F205" s="42" t="str">
        <f t="shared" si="53"/>
        <v>Thymus</v>
      </c>
      <c r="G205" s="42" t="str">
        <f t="shared" si="53"/>
        <v>Heart</v>
      </c>
      <c r="H205" s="42" t="str">
        <f t="shared" si="53"/>
        <v>Lungs</v>
      </c>
      <c r="I205" s="42" t="str">
        <f t="shared" si="53"/>
        <v>Kidneys</v>
      </c>
      <c r="J205" s="42" t="str">
        <f t="shared" si="53"/>
        <v>Spleen</v>
      </c>
      <c r="K205" s="42" t="str">
        <f t="shared" si="53"/>
        <v>Liver</v>
      </c>
      <c r="L205" s="42" t="str">
        <f t="shared" si="53"/>
        <v>ART</v>
      </c>
      <c r="M205" s="42" t="str">
        <f t="shared" si="53"/>
        <v>Carcass</v>
      </c>
      <c r="N205" s="42" t="str">
        <f t="shared" si="53"/>
        <v>Tumor</v>
      </c>
      <c r="O205" s="42"/>
      <c r="Q205" s="42" t="str">
        <f t="shared" ref="Q205:Z206" si="54">Q101</f>
        <v>Blood</v>
      </c>
      <c r="R205" s="42" t="str">
        <f t="shared" si="54"/>
        <v>Thymus</v>
      </c>
      <c r="S205" s="42" t="str">
        <f t="shared" si="54"/>
        <v>Heart</v>
      </c>
      <c r="T205" s="42" t="str">
        <f t="shared" si="54"/>
        <v>Lungs</v>
      </c>
      <c r="U205" s="42" t="str">
        <f t="shared" si="54"/>
        <v>Kidneys</v>
      </c>
      <c r="V205" s="42" t="str">
        <f t="shared" si="54"/>
        <v>Spleen</v>
      </c>
      <c r="W205" s="42" t="str">
        <f t="shared" si="54"/>
        <v>Liver</v>
      </c>
      <c r="X205" s="42" t="str">
        <f t="shared" si="54"/>
        <v>ART</v>
      </c>
      <c r="Y205" s="42" t="str">
        <f t="shared" si="54"/>
        <v>Carcass</v>
      </c>
      <c r="Z205" s="42" t="str">
        <f t="shared" si="54"/>
        <v>Tumor</v>
      </c>
      <c r="AA205" s="42"/>
      <c r="AC205" s="42" t="str">
        <f t="shared" ref="AC205:AL206" si="55">AC101</f>
        <v>Blood</v>
      </c>
      <c r="AD205" s="42" t="str">
        <f t="shared" si="55"/>
        <v>Thymus</v>
      </c>
      <c r="AE205" s="42" t="str">
        <f t="shared" si="55"/>
        <v>Heart</v>
      </c>
      <c r="AF205" s="42" t="str">
        <f t="shared" si="55"/>
        <v>Lungs</v>
      </c>
      <c r="AG205" s="42" t="str">
        <f t="shared" si="55"/>
        <v>Kidneys</v>
      </c>
      <c r="AH205" s="42" t="str">
        <f t="shared" si="55"/>
        <v>Spleen</v>
      </c>
      <c r="AI205" s="42" t="str">
        <f t="shared" si="55"/>
        <v>Liver</v>
      </c>
      <c r="AJ205" s="42" t="str">
        <f t="shared" si="55"/>
        <v>ART</v>
      </c>
      <c r="AK205" s="42" t="str">
        <f t="shared" si="55"/>
        <v>Carcass</v>
      </c>
      <c r="AL205" s="42" t="str">
        <f t="shared" si="55"/>
        <v>Tumor</v>
      </c>
    </row>
    <row r="206" spans="2:38">
      <c r="D206" s="31">
        <f t="shared" si="53"/>
        <v>0</v>
      </c>
      <c r="E206" s="31">
        <f t="shared" si="53"/>
        <v>0</v>
      </c>
      <c r="F206" s="31">
        <f t="shared" si="53"/>
        <v>0</v>
      </c>
      <c r="G206" s="31">
        <f t="shared" si="53"/>
        <v>0</v>
      </c>
      <c r="H206" s="31">
        <f t="shared" si="53"/>
        <v>0</v>
      </c>
      <c r="I206" s="31">
        <f t="shared" si="53"/>
        <v>0</v>
      </c>
      <c r="J206" s="31">
        <f t="shared" si="53"/>
        <v>0</v>
      </c>
      <c r="K206" s="31">
        <f t="shared" si="53"/>
        <v>0</v>
      </c>
      <c r="L206" s="31">
        <f t="shared" si="53"/>
        <v>0</v>
      </c>
      <c r="M206" s="31">
        <f t="shared" si="53"/>
        <v>0</v>
      </c>
      <c r="N206" s="31">
        <f t="shared" si="53"/>
        <v>0</v>
      </c>
      <c r="Q206" s="31">
        <f t="shared" si="54"/>
        <v>0</v>
      </c>
      <c r="R206" s="31">
        <f t="shared" si="54"/>
        <v>0</v>
      </c>
      <c r="S206" s="31">
        <f t="shared" si="54"/>
        <v>0</v>
      </c>
      <c r="T206" s="31">
        <f t="shared" si="54"/>
        <v>0</v>
      </c>
      <c r="U206" s="31">
        <f t="shared" si="54"/>
        <v>0</v>
      </c>
      <c r="V206" s="31">
        <f t="shared" si="54"/>
        <v>0</v>
      </c>
      <c r="W206" s="31">
        <f t="shared" si="54"/>
        <v>0</v>
      </c>
      <c r="X206" s="31">
        <f t="shared" si="54"/>
        <v>0</v>
      </c>
      <c r="Y206" s="31">
        <f t="shared" si="54"/>
        <v>0</v>
      </c>
      <c r="Z206" s="31">
        <f t="shared" si="54"/>
        <v>0</v>
      </c>
      <c r="AC206" s="31">
        <f t="shared" si="55"/>
        <v>0</v>
      </c>
      <c r="AD206" s="31">
        <f t="shared" si="55"/>
        <v>0</v>
      </c>
      <c r="AE206" s="31">
        <f t="shared" si="55"/>
        <v>0</v>
      </c>
      <c r="AF206" s="31">
        <f t="shared" si="55"/>
        <v>0</v>
      </c>
      <c r="AG206" s="31">
        <f t="shared" si="55"/>
        <v>0</v>
      </c>
      <c r="AH206" s="31">
        <f t="shared" si="55"/>
        <v>0</v>
      </c>
      <c r="AI206" s="31">
        <f t="shared" si="55"/>
        <v>0</v>
      </c>
      <c r="AJ206" s="31">
        <f t="shared" si="55"/>
        <v>0</v>
      </c>
      <c r="AK206" s="31">
        <f t="shared" si="55"/>
        <v>0</v>
      </c>
      <c r="AL206" s="31">
        <f t="shared" si="55"/>
        <v>0</v>
      </c>
    </row>
    <row r="207" spans="2:38">
      <c r="D207" s="31">
        <f t="shared" si="53"/>
        <v>4.1666666666666664E-2</v>
      </c>
      <c r="E207" s="31">
        <f>E103*2220*$AP103</f>
        <v>31483.521887494451</v>
      </c>
      <c r="F207" s="31">
        <f t="shared" ref="F207:N207" si="56">F103*2220*$AP103</f>
        <v>8148.4077125131616</v>
      </c>
      <c r="G207" s="31">
        <f t="shared" si="56"/>
        <v>13312.984718950698</v>
      </c>
      <c r="H207" s="31">
        <f t="shared" si="56"/>
        <v>39020.399530162402</v>
      </c>
      <c r="I207" s="31">
        <f t="shared" si="56"/>
        <v>34694.694343355972</v>
      </c>
      <c r="J207" s="31">
        <f t="shared" si="56"/>
        <v>24303.277204579772</v>
      </c>
      <c r="K207" s="31">
        <f t="shared" si="56"/>
        <v>70193.93502185306</v>
      </c>
      <c r="L207" s="31">
        <f t="shared" si="56"/>
        <v>3254.674440877513</v>
      </c>
      <c r="M207" s="31">
        <f t="shared" si="56"/>
        <v>4139.2530240389806</v>
      </c>
      <c r="N207" s="31">
        <f t="shared" si="56"/>
        <v>0</v>
      </c>
      <c r="Q207" s="31">
        <f>Q103*$AP103*2220</f>
        <v>30485.897295289473</v>
      </c>
      <c r="R207" s="31">
        <f t="shared" ref="R207:Z207" si="57">R103*$AP103*2220</f>
        <v>5700.1679317003473</v>
      </c>
      <c r="S207" s="31">
        <f t="shared" si="57"/>
        <v>10970.686560248667</v>
      </c>
      <c r="T207" s="31">
        <f t="shared" si="57"/>
        <v>22943.14676448856</v>
      </c>
      <c r="U207" s="31">
        <f t="shared" si="57"/>
        <v>27802.579611187335</v>
      </c>
      <c r="V207" s="31">
        <f t="shared" si="57"/>
        <v>21159.958364325714</v>
      </c>
      <c r="W207" s="31">
        <f t="shared" si="57"/>
        <v>57358.121928028071</v>
      </c>
      <c r="X207" s="31">
        <f t="shared" si="57"/>
        <v>3079.2272765503008</v>
      </c>
      <c r="Y207" s="31">
        <f t="shared" si="57"/>
        <v>3229.4116222494695</v>
      </c>
      <c r="Z207" s="31">
        <f t="shared" si="57"/>
        <v>0</v>
      </c>
      <c r="AC207" s="31">
        <f>AC103*$AP103*2220</f>
        <v>32481.146479699004</v>
      </c>
      <c r="AD207" s="31">
        <f t="shared" ref="AD207:AL207" si="58">AD103*$AP103*2220</f>
        <v>10596.647493325974</v>
      </c>
      <c r="AE207" s="31">
        <f t="shared" si="58"/>
        <v>15655.282877652728</v>
      </c>
      <c r="AF207" s="31">
        <f t="shared" si="58"/>
        <v>55097.652295836233</v>
      </c>
      <c r="AG207" s="31">
        <f t="shared" si="58"/>
        <v>41586.809075524849</v>
      </c>
      <c r="AH207" s="31">
        <f t="shared" si="58"/>
        <v>27446.596044833863</v>
      </c>
      <c r="AI207" s="31">
        <f t="shared" si="58"/>
        <v>83029.748115678041</v>
      </c>
      <c r="AJ207" s="31">
        <f t="shared" si="58"/>
        <v>3430.1216052047012</v>
      </c>
      <c r="AK207" s="31">
        <f t="shared" si="58"/>
        <v>5049.0944258284908</v>
      </c>
      <c r="AL207" s="31">
        <f t="shared" si="58"/>
        <v>0</v>
      </c>
    </row>
    <row r="208" spans="2:38">
      <c r="D208" s="31">
        <f t="shared" si="53"/>
        <v>7.4999999999999997E-2</v>
      </c>
      <c r="E208" s="31">
        <f t="shared" ref="E208:N223" si="59">E104*2220*$AP104</f>
        <v>34464.695450278858</v>
      </c>
      <c r="F208" s="31">
        <f t="shared" si="59"/>
        <v>8300.957200077064</v>
      </c>
      <c r="G208" s="31">
        <f t="shared" si="59"/>
        <v>13425.587652125658</v>
      </c>
      <c r="H208" s="31">
        <f t="shared" si="59"/>
        <v>35221.01639821758</v>
      </c>
      <c r="I208" s="31">
        <f t="shared" si="59"/>
        <v>42618.532888894581</v>
      </c>
      <c r="J208" s="31">
        <f t="shared" si="59"/>
        <v>24622.971800920815</v>
      </c>
      <c r="K208" s="31">
        <f t="shared" si="59"/>
        <v>74194.815019596703</v>
      </c>
      <c r="L208" s="31">
        <f t="shared" si="59"/>
        <v>3963.8353450960053</v>
      </c>
      <c r="M208" s="31">
        <f t="shared" si="59"/>
        <v>4672.0017436513135</v>
      </c>
      <c r="N208" s="31">
        <f t="shared" si="59"/>
        <v>0</v>
      </c>
      <c r="Q208" s="31">
        <f t="shared" ref="Q208:Z223" si="60">Q104*$AP104*2220</f>
        <v>32668.685824000724</v>
      </c>
      <c r="R208" s="31">
        <f t="shared" si="60"/>
        <v>5962.5231900879116</v>
      </c>
      <c r="S208" s="31">
        <f t="shared" si="60"/>
        <v>11385.653959227884</v>
      </c>
      <c r="T208" s="31">
        <f t="shared" si="60"/>
        <v>22460.486241386363</v>
      </c>
      <c r="U208" s="31">
        <f t="shared" si="60"/>
        <v>36883.155800504268</v>
      </c>
      <c r="V208" s="31">
        <f t="shared" si="60"/>
        <v>20465.049835879654</v>
      </c>
      <c r="W208" s="31">
        <f t="shared" si="60"/>
        <v>61928.031716512371</v>
      </c>
      <c r="X208" s="31">
        <f t="shared" si="60"/>
        <v>3657.0827208012088</v>
      </c>
      <c r="Y208" s="31">
        <f t="shared" si="60"/>
        <v>3767.7824120133832</v>
      </c>
      <c r="Z208" s="31">
        <f t="shared" si="60"/>
        <v>0</v>
      </c>
      <c r="AC208" s="31">
        <f t="shared" ref="AC208:AL223" si="61">AC104*$AP104*2220</f>
        <v>36344.718982905935</v>
      </c>
      <c r="AD208" s="31">
        <f t="shared" si="61"/>
        <v>10674.148064195626</v>
      </c>
      <c r="AE208" s="31">
        <f t="shared" si="61"/>
        <v>15429.604304701088</v>
      </c>
      <c r="AF208" s="31">
        <f t="shared" si="61"/>
        <v>47981.546555048822</v>
      </c>
      <c r="AG208" s="31">
        <f t="shared" si="61"/>
        <v>48327.510611733691</v>
      </c>
      <c r="AH208" s="31">
        <f t="shared" si="61"/>
        <v>28780.893765961984</v>
      </c>
      <c r="AI208" s="31">
        <f t="shared" si="61"/>
        <v>86511.420657947252</v>
      </c>
      <c r="AJ208" s="31">
        <f t="shared" si="61"/>
        <v>4270.5879693908018</v>
      </c>
      <c r="AK208" s="31">
        <f t="shared" si="61"/>
        <v>5574.3926657048569</v>
      </c>
      <c r="AL208" s="31">
        <f t="shared" si="61"/>
        <v>0</v>
      </c>
    </row>
    <row r="209" spans="4:38">
      <c r="D209" s="31">
        <f t="shared" si="53"/>
        <v>0.1</v>
      </c>
      <c r="E209" s="31">
        <f t="shared" si="59"/>
        <v>37245.42278040223</v>
      </c>
      <c r="F209" s="31">
        <f t="shared" si="59"/>
        <v>8476.883568301384</v>
      </c>
      <c r="G209" s="31">
        <f t="shared" si="59"/>
        <v>13622.837760438428</v>
      </c>
      <c r="H209" s="31">
        <f t="shared" si="59"/>
        <v>32013.195198610705</v>
      </c>
      <c r="I209" s="31">
        <f t="shared" si="59"/>
        <v>49943.41737138421</v>
      </c>
      <c r="J209" s="31">
        <f t="shared" si="59"/>
        <v>25065.495134264609</v>
      </c>
      <c r="K209" s="31">
        <f t="shared" si="59"/>
        <v>78201.564720004331</v>
      </c>
      <c r="L209" s="31">
        <f t="shared" si="59"/>
        <v>4618.9157983691748</v>
      </c>
      <c r="M209" s="31">
        <f t="shared" si="59"/>
        <v>5173.4546793856643</v>
      </c>
      <c r="N209" s="31">
        <f t="shared" si="59"/>
        <v>0</v>
      </c>
      <c r="Q209" s="31">
        <f t="shared" si="60"/>
        <v>34764.875367372995</v>
      </c>
      <c r="R209" s="31">
        <f t="shared" si="60"/>
        <v>6237.1944517998072</v>
      </c>
      <c r="S209" s="31">
        <f t="shared" si="60"/>
        <v>11833.703177045072</v>
      </c>
      <c r="T209" s="31">
        <f t="shared" si="60"/>
        <v>22191.1667266431</v>
      </c>
      <c r="U209" s="31">
        <f t="shared" si="60"/>
        <v>45203.844156964878</v>
      </c>
      <c r="V209" s="31">
        <f t="shared" si="60"/>
        <v>19973.367443239338</v>
      </c>
      <c r="W209" s="31">
        <f t="shared" si="60"/>
        <v>66352.457070615041</v>
      </c>
      <c r="X209" s="31">
        <f t="shared" si="60"/>
        <v>4192.0567574549541</v>
      </c>
      <c r="Y209" s="31">
        <f t="shared" si="60"/>
        <v>4270.0163542704076</v>
      </c>
      <c r="Z209" s="31">
        <f t="shared" si="60"/>
        <v>0</v>
      </c>
      <c r="AC209" s="31">
        <f t="shared" si="61"/>
        <v>39926.594374185472</v>
      </c>
      <c r="AD209" s="31">
        <f t="shared" si="61"/>
        <v>10799.571627339066</v>
      </c>
      <c r="AE209" s="31">
        <f t="shared" si="61"/>
        <v>15326.202890857681</v>
      </c>
      <c r="AF209" s="31">
        <f t="shared" si="61"/>
        <v>41835.223670578271</v>
      </c>
      <c r="AG209" s="31">
        <f t="shared" si="61"/>
        <v>54619.949223769392</v>
      </c>
      <c r="AH209" s="31">
        <f t="shared" si="61"/>
        <v>30157.622825289884</v>
      </c>
      <c r="AI209" s="31">
        <f t="shared" si="61"/>
        <v>90100.116578107671</v>
      </c>
      <c r="AJ209" s="31">
        <f t="shared" si="61"/>
        <v>5045.7748392833591</v>
      </c>
      <c r="AK209" s="31">
        <f t="shared" si="61"/>
        <v>6072.5267847774548</v>
      </c>
      <c r="AL209" s="31">
        <f t="shared" si="61"/>
        <v>0</v>
      </c>
    </row>
    <row r="210" spans="4:38">
      <c r="D210" s="31">
        <f t="shared" si="53"/>
        <v>0.125</v>
      </c>
      <c r="E210" s="31">
        <f t="shared" si="59"/>
        <v>39137.892654707328</v>
      </c>
      <c r="F210" s="31">
        <f t="shared" si="59"/>
        <v>8476.8638965351438</v>
      </c>
      <c r="G210" s="31">
        <f t="shared" si="59"/>
        <v>13481.500199397255</v>
      </c>
      <c r="H210" s="31">
        <f t="shared" si="59"/>
        <v>28209.764899181377</v>
      </c>
      <c r="I210" s="31">
        <f t="shared" si="59"/>
        <v>55952.149034141534</v>
      </c>
      <c r="J210" s="31">
        <f t="shared" si="59"/>
        <v>25008.243299351208</v>
      </c>
      <c r="K210" s="31">
        <f t="shared" si="59"/>
        <v>80505.72674637301</v>
      </c>
      <c r="L210" s="31">
        <f t="shared" si="59"/>
        <v>5152.7694808481365</v>
      </c>
      <c r="M210" s="31">
        <f t="shared" si="59"/>
        <v>5550.2405503842147</v>
      </c>
      <c r="N210" s="31">
        <f t="shared" si="59"/>
        <v>0</v>
      </c>
      <c r="Q210" s="31">
        <f t="shared" si="60"/>
        <v>36012.153479934423</v>
      </c>
      <c r="R210" s="31">
        <f t="shared" si="60"/>
        <v>6356.5688153986339</v>
      </c>
      <c r="S210" s="31">
        <f t="shared" si="60"/>
        <v>11976.893604203657</v>
      </c>
      <c r="T210" s="31">
        <f t="shared" si="60"/>
        <v>21383.08264783497</v>
      </c>
      <c r="U210" s="31">
        <f t="shared" si="60"/>
        <v>52250.60205182129</v>
      </c>
      <c r="V210" s="31">
        <f t="shared" si="60"/>
        <v>19123.430204321448</v>
      </c>
      <c r="W210" s="31">
        <f t="shared" si="60"/>
        <v>69275.106290193173</v>
      </c>
      <c r="X210" s="31">
        <f t="shared" si="60"/>
        <v>4619.3583822095306</v>
      </c>
      <c r="Y210" s="31">
        <f t="shared" si="60"/>
        <v>4666.706521589871</v>
      </c>
      <c r="Z210" s="31">
        <f t="shared" si="60"/>
        <v>0</v>
      </c>
      <c r="AC210" s="31">
        <f t="shared" si="61"/>
        <v>42530.923379304506</v>
      </c>
      <c r="AD210" s="31">
        <f t="shared" si="61"/>
        <v>10707.738449701807</v>
      </c>
      <c r="AE210" s="31">
        <f t="shared" si="61"/>
        <v>14871.836172142133</v>
      </c>
      <c r="AF210" s="31">
        <f t="shared" si="61"/>
        <v>35036.447150527827</v>
      </c>
      <c r="AG210" s="31">
        <f t="shared" si="61"/>
        <v>59569.706024338637</v>
      </c>
      <c r="AH210" s="31">
        <f t="shared" si="61"/>
        <v>30893.056394380965</v>
      </c>
      <c r="AI210" s="31">
        <f t="shared" si="61"/>
        <v>91765.167299752065</v>
      </c>
      <c r="AJ210" s="31">
        <f t="shared" si="61"/>
        <v>5686.1805794867787</v>
      </c>
      <c r="AK210" s="31">
        <f t="shared" si="61"/>
        <v>6427.9574656463456</v>
      </c>
      <c r="AL210" s="31">
        <f t="shared" si="61"/>
        <v>0</v>
      </c>
    </row>
    <row r="211" spans="4:38">
      <c r="D211" s="31">
        <f t="shared" si="53"/>
        <v>0.25</v>
      </c>
      <c r="E211" s="31">
        <f t="shared" si="59"/>
        <v>49219.931253048533</v>
      </c>
      <c r="F211" s="31">
        <f t="shared" si="59"/>
        <v>10459.642840582079</v>
      </c>
      <c r="G211" s="31">
        <f t="shared" si="59"/>
        <v>14115.799964466523</v>
      </c>
      <c r="H211" s="31">
        <f t="shared" si="59"/>
        <v>26918.111214036202</v>
      </c>
      <c r="I211" s="31">
        <f t="shared" si="59"/>
        <v>75127.094380930503</v>
      </c>
      <c r="J211" s="31">
        <f t="shared" si="59"/>
        <v>31403.362460427899</v>
      </c>
      <c r="K211" s="31">
        <f t="shared" si="59"/>
        <v>102651.32577270656</v>
      </c>
      <c r="L211" s="31">
        <f t="shared" si="59"/>
        <v>6877.2637108772633</v>
      </c>
      <c r="M211" s="31">
        <f t="shared" si="59"/>
        <v>7236.4277692942014</v>
      </c>
      <c r="N211" s="31">
        <f t="shared" si="59"/>
        <v>0</v>
      </c>
      <c r="Q211" s="31">
        <f t="shared" si="60"/>
        <v>43093.343354597535</v>
      </c>
      <c r="R211" s="31">
        <f t="shared" si="60"/>
        <v>7189.9011186887465</v>
      </c>
      <c r="S211" s="31">
        <f t="shared" si="60"/>
        <v>12922.714340105746</v>
      </c>
      <c r="T211" s="31">
        <f t="shared" si="60"/>
        <v>21168.13954601996</v>
      </c>
      <c r="U211" s="31">
        <f t="shared" si="60"/>
        <v>71330.612617043342</v>
      </c>
      <c r="V211" s="31">
        <f t="shared" si="60"/>
        <v>23356.450089787548</v>
      </c>
      <c r="W211" s="31">
        <f t="shared" si="60"/>
        <v>89531.30998939705</v>
      </c>
      <c r="X211" s="31">
        <f t="shared" si="60"/>
        <v>6100.5044972172373</v>
      </c>
      <c r="Y211" s="31">
        <f t="shared" si="60"/>
        <v>6212.7181836361042</v>
      </c>
      <c r="Z211" s="31">
        <f t="shared" si="60"/>
        <v>0</v>
      </c>
      <c r="AC211" s="31">
        <f t="shared" si="61"/>
        <v>54101.080834180997</v>
      </c>
      <c r="AD211" s="31">
        <f t="shared" si="61"/>
        <v>13187.708487069243</v>
      </c>
      <c r="AE211" s="31">
        <f t="shared" si="61"/>
        <v>15842.67966599813</v>
      </c>
      <c r="AF211" s="31">
        <f t="shared" si="61"/>
        <v>32672.401025692019</v>
      </c>
      <c r="AG211" s="31">
        <f t="shared" si="61"/>
        <v>79253.172892243587</v>
      </c>
      <c r="AH211" s="31">
        <f t="shared" si="61"/>
        <v>39390.071715597413</v>
      </c>
      <c r="AI211" s="31">
        <f t="shared" si="61"/>
        <v>115771.34155601557</v>
      </c>
      <c r="AJ211" s="31">
        <f t="shared" si="61"/>
        <v>7654.0229245372893</v>
      </c>
      <c r="AK211" s="31">
        <f t="shared" si="61"/>
        <v>8287.3195939895704</v>
      </c>
      <c r="AL211" s="31">
        <f t="shared" si="61"/>
        <v>0</v>
      </c>
    </row>
    <row r="212" spans="4:38">
      <c r="D212" s="31">
        <f t="shared" si="53"/>
        <v>0.375</v>
      </c>
      <c r="E212" s="31">
        <f t="shared" si="59"/>
        <v>53593.308000804791</v>
      </c>
      <c r="F212" s="31">
        <f t="shared" si="59"/>
        <v>12596.351465944836</v>
      </c>
      <c r="G212" s="31">
        <f t="shared" si="59"/>
        <v>14080.003810228754</v>
      </c>
      <c r="H212" s="31">
        <f t="shared" si="59"/>
        <v>27640.943787275144</v>
      </c>
      <c r="I212" s="31">
        <f t="shared" si="59"/>
        <v>89413.719827509922</v>
      </c>
      <c r="J212" s="31">
        <f t="shared" si="59"/>
        <v>41104.545032424008</v>
      </c>
      <c r="K212" s="31">
        <f t="shared" si="59"/>
        <v>128521.64344989198</v>
      </c>
      <c r="L212" s="31">
        <f t="shared" si="59"/>
        <v>8072.0605802193504</v>
      </c>
      <c r="M212" s="31">
        <f t="shared" si="59"/>
        <v>8682.728813477861</v>
      </c>
      <c r="N212" s="31">
        <f t="shared" si="59"/>
        <v>0</v>
      </c>
      <c r="Q212" s="31">
        <f t="shared" si="60"/>
        <v>45379.660064949094</v>
      </c>
      <c r="R212" s="31">
        <f t="shared" si="60"/>
        <v>7673.6172941184795</v>
      </c>
      <c r="S212" s="31">
        <f t="shared" si="60"/>
        <v>12701.457135185263</v>
      </c>
      <c r="T212" s="31">
        <f t="shared" si="60"/>
        <v>20111.967089666006</v>
      </c>
      <c r="U212" s="31">
        <f t="shared" si="60"/>
        <v>83139.932493562112</v>
      </c>
      <c r="V212" s="31">
        <f t="shared" si="60"/>
        <v>31629.229126926373</v>
      </c>
      <c r="W212" s="31">
        <f t="shared" si="60"/>
        <v>113291.9049176852</v>
      </c>
      <c r="X212" s="31">
        <f t="shared" si="60"/>
        <v>7098.3440121079529</v>
      </c>
      <c r="Y212" s="31">
        <f t="shared" si="60"/>
        <v>7528.2087924006173</v>
      </c>
      <c r="Z212" s="31">
        <f t="shared" si="60"/>
        <v>0</v>
      </c>
      <c r="AC212" s="31">
        <f t="shared" si="61"/>
        <v>59204.252889936055</v>
      </c>
      <c r="AD212" s="31">
        <f t="shared" si="61"/>
        <v>16276.615005793432</v>
      </c>
      <c r="AE212" s="31">
        <f t="shared" si="61"/>
        <v>16579.722165243413</v>
      </c>
      <c r="AF212" s="31">
        <f t="shared" si="61"/>
        <v>35196.992509529904</v>
      </c>
      <c r="AG212" s="31">
        <f t="shared" si="61"/>
        <v>96118.195268267416</v>
      </c>
      <c r="AH212" s="31">
        <f t="shared" si="61"/>
        <v>50202.425548599022</v>
      </c>
      <c r="AI212" s="31">
        <f t="shared" si="61"/>
        <v>143751.38198209877</v>
      </c>
      <c r="AJ212" s="31">
        <f t="shared" si="61"/>
        <v>9045.7771483306897</v>
      </c>
      <c r="AK212" s="31">
        <f t="shared" si="61"/>
        <v>9894.378072151314</v>
      </c>
      <c r="AL212" s="31">
        <f t="shared" si="61"/>
        <v>0</v>
      </c>
    </row>
    <row r="213" spans="4:38">
      <c r="D213" s="31">
        <f t="shared" si="53"/>
        <v>0.5</v>
      </c>
      <c r="E213" s="31">
        <f t="shared" si="59"/>
        <v>53302.841333496013</v>
      </c>
      <c r="F213" s="31">
        <f t="shared" si="59"/>
        <v>14948.932908095167</v>
      </c>
      <c r="G213" s="31">
        <f t="shared" si="59"/>
        <v>13870.656601556268</v>
      </c>
      <c r="H213" s="31">
        <f t="shared" si="59"/>
        <v>28191.369260602703</v>
      </c>
      <c r="I213" s="31">
        <f t="shared" si="59"/>
        <v>104067.17827458669</v>
      </c>
      <c r="J213" s="31">
        <f t="shared" si="59"/>
        <v>54779.251751330768</v>
      </c>
      <c r="K213" s="31">
        <f t="shared" si="59"/>
        <v>161366.64032895549</v>
      </c>
      <c r="L213" s="31">
        <f t="shared" si="59"/>
        <v>9192.160563408841</v>
      </c>
      <c r="M213" s="31">
        <f t="shared" si="59"/>
        <v>10241.926471042903</v>
      </c>
      <c r="N213" s="31">
        <f t="shared" si="59"/>
        <v>0</v>
      </c>
      <c r="Q213" s="31">
        <f t="shared" si="60"/>
        <v>43971.629090910879</v>
      </c>
      <c r="R213" s="31">
        <f t="shared" si="60"/>
        <v>8119.0864745435911</v>
      </c>
      <c r="S213" s="31">
        <f t="shared" si="60"/>
        <v>11865.902458962397</v>
      </c>
      <c r="T213" s="31">
        <f t="shared" si="60"/>
        <v>18639.261252218272</v>
      </c>
      <c r="U213" s="31">
        <f t="shared" si="60"/>
        <v>93518.044737178541</v>
      </c>
      <c r="V213" s="31">
        <f t="shared" si="60"/>
        <v>43864.801794137958</v>
      </c>
      <c r="W213" s="31">
        <f t="shared" si="60"/>
        <v>144327.20698780977</v>
      </c>
      <c r="X213" s="31">
        <f t="shared" si="60"/>
        <v>7971.2514284673625</v>
      </c>
      <c r="Y213" s="31">
        <f t="shared" si="60"/>
        <v>8974.8385981612028</v>
      </c>
      <c r="Z213" s="31">
        <f t="shared" si="60"/>
        <v>0</v>
      </c>
      <c r="AC213" s="31">
        <f t="shared" si="61"/>
        <v>59473.863619876254</v>
      </c>
      <c r="AD213" s="31">
        <f t="shared" si="61"/>
        <v>20068.957105128364</v>
      </c>
      <c r="AE213" s="31">
        <f t="shared" si="61"/>
        <v>17247.031233382175</v>
      </c>
      <c r="AF213" s="31">
        <f t="shared" si="61"/>
        <v>37809.218722271027</v>
      </c>
      <c r="AG213" s="31">
        <f t="shared" si="61"/>
        <v>114669.17651802322</v>
      </c>
      <c r="AH213" s="31">
        <f t="shared" si="61"/>
        <v>64777.141113603277</v>
      </c>
      <c r="AI213" s="31">
        <f t="shared" si="61"/>
        <v>178406.07367010121</v>
      </c>
      <c r="AJ213" s="31">
        <f t="shared" si="61"/>
        <v>10413.069698350319</v>
      </c>
      <c r="AK213" s="31">
        <f t="shared" si="61"/>
        <v>11578.970678050597</v>
      </c>
      <c r="AL213" s="31">
        <f t="shared" si="61"/>
        <v>0</v>
      </c>
    </row>
    <row r="214" spans="4:38">
      <c r="D214" s="31">
        <f t="shared" si="53"/>
        <v>0.625</v>
      </c>
      <c r="E214" s="31">
        <f t="shared" si="59"/>
        <v>47711.244211736324</v>
      </c>
      <c r="F214" s="31">
        <f t="shared" si="59"/>
        <v>17157.742187399333</v>
      </c>
      <c r="G214" s="31">
        <f t="shared" si="59"/>
        <v>13381.719926218231</v>
      </c>
      <c r="H214" s="31">
        <f t="shared" si="59"/>
        <v>28233.602123171084</v>
      </c>
      <c r="I214" s="31">
        <f t="shared" si="59"/>
        <v>116511.78693131793</v>
      </c>
      <c r="J214" s="31">
        <f t="shared" si="59"/>
        <v>70799.218495385227</v>
      </c>
      <c r="K214" s="31">
        <f t="shared" si="59"/>
        <v>196680.63812443195</v>
      </c>
      <c r="L214" s="31">
        <f t="shared" si="59"/>
        <v>10030.000244080742</v>
      </c>
      <c r="M214" s="31">
        <f t="shared" si="59"/>
        <v>11664.244208113991</v>
      </c>
      <c r="N214" s="31">
        <f t="shared" si="59"/>
        <v>0</v>
      </c>
      <c r="Q214" s="31">
        <f t="shared" si="60"/>
        <v>38471.154652098521</v>
      </c>
      <c r="R214" s="31">
        <f t="shared" si="60"/>
        <v>8408.370978644256</v>
      </c>
      <c r="S214" s="31">
        <f t="shared" si="60"/>
        <v>10374.534717049997</v>
      </c>
      <c r="T214" s="31">
        <f t="shared" si="60"/>
        <v>16722.736611054352</v>
      </c>
      <c r="U214" s="31">
        <f t="shared" si="60"/>
        <v>100307.5923446089</v>
      </c>
      <c r="V214" s="31">
        <f t="shared" si="60"/>
        <v>58579.56421558014</v>
      </c>
      <c r="W214" s="31">
        <f t="shared" si="60"/>
        <v>178477.5199042109</v>
      </c>
      <c r="X214" s="31">
        <f t="shared" si="60"/>
        <v>8551.7125244337876</v>
      </c>
      <c r="Y214" s="31">
        <f t="shared" si="60"/>
        <v>10331.007890371586</v>
      </c>
      <c r="Z214" s="31">
        <f t="shared" si="60"/>
        <v>0</v>
      </c>
      <c r="AC214" s="31">
        <f t="shared" si="61"/>
        <v>54149.526736270127</v>
      </c>
      <c r="AD214" s="31">
        <f t="shared" si="61"/>
        <v>24093.859921078987</v>
      </c>
      <c r="AE214" s="31">
        <f t="shared" si="61"/>
        <v>17620.194772071543</v>
      </c>
      <c r="AF214" s="31">
        <f t="shared" si="61"/>
        <v>39851.325321981574</v>
      </c>
      <c r="AG214" s="31">
        <f t="shared" si="61"/>
        <v>132068.24153082617</v>
      </c>
      <c r="AH214" s="31">
        <f t="shared" si="61"/>
        <v>81529.073873652975</v>
      </c>
      <c r="AI214" s="31">
        <f t="shared" si="61"/>
        <v>214883.75634465227</v>
      </c>
      <c r="AJ214" s="31">
        <f t="shared" si="61"/>
        <v>11508.287963727696</v>
      </c>
      <c r="AK214" s="31">
        <f t="shared" si="61"/>
        <v>13060.3756572358</v>
      </c>
      <c r="AL214" s="31">
        <f t="shared" si="61"/>
        <v>0</v>
      </c>
    </row>
    <row r="215" spans="4:38">
      <c r="D215" s="31">
        <f t="shared" si="53"/>
        <v>0.75</v>
      </c>
      <c r="E215" s="31">
        <f t="shared" si="59"/>
        <v>39990.745181260951</v>
      </c>
      <c r="F215" s="31">
        <f t="shared" si="59"/>
        <v>19587.978144190085</v>
      </c>
      <c r="G215" s="31">
        <f t="shared" si="59"/>
        <v>13201.585185212034</v>
      </c>
      <c r="H215" s="31">
        <f t="shared" si="59"/>
        <v>28810.510846034642</v>
      </c>
      <c r="I215" s="31">
        <f t="shared" si="59"/>
        <v>129366.63562869142</v>
      </c>
      <c r="J215" s="31">
        <f t="shared" si="59"/>
        <v>89509.846736957727</v>
      </c>
      <c r="K215" s="31">
        <f t="shared" si="59"/>
        <v>236697.84307570569</v>
      </c>
      <c r="L215" s="31">
        <f t="shared" si="59"/>
        <v>10864.761478063554</v>
      </c>
      <c r="M215" s="31">
        <f t="shared" si="59"/>
        <v>13200.500794624109</v>
      </c>
      <c r="N215" s="31">
        <f t="shared" si="59"/>
        <v>0</v>
      </c>
      <c r="Q215" s="31">
        <f t="shared" si="60"/>
        <v>31539.996829718824</v>
      </c>
      <c r="R215" s="31">
        <f t="shared" si="60"/>
        <v>8831.5818661933172</v>
      </c>
      <c r="S215" s="31">
        <f t="shared" si="60"/>
        <v>8889.5507918896092</v>
      </c>
      <c r="T215" s="31">
        <f t="shared" si="60"/>
        <v>15279.310540438044</v>
      </c>
      <c r="U215" s="31">
        <f t="shared" si="60"/>
        <v>106389.49329297122</v>
      </c>
      <c r="V215" s="31">
        <f t="shared" si="60"/>
        <v>75649.109924198157</v>
      </c>
      <c r="W215" s="31">
        <f t="shared" si="60"/>
        <v>217374.16584677785</v>
      </c>
      <c r="X215" s="31">
        <f t="shared" si="60"/>
        <v>9110.6402832356544</v>
      </c>
      <c r="Y215" s="31">
        <f t="shared" si="60"/>
        <v>11809.786327311998</v>
      </c>
      <c r="Z215" s="31">
        <f t="shared" si="60"/>
        <v>0</v>
      </c>
      <c r="AC215" s="31">
        <f t="shared" si="61"/>
        <v>46635.160922932213</v>
      </c>
      <c r="AD215" s="31">
        <f t="shared" si="61"/>
        <v>28791.980279661737</v>
      </c>
      <c r="AE215" s="31">
        <f t="shared" si="61"/>
        <v>18327.058111369788</v>
      </c>
      <c r="AF215" s="31">
        <f t="shared" si="61"/>
        <v>42473.231175384426</v>
      </c>
      <c r="AG215" s="31">
        <f t="shared" si="61"/>
        <v>151030.54491181468</v>
      </c>
      <c r="AH215" s="31">
        <f t="shared" si="61"/>
        <v>101536.94487588783</v>
      </c>
      <c r="AI215" s="31">
        <f t="shared" si="61"/>
        <v>256021.52030463354</v>
      </c>
      <c r="AJ215" s="31">
        <f t="shared" si="61"/>
        <v>12618.882672891366</v>
      </c>
      <c r="AK215" s="31">
        <f t="shared" si="61"/>
        <v>14632.888582529691</v>
      </c>
      <c r="AL215" s="31">
        <f t="shared" si="61"/>
        <v>0</v>
      </c>
    </row>
    <row r="216" spans="4:38">
      <c r="D216" s="31">
        <f t="shared" si="53"/>
        <v>0.875</v>
      </c>
      <c r="E216" s="31">
        <f t="shared" si="59"/>
        <v>32565.718552745635</v>
      </c>
      <c r="F216" s="31">
        <f t="shared" si="59"/>
        <v>21871.179081464947</v>
      </c>
      <c r="G216" s="31">
        <f t="shared" si="59"/>
        <v>13339.417610609764</v>
      </c>
      <c r="H216" s="31">
        <f t="shared" si="59"/>
        <v>29722.795095742345</v>
      </c>
      <c r="I216" s="31">
        <f t="shared" si="59"/>
        <v>140443.66964003938</v>
      </c>
      <c r="J216" s="31">
        <f t="shared" si="59"/>
        <v>107503.36973859009</v>
      </c>
      <c r="K216" s="31">
        <f t="shared" si="59"/>
        <v>274104.65767105011</v>
      </c>
      <c r="L216" s="31">
        <f t="shared" si="59"/>
        <v>11590.993523576217</v>
      </c>
      <c r="M216" s="31">
        <f t="shared" si="59"/>
        <v>14607.611388139954</v>
      </c>
      <c r="N216" s="31">
        <f t="shared" si="59"/>
        <v>0</v>
      </c>
      <c r="Q216" s="31">
        <f t="shared" si="60"/>
        <v>25149.811404190208</v>
      </c>
      <c r="R216" s="31">
        <f t="shared" si="60"/>
        <v>9324.7169822058622</v>
      </c>
      <c r="S216" s="31">
        <f t="shared" si="60"/>
        <v>7740.4307734565136</v>
      </c>
      <c r="T216" s="31">
        <f t="shared" si="60"/>
        <v>14497.830353908919</v>
      </c>
      <c r="U216" s="31">
        <f t="shared" si="60"/>
        <v>110907.59470086993</v>
      </c>
      <c r="V216" s="31">
        <f t="shared" si="60"/>
        <v>91637.151785900482</v>
      </c>
      <c r="W216" s="31">
        <f t="shared" si="60"/>
        <v>253749.55108648626</v>
      </c>
      <c r="X216" s="31">
        <f t="shared" si="60"/>
        <v>9608.4155610891612</v>
      </c>
      <c r="Y216" s="31">
        <f t="shared" si="60"/>
        <v>13182.682124134539</v>
      </c>
      <c r="Z216" s="31">
        <f t="shared" si="60"/>
        <v>0</v>
      </c>
      <c r="AC216" s="31">
        <f t="shared" si="61"/>
        <v>39370.618129017559</v>
      </c>
      <c r="AD216" s="31">
        <f t="shared" si="61"/>
        <v>33503.480947758355</v>
      </c>
      <c r="AE216" s="31">
        <f t="shared" si="61"/>
        <v>19233.469742569156</v>
      </c>
      <c r="AF216" s="31">
        <f t="shared" si="61"/>
        <v>45055.801592587777</v>
      </c>
      <c r="AG216" s="31">
        <f t="shared" si="61"/>
        <v>168626.66511195528</v>
      </c>
      <c r="AH216" s="31">
        <f t="shared" si="61"/>
        <v>121863.28063076487</v>
      </c>
      <c r="AI216" s="31">
        <f t="shared" si="61"/>
        <v>294459.76425561402</v>
      </c>
      <c r="AJ216" s="31">
        <f t="shared" si="61"/>
        <v>13573.571486063323</v>
      </c>
      <c r="AK216" s="31">
        <f t="shared" si="61"/>
        <v>16047.778288232565</v>
      </c>
      <c r="AL216" s="31">
        <f t="shared" si="61"/>
        <v>0</v>
      </c>
    </row>
    <row r="217" spans="4:38">
      <c r="D217" s="31">
        <f t="shared" si="53"/>
        <v>1</v>
      </c>
      <c r="E217" s="31">
        <f t="shared" si="59"/>
        <v>30773.047518549811</v>
      </c>
      <c r="F217" s="31">
        <f t="shared" si="59"/>
        <v>24381.421653236488</v>
      </c>
      <c r="G217" s="31">
        <f t="shared" si="59"/>
        <v>14325.93624702538</v>
      </c>
      <c r="H217" s="31">
        <f t="shared" si="59"/>
        <v>31870.629809861988</v>
      </c>
      <c r="I217" s="31">
        <f t="shared" si="59"/>
        <v>152630.59851697247</v>
      </c>
      <c r="J217" s="31">
        <f t="shared" si="59"/>
        <v>123986.38370309635</v>
      </c>
      <c r="K217" s="31">
        <f t="shared" si="59"/>
        <v>309324.58491643844</v>
      </c>
      <c r="L217" s="31">
        <f t="shared" si="59"/>
        <v>12562.003940386161</v>
      </c>
      <c r="M217" s="31">
        <f t="shared" si="59"/>
        <v>16147.515137882967</v>
      </c>
      <c r="N217" s="31">
        <f t="shared" si="59"/>
        <v>0</v>
      </c>
      <c r="Q217" s="31">
        <f t="shared" si="60"/>
        <v>23522.552228627763</v>
      </c>
      <c r="R217" s="31">
        <f t="shared" si="60"/>
        <v>10173.70722552263</v>
      </c>
      <c r="S217" s="31">
        <f t="shared" si="60"/>
        <v>7736.8643106468762</v>
      </c>
      <c r="T217" s="31">
        <f t="shared" si="60"/>
        <v>15185.366262841004</v>
      </c>
      <c r="U217" s="31">
        <f t="shared" si="60"/>
        <v>117615.5482487424</v>
      </c>
      <c r="V217" s="31">
        <f t="shared" si="60"/>
        <v>105100.19085604201</v>
      </c>
      <c r="W217" s="31">
        <f t="shared" si="60"/>
        <v>287200.8156179855</v>
      </c>
      <c r="X217" s="31">
        <f t="shared" si="60"/>
        <v>10410.017254809401</v>
      </c>
      <c r="Y217" s="31">
        <f t="shared" si="60"/>
        <v>14668.404252971544</v>
      </c>
      <c r="Z217" s="31">
        <f t="shared" si="60"/>
        <v>0</v>
      </c>
      <c r="AC217" s="31">
        <f t="shared" si="61"/>
        <v>38023.542808471859</v>
      </c>
      <c r="AD217" s="31">
        <f t="shared" si="61"/>
        <v>38589.136080950215</v>
      </c>
      <c r="AE217" s="31">
        <f t="shared" si="61"/>
        <v>20915.008183403843</v>
      </c>
      <c r="AF217" s="31">
        <f t="shared" si="61"/>
        <v>48555.893356882967</v>
      </c>
      <c r="AG217" s="31">
        <f t="shared" si="61"/>
        <v>187645.64878520253</v>
      </c>
      <c r="AH217" s="31">
        <f t="shared" si="61"/>
        <v>142872.57655015166</v>
      </c>
      <c r="AI217" s="31">
        <f t="shared" si="61"/>
        <v>331448.35421489144</v>
      </c>
      <c r="AJ217" s="31">
        <f t="shared" si="61"/>
        <v>14713.990625962922</v>
      </c>
      <c r="AK217" s="31">
        <f t="shared" si="61"/>
        <v>17626.626022794389</v>
      </c>
      <c r="AL217" s="31">
        <f t="shared" si="61"/>
        <v>0</v>
      </c>
    </row>
    <row r="218" spans="4:38">
      <c r="D218" s="31">
        <f t="shared" si="53"/>
        <v>1.125</v>
      </c>
      <c r="E218" s="31">
        <f t="shared" si="59"/>
        <v>33276.734142373847</v>
      </c>
      <c r="F218" s="31">
        <f t="shared" si="59"/>
        <v>26748.755351130854</v>
      </c>
      <c r="G218" s="31">
        <f t="shared" si="59"/>
        <v>15673.380059855805</v>
      </c>
      <c r="H218" s="31">
        <f t="shared" si="59"/>
        <v>34347.843719466458</v>
      </c>
      <c r="I218" s="31">
        <f t="shared" si="59"/>
        <v>163502.62231122074</v>
      </c>
      <c r="J218" s="31">
        <f t="shared" si="59"/>
        <v>137444.38717979606</v>
      </c>
      <c r="K218" s="31">
        <f t="shared" si="59"/>
        <v>338174.6289942438</v>
      </c>
      <c r="L218" s="31">
        <f t="shared" si="59"/>
        <v>13560.996041102049</v>
      </c>
      <c r="M218" s="31">
        <f t="shared" si="59"/>
        <v>17568.330261001047</v>
      </c>
      <c r="N218" s="31">
        <f t="shared" si="59"/>
        <v>0</v>
      </c>
      <c r="Q218" s="31">
        <f t="shared" si="60"/>
        <v>25446.054982407761</v>
      </c>
      <c r="R218" s="31">
        <f t="shared" si="60"/>
        <v>11130.157959256598</v>
      </c>
      <c r="S218" s="31">
        <f t="shared" si="60"/>
        <v>8476.7599659289353</v>
      </c>
      <c r="T218" s="31">
        <f t="shared" si="60"/>
        <v>16615.094818606576</v>
      </c>
      <c r="U218" s="31">
        <f t="shared" si="60"/>
        <v>124496.12951954146</v>
      </c>
      <c r="V218" s="31">
        <f t="shared" si="60"/>
        <v>114855.63360911568</v>
      </c>
      <c r="W218" s="31">
        <f t="shared" si="60"/>
        <v>313984.07946979953</v>
      </c>
      <c r="X218" s="31">
        <f t="shared" si="60"/>
        <v>11319.97788459933</v>
      </c>
      <c r="Y218" s="31">
        <f t="shared" si="60"/>
        <v>16039.918071511805</v>
      </c>
      <c r="Z218" s="31">
        <f t="shared" si="60"/>
        <v>0</v>
      </c>
      <c r="AC218" s="31">
        <f t="shared" si="61"/>
        <v>41107.310144640069</v>
      </c>
      <c r="AD218" s="31">
        <f t="shared" si="61"/>
        <v>43425.750452734988</v>
      </c>
      <c r="AE218" s="31">
        <f t="shared" si="61"/>
        <v>22818.681962462859</v>
      </c>
      <c r="AF218" s="31">
        <f t="shared" si="61"/>
        <v>51907.695922446612</v>
      </c>
      <c r="AG218" s="31">
        <f t="shared" si="61"/>
        <v>204981.66097892079</v>
      </c>
      <c r="AH218" s="31">
        <f t="shared" si="61"/>
        <v>162443.64876866736</v>
      </c>
      <c r="AI218" s="31">
        <f t="shared" si="61"/>
        <v>362365.17851868691</v>
      </c>
      <c r="AJ218" s="31">
        <f t="shared" si="61"/>
        <v>15800.678342655856</v>
      </c>
      <c r="AK218" s="31">
        <f t="shared" si="61"/>
        <v>19093.637642326172</v>
      </c>
      <c r="AL218" s="31">
        <f t="shared" si="61"/>
        <v>0</v>
      </c>
    </row>
    <row r="219" spans="4:38">
      <c r="D219" s="31">
        <f t="shared" si="53"/>
        <v>1.325</v>
      </c>
      <c r="E219" s="31">
        <f t="shared" si="59"/>
        <v>37657.581003284933</v>
      </c>
      <c r="F219" s="31">
        <f t="shared" si="59"/>
        <v>31001.531611634713</v>
      </c>
      <c r="G219" s="31">
        <f t="shared" si="59"/>
        <v>18075.554179097413</v>
      </c>
      <c r="H219" s="31">
        <f t="shared" si="59"/>
        <v>38634.654368291725</v>
      </c>
      <c r="I219" s="31">
        <f t="shared" si="59"/>
        <v>181804.40569193003</v>
      </c>
      <c r="J219" s="31">
        <f t="shared" si="59"/>
        <v>161505.47825673825</v>
      </c>
      <c r="K219" s="31">
        <f t="shared" si="59"/>
        <v>388431.49390390317</v>
      </c>
      <c r="L219" s="31">
        <f t="shared" si="59"/>
        <v>15301.406975351525</v>
      </c>
      <c r="M219" s="31">
        <f t="shared" si="59"/>
        <v>20056.771078021029</v>
      </c>
      <c r="N219" s="31">
        <f t="shared" si="59"/>
        <v>0</v>
      </c>
      <c r="Q219" s="31">
        <f t="shared" si="60"/>
        <v>28826.094322145873</v>
      </c>
      <c r="R219" s="31">
        <f t="shared" si="60"/>
        <v>12833.607820706913</v>
      </c>
      <c r="S219" s="31">
        <f t="shared" si="60"/>
        <v>9854.1321681797435</v>
      </c>
      <c r="T219" s="31">
        <f t="shared" si="60"/>
        <v>19170.742687037313</v>
      </c>
      <c r="U219" s="31">
        <f t="shared" si="60"/>
        <v>136030.23180961088</v>
      </c>
      <c r="V219" s="31">
        <f t="shared" si="60"/>
        <v>131624.19309764548</v>
      </c>
      <c r="W219" s="31">
        <f t="shared" si="60"/>
        <v>360623.68510749371</v>
      </c>
      <c r="X219" s="31">
        <f t="shared" si="60"/>
        <v>12921.486023474874</v>
      </c>
      <c r="Y219" s="31">
        <f t="shared" si="60"/>
        <v>18445.765400997789</v>
      </c>
      <c r="Z219" s="31">
        <f t="shared" si="60"/>
        <v>0</v>
      </c>
      <c r="AC219" s="31">
        <f t="shared" si="61"/>
        <v>46488.297818775281</v>
      </c>
      <c r="AD219" s="31">
        <f t="shared" si="61"/>
        <v>52082.826653812524</v>
      </c>
      <c r="AE219" s="31">
        <f t="shared" si="61"/>
        <v>26169.158576086618</v>
      </c>
      <c r="AF219" s="31">
        <f t="shared" si="61"/>
        <v>57622.646398163954</v>
      </c>
      <c r="AG219" s="31">
        <f t="shared" si="61"/>
        <v>234384.56942700074</v>
      </c>
      <c r="AH219" s="31">
        <f t="shared" si="61"/>
        <v>198021.98635380898</v>
      </c>
      <c r="AI219" s="31">
        <f t="shared" si="61"/>
        <v>416239.30270031124</v>
      </c>
      <c r="AJ219" s="31">
        <f t="shared" si="61"/>
        <v>17671.358445184513</v>
      </c>
      <c r="AK219" s="31">
        <f t="shared" si="61"/>
        <v>21659.230384655664</v>
      </c>
      <c r="AL219" s="31">
        <f t="shared" si="61"/>
        <v>0</v>
      </c>
    </row>
    <row r="220" spans="4:38">
      <c r="D220" s="31">
        <f t="shared" si="53"/>
        <v>1.5249999999999999</v>
      </c>
      <c r="E220" s="31">
        <f t="shared" si="59"/>
        <v>41739.162956701657</v>
      </c>
      <c r="F220" s="31">
        <f t="shared" si="59"/>
        <v>35221.411952020972</v>
      </c>
      <c r="G220" s="31">
        <f t="shared" si="59"/>
        <v>20422.084764919146</v>
      </c>
      <c r="H220" s="31">
        <f t="shared" si="59"/>
        <v>42530.584848955557</v>
      </c>
      <c r="I220" s="31">
        <f t="shared" si="59"/>
        <v>197394.78342321602</v>
      </c>
      <c r="J220" s="31">
        <f t="shared" si="59"/>
        <v>185419.77327268929</v>
      </c>
      <c r="K220" s="31">
        <f t="shared" si="59"/>
        <v>435629.21166546154</v>
      </c>
      <c r="L220" s="31">
        <f t="shared" si="59"/>
        <v>16906.375483359014</v>
      </c>
      <c r="M220" s="31">
        <f t="shared" si="59"/>
        <v>22400.659097064352</v>
      </c>
      <c r="N220" s="31">
        <f t="shared" si="59"/>
        <v>0</v>
      </c>
      <c r="Q220" s="31">
        <f t="shared" si="60"/>
        <v>31999.525665334651</v>
      </c>
      <c r="R220" s="31">
        <f t="shared" si="60"/>
        <v>14496.029430578174</v>
      </c>
      <c r="S220" s="31">
        <f t="shared" si="60"/>
        <v>11292.437993009071</v>
      </c>
      <c r="T220" s="31">
        <f t="shared" si="60"/>
        <v>21677.630456224404</v>
      </c>
      <c r="U220" s="31">
        <f t="shared" si="60"/>
        <v>145433.42329693763</v>
      </c>
      <c r="V220" s="31">
        <f t="shared" si="60"/>
        <v>147007.65263457043</v>
      </c>
      <c r="W220" s="31">
        <f t="shared" si="60"/>
        <v>404394.902479977</v>
      </c>
      <c r="X220" s="31">
        <f t="shared" si="60"/>
        <v>14441.1240412566</v>
      </c>
      <c r="Y220" s="31">
        <f t="shared" si="60"/>
        <v>20732.699670898772</v>
      </c>
      <c r="Z220" s="31">
        <f t="shared" si="60"/>
        <v>0</v>
      </c>
      <c r="AC220" s="31">
        <f t="shared" si="61"/>
        <v>51476.634604555205</v>
      </c>
      <c r="AD220" s="31">
        <f t="shared" si="61"/>
        <v>60803.07022933977</v>
      </c>
      <c r="AE220" s="31">
        <f t="shared" si="61"/>
        <v>29363.082680758864</v>
      </c>
      <c r="AF220" s="31">
        <f t="shared" si="61"/>
        <v>62590.232496533179</v>
      </c>
      <c r="AG220" s="31">
        <f t="shared" si="61"/>
        <v>260700.99481157478</v>
      </c>
      <c r="AH220" s="31">
        <f t="shared" si="61"/>
        <v>234892.09513806828</v>
      </c>
      <c r="AI220" s="31">
        <f t="shared" si="61"/>
        <v>466863.52085094759</v>
      </c>
      <c r="AJ220" s="31">
        <f t="shared" si="61"/>
        <v>19343.582624277733</v>
      </c>
      <c r="AK220" s="31">
        <f t="shared" si="61"/>
        <v>24054.372645262465</v>
      </c>
      <c r="AL220" s="31">
        <f t="shared" si="61"/>
        <v>0</v>
      </c>
    </row>
    <row r="221" spans="4:38">
      <c r="D221" s="31">
        <f t="shared" ref="D221:D284" si="62">D117</f>
        <v>1.7249999999999999</v>
      </c>
      <c r="E221" s="31">
        <f t="shared" si="59"/>
        <v>45765.074742242483</v>
      </c>
      <c r="F221" s="31">
        <f t="shared" si="59"/>
        <v>39613.953486998696</v>
      </c>
      <c r="G221" s="31">
        <f t="shared" si="59"/>
        <v>22828.334443664306</v>
      </c>
      <c r="H221" s="31">
        <f t="shared" si="59"/>
        <v>46284.152241843338</v>
      </c>
      <c r="I221" s="31">
        <f t="shared" si="59"/>
        <v>211379.23212524856</v>
      </c>
      <c r="J221" s="31">
        <f t="shared" si="59"/>
        <v>210088.03327094301</v>
      </c>
      <c r="K221" s="31">
        <f t="shared" si="59"/>
        <v>481881.89543578774</v>
      </c>
      <c r="L221" s="31">
        <f t="shared" si="59"/>
        <v>18475.006796894595</v>
      </c>
      <c r="M221" s="31">
        <f t="shared" si="59"/>
        <v>24721.376871381352</v>
      </c>
      <c r="N221" s="31">
        <f t="shared" si="59"/>
        <v>0</v>
      </c>
      <c r="Q221" s="31">
        <f t="shared" si="60"/>
        <v>35155.118363609741</v>
      </c>
      <c r="R221" s="31">
        <f t="shared" si="60"/>
        <v>16200.667026911742</v>
      </c>
      <c r="S221" s="31">
        <f t="shared" si="60"/>
        <v>12870.809431895043</v>
      </c>
      <c r="T221" s="31">
        <f t="shared" si="60"/>
        <v>24259.415659391376</v>
      </c>
      <c r="U221" s="31">
        <f t="shared" si="60"/>
        <v>153680.21158790079</v>
      </c>
      <c r="V221" s="31">
        <f t="shared" si="60"/>
        <v>161664.87307516331</v>
      </c>
      <c r="W221" s="31">
        <f t="shared" si="60"/>
        <v>447252.76942962111</v>
      </c>
      <c r="X221" s="31">
        <f t="shared" si="60"/>
        <v>15959.724705692819</v>
      </c>
      <c r="Y221" s="31">
        <f t="shared" si="60"/>
        <v>23006.344794220342</v>
      </c>
      <c r="Z221" s="31">
        <f t="shared" si="60"/>
        <v>0</v>
      </c>
      <c r="AC221" s="31">
        <f t="shared" si="61"/>
        <v>56370.640904804808</v>
      </c>
      <c r="AD221" s="31">
        <f t="shared" si="61"/>
        <v>69837.546196251584</v>
      </c>
      <c r="AE221" s="31">
        <f t="shared" si="61"/>
        <v>32558.737395257554</v>
      </c>
      <c r="AF221" s="31">
        <f t="shared" si="61"/>
        <v>67196.377476996218</v>
      </c>
      <c r="AG221" s="31">
        <f t="shared" si="61"/>
        <v>284987.95699775976</v>
      </c>
      <c r="AH221" s="31">
        <f t="shared" si="61"/>
        <v>274021.7124984932</v>
      </c>
      <c r="AI221" s="31">
        <f t="shared" si="61"/>
        <v>516511.02144195617</v>
      </c>
      <c r="AJ221" s="31">
        <f t="shared" si="61"/>
        <v>20933.437175904321</v>
      </c>
      <c r="AK221" s="31">
        <f t="shared" si="61"/>
        <v>26416.430924924174</v>
      </c>
      <c r="AL221" s="31">
        <f t="shared" si="61"/>
        <v>0</v>
      </c>
    </row>
    <row r="222" spans="4:38">
      <c r="D222" s="31">
        <f t="shared" si="62"/>
        <v>2</v>
      </c>
      <c r="E222" s="31">
        <f t="shared" si="59"/>
        <v>51103.118762107217</v>
      </c>
      <c r="F222" s="31">
        <f t="shared" si="59"/>
        <v>45855.95867013251</v>
      </c>
      <c r="G222" s="31">
        <f t="shared" si="59"/>
        <v>26179.874215406726</v>
      </c>
      <c r="H222" s="31">
        <f t="shared" si="59"/>
        <v>51105.718654183853</v>
      </c>
      <c r="I222" s="31">
        <f t="shared" si="59"/>
        <v>227400.2235356897</v>
      </c>
      <c r="J222" s="31">
        <f t="shared" si="59"/>
        <v>244532.46631674422</v>
      </c>
      <c r="K222" s="31">
        <f t="shared" si="59"/>
        <v>542216.36933358246</v>
      </c>
      <c r="L222" s="31">
        <f t="shared" si="59"/>
        <v>20530.049331913233</v>
      </c>
      <c r="M222" s="31">
        <f t="shared" si="59"/>
        <v>27804.872327783327</v>
      </c>
      <c r="N222" s="31">
        <f t="shared" si="59"/>
        <v>0</v>
      </c>
      <c r="Q222" s="31">
        <f t="shared" si="60"/>
        <v>39385.206914659924</v>
      </c>
      <c r="R222" s="31">
        <f t="shared" si="60"/>
        <v>18578.519707688352</v>
      </c>
      <c r="S222" s="31">
        <f t="shared" si="60"/>
        <v>15262.603416012082</v>
      </c>
      <c r="T222" s="31">
        <f t="shared" si="60"/>
        <v>27874.986021296634</v>
      </c>
      <c r="U222" s="31">
        <f t="shared" si="60"/>
        <v>162923.95631084047</v>
      </c>
      <c r="V222" s="31">
        <f t="shared" si="60"/>
        <v>179975.31828364579</v>
      </c>
      <c r="W222" s="31">
        <f t="shared" si="60"/>
        <v>503080.25510195852</v>
      </c>
      <c r="X222" s="31">
        <f t="shared" si="60"/>
        <v>18004.804986889849</v>
      </c>
      <c r="Y222" s="31">
        <f t="shared" si="60"/>
        <v>26037.149473942027</v>
      </c>
      <c r="Z222" s="31">
        <f t="shared" si="60"/>
        <v>0</v>
      </c>
      <c r="AC222" s="31">
        <f t="shared" si="61"/>
        <v>62812.141201515544</v>
      </c>
      <c r="AD222" s="31">
        <f t="shared" si="61"/>
        <v>82487.787517921883</v>
      </c>
      <c r="AE222" s="31">
        <f t="shared" si="61"/>
        <v>36864.273403063722</v>
      </c>
      <c r="AF222" s="31">
        <f t="shared" si="61"/>
        <v>72808.346013423507</v>
      </c>
      <c r="AG222" s="31">
        <f t="shared" si="61"/>
        <v>313729.48413068359</v>
      </c>
      <c r="AH222" s="31">
        <f t="shared" si="61"/>
        <v>330394.30125214363</v>
      </c>
      <c r="AI222" s="31">
        <f t="shared" si="61"/>
        <v>581352.48356520641</v>
      </c>
      <c r="AJ222" s="31">
        <f t="shared" si="61"/>
        <v>22940.179054044736</v>
      </c>
      <c r="AK222" s="31">
        <f t="shared" si="61"/>
        <v>29545.154092307061</v>
      </c>
      <c r="AL222" s="31">
        <f t="shared" si="61"/>
        <v>0</v>
      </c>
    </row>
    <row r="223" spans="4:38">
      <c r="D223" s="31">
        <f t="shared" si="62"/>
        <v>2.25</v>
      </c>
      <c r="E223" s="31">
        <f t="shared" si="59"/>
        <v>55984.560658342598</v>
      </c>
      <c r="F223" s="31">
        <f t="shared" si="59"/>
        <v>51950.463324516189</v>
      </c>
      <c r="G223" s="31">
        <f t="shared" si="59"/>
        <v>29384.264726685891</v>
      </c>
      <c r="H223" s="31">
        <f t="shared" si="59"/>
        <v>55381.054443152585</v>
      </c>
      <c r="I223" s="31">
        <f t="shared" si="59"/>
        <v>239714.26417262095</v>
      </c>
      <c r="J223" s="31">
        <f t="shared" si="59"/>
        <v>277240.52579288278</v>
      </c>
      <c r="K223" s="31">
        <f t="shared" si="59"/>
        <v>595660.9033851662</v>
      </c>
      <c r="L223" s="31">
        <f t="shared" si="59"/>
        <v>22388.540463597586</v>
      </c>
      <c r="M223" s="31">
        <f t="shared" si="59"/>
        <v>30613.097721628565</v>
      </c>
      <c r="N223" s="31">
        <f t="shared" si="59"/>
        <v>0</v>
      </c>
      <c r="Q223" s="31">
        <f t="shared" si="60"/>
        <v>43296.474478463053</v>
      </c>
      <c r="R223" s="31">
        <f t="shared" si="60"/>
        <v>20861.099365937484</v>
      </c>
      <c r="S223" s="31">
        <f t="shared" si="60"/>
        <v>17744.518690085155</v>
      </c>
      <c r="T223" s="31">
        <f t="shared" si="60"/>
        <v>31349.738773075638</v>
      </c>
      <c r="U223" s="31">
        <f t="shared" si="60"/>
        <v>170117.14854013149</v>
      </c>
      <c r="V223" s="31">
        <f t="shared" si="60"/>
        <v>195334.19652949713</v>
      </c>
      <c r="W223" s="31">
        <f t="shared" si="60"/>
        <v>552438.11198977579</v>
      </c>
      <c r="X223" s="31">
        <f t="shared" si="60"/>
        <v>19896.683879142922</v>
      </c>
      <c r="Y223" s="31">
        <f t="shared" si="60"/>
        <v>28793.998501417995</v>
      </c>
      <c r="Z223" s="31">
        <f t="shared" si="60"/>
        <v>0</v>
      </c>
      <c r="AC223" s="31">
        <f t="shared" si="61"/>
        <v>68658.164084505755</v>
      </c>
      <c r="AD223" s="31">
        <f t="shared" si="61"/>
        <v>94470.058994309176</v>
      </c>
      <c r="AE223" s="31">
        <f t="shared" si="61"/>
        <v>40839.623896570447</v>
      </c>
      <c r="AF223" s="31">
        <f t="shared" si="61"/>
        <v>77545.161500909366</v>
      </c>
      <c r="AG223" s="31">
        <f t="shared" si="61"/>
        <v>336013.79234787892</v>
      </c>
      <c r="AH223" s="31">
        <f t="shared" si="61"/>
        <v>385179.28590562358</v>
      </c>
      <c r="AI223" s="31">
        <f t="shared" si="61"/>
        <v>638883.69478055649</v>
      </c>
      <c r="AJ223" s="31">
        <f t="shared" si="61"/>
        <v>24692.850619173711</v>
      </c>
      <c r="AK223" s="31">
        <f t="shared" si="61"/>
        <v>32398.666373501772</v>
      </c>
      <c r="AL223" s="31">
        <f t="shared" si="61"/>
        <v>0</v>
      </c>
    </row>
    <row r="224" spans="4:38">
      <c r="D224" s="31">
        <f t="shared" si="62"/>
        <v>2.5</v>
      </c>
      <c r="E224" s="31">
        <f t="shared" ref="E224:N239" si="63">E120*2220*$AP120</f>
        <v>60796.297988462851</v>
      </c>
      <c r="F224" s="31">
        <f t="shared" si="63"/>
        <v>58376.658061274655</v>
      </c>
      <c r="G224" s="31">
        <f t="shared" si="63"/>
        <v>32689.102828803923</v>
      </c>
      <c r="H224" s="31">
        <f t="shared" si="63"/>
        <v>59466.153225394752</v>
      </c>
      <c r="I224" s="31">
        <f t="shared" si="63"/>
        <v>249444.74946264201</v>
      </c>
      <c r="J224" s="31">
        <f t="shared" si="63"/>
        <v>310640.48750836466</v>
      </c>
      <c r="K224" s="31">
        <f t="shared" si="63"/>
        <v>646318.40080025711</v>
      </c>
      <c r="L224" s="31">
        <f t="shared" si="63"/>
        <v>24200.461803001232</v>
      </c>
      <c r="M224" s="31">
        <f t="shared" si="63"/>
        <v>33365.905073518574</v>
      </c>
      <c r="N224" s="31">
        <f t="shared" si="63"/>
        <v>0</v>
      </c>
      <c r="Q224" s="31">
        <f t="shared" ref="Q224:Z239" si="64">Q120*$AP120*2220</f>
        <v>47193.524574142524</v>
      </c>
      <c r="R224" s="31">
        <f t="shared" si="64"/>
        <v>23230.967303441008</v>
      </c>
      <c r="S224" s="31">
        <f t="shared" si="64"/>
        <v>20503.421790675577</v>
      </c>
      <c r="T224" s="31">
        <f t="shared" si="64"/>
        <v>34949.635373396755</v>
      </c>
      <c r="U224" s="31">
        <f t="shared" si="64"/>
        <v>175997.57113224617</v>
      </c>
      <c r="V224" s="31">
        <f t="shared" si="64"/>
        <v>208954.97986248566</v>
      </c>
      <c r="W224" s="31">
        <f t="shared" si="64"/>
        <v>599106.64079138602</v>
      </c>
      <c r="X224" s="31">
        <f t="shared" si="64"/>
        <v>21782.35214068507</v>
      </c>
      <c r="Y224" s="31">
        <f t="shared" si="64"/>
        <v>31489.273315301631</v>
      </c>
      <c r="Z224" s="31">
        <f t="shared" si="64"/>
        <v>0</v>
      </c>
      <c r="AC224" s="31">
        <f t="shared" ref="AC224:AL239" si="65">AC120*$AP120*2220</f>
        <v>74377.642578258412</v>
      </c>
      <c r="AD224" s="31">
        <f t="shared" si="65"/>
        <v>106676.34671572169</v>
      </c>
      <c r="AE224" s="31">
        <f t="shared" si="65"/>
        <v>44794.323348401558</v>
      </c>
      <c r="AF224" s="31">
        <f t="shared" si="65"/>
        <v>81833.873154521032</v>
      </c>
      <c r="AG224" s="31">
        <f t="shared" si="65"/>
        <v>353621.26795833849</v>
      </c>
      <c r="AH224" s="31">
        <f t="shared" si="65"/>
        <v>442284.3152729983</v>
      </c>
      <c r="AI224" s="31">
        <f t="shared" si="65"/>
        <v>693530.1608091282</v>
      </c>
      <c r="AJ224" s="31">
        <f t="shared" si="65"/>
        <v>26341.075928671075</v>
      </c>
      <c r="AK224" s="31">
        <f t="shared" si="65"/>
        <v>35203.949597764644</v>
      </c>
      <c r="AL224" s="31">
        <f t="shared" si="65"/>
        <v>0</v>
      </c>
    </row>
    <row r="225" spans="4:38">
      <c r="D225" s="31">
        <f t="shared" si="62"/>
        <v>2.75</v>
      </c>
      <c r="E225" s="31">
        <f t="shared" si="63"/>
        <v>65538.585830837837</v>
      </c>
      <c r="F225" s="31">
        <f t="shared" si="63"/>
        <v>65148.88580840893</v>
      </c>
      <c r="G225" s="31">
        <f t="shared" si="63"/>
        <v>36092.740120215451</v>
      </c>
      <c r="H225" s="31">
        <f t="shared" si="63"/>
        <v>63377.443944235936</v>
      </c>
      <c r="I225" s="31">
        <f t="shared" si="63"/>
        <v>256669.90907644579</v>
      </c>
      <c r="J225" s="31">
        <f t="shared" si="63"/>
        <v>344564.22728268115</v>
      </c>
      <c r="K225" s="31">
        <f t="shared" si="63"/>
        <v>693902.22374187363</v>
      </c>
      <c r="L225" s="31">
        <f t="shared" si="63"/>
        <v>25968.476707807302</v>
      </c>
      <c r="M225" s="31">
        <f t="shared" si="63"/>
        <v>36058.662394609702</v>
      </c>
      <c r="N225" s="31">
        <f t="shared" si="63"/>
        <v>0</v>
      </c>
      <c r="Q225" s="31">
        <f t="shared" si="64"/>
        <v>51071.628344176264</v>
      </c>
      <c r="R225" s="31">
        <f t="shared" si="64"/>
        <v>25695.711374083636</v>
      </c>
      <c r="S225" s="31">
        <f t="shared" si="64"/>
        <v>23541.757015103292</v>
      </c>
      <c r="T225" s="31">
        <f t="shared" si="64"/>
        <v>38670.454458792992</v>
      </c>
      <c r="U225" s="31">
        <f t="shared" si="64"/>
        <v>180734.21262492481</v>
      </c>
      <c r="V225" s="31">
        <f t="shared" si="64"/>
        <v>220752.33031064068</v>
      </c>
      <c r="W225" s="31">
        <f t="shared" si="64"/>
        <v>642803.88800090144</v>
      </c>
      <c r="X225" s="31">
        <f t="shared" si="64"/>
        <v>23658.833730713566</v>
      </c>
      <c r="Y225" s="31">
        <f t="shared" si="64"/>
        <v>34113.281832993081</v>
      </c>
      <c r="Z225" s="31">
        <f t="shared" si="64"/>
        <v>0</v>
      </c>
      <c r="AC225" s="31">
        <f t="shared" si="65"/>
        <v>79975.982732646793</v>
      </c>
      <c r="AD225" s="31">
        <f t="shared" si="65"/>
        <v>119044.51343963636</v>
      </c>
      <c r="AE225" s="31">
        <f t="shared" si="65"/>
        <v>48722.270065843768</v>
      </c>
      <c r="AF225" s="31">
        <f t="shared" si="65"/>
        <v>85725.157286061425</v>
      </c>
      <c r="AG225" s="31">
        <f t="shared" si="65"/>
        <v>366344.93410299084</v>
      </c>
      <c r="AH225" s="31">
        <f t="shared" si="65"/>
        <v>501268.91012663936</v>
      </c>
      <c r="AI225" s="31">
        <f t="shared" si="65"/>
        <v>745000.55948284571</v>
      </c>
      <c r="AJ225" s="31">
        <f t="shared" si="65"/>
        <v>27895.320789528188</v>
      </c>
      <c r="AK225" s="31">
        <f t="shared" si="65"/>
        <v>37961.67604047888</v>
      </c>
      <c r="AL225" s="31">
        <f t="shared" si="65"/>
        <v>0</v>
      </c>
    </row>
    <row r="226" spans="4:38">
      <c r="D226" s="31">
        <f t="shared" si="62"/>
        <v>3</v>
      </c>
      <c r="E226" s="31">
        <f t="shared" si="63"/>
        <v>70208.220811879131</v>
      </c>
      <c r="F226" s="31">
        <f t="shared" si="63"/>
        <v>72277.513181668997</v>
      </c>
      <c r="G226" s="31">
        <f t="shared" si="63"/>
        <v>39591.280304029569</v>
      </c>
      <c r="H226" s="31">
        <f t="shared" si="63"/>
        <v>67133.493965543646</v>
      </c>
      <c r="I226" s="31">
        <f t="shared" si="63"/>
        <v>261519.27304891677</v>
      </c>
      <c r="J226" s="31">
        <f t="shared" si="63"/>
        <v>378845.70145530731</v>
      </c>
      <c r="K226" s="31">
        <f t="shared" si="63"/>
        <v>738214.97142141277</v>
      </c>
      <c r="L226" s="31">
        <f t="shared" si="63"/>
        <v>27694.576514881683</v>
      </c>
      <c r="M226" s="31">
        <f t="shared" si="63"/>
        <v>38687.697629730304</v>
      </c>
      <c r="N226" s="31">
        <f t="shared" si="63"/>
        <v>0</v>
      </c>
      <c r="Q226" s="31">
        <f t="shared" si="64"/>
        <v>54920.773061172171</v>
      </c>
      <c r="R226" s="31">
        <f t="shared" si="64"/>
        <v>28262.901824748544</v>
      </c>
      <c r="S226" s="31">
        <f t="shared" si="64"/>
        <v>26852.540650823968</v>
      </c>
      <c r="T226" s="31">
        <f t="shared" si="64"/>
        <v>42504.202992483595</v>
      </c>
      <c r="U226" s="31">
        <f t="shared" si="64"/>
        <v>184490.10295337689</v>
      </c>
      <c r="V226" s="31">
        <f t="shared" si="64"/>
        <v>230706.48375830348</v>
      </c>
      <c r="W226" s="31">
        <f t="shared" si="64"/>
        <v>683330.86615851556</v>
      </c>
      <c r="X226" s="31">
        <f t="shared" si="64"/>
        <v>25522.342353087261</v>
      </c>
      <c r="Y226" s="31">
        <f t="shared" si="64"/>
        <v>36658.683888911335</v>
      </c>
      <c r="Z226" s="31">
        <f t="shared" si="64"/>
        <v>0</v>
      </c>
      <c r="AC226" s="31">
        <f t="shared" si="65"/>
        <v>85457.055087548608</v>
      </c>
      <c r="AD226" s="31">
        <f t="shared" si="65"/>
        <v>131529.59164930318</v>
      </c>
      <c r="AE226" s="31">
        <f t="shared" si="65"/>
        <v>52618.311767974148</v>
      </c>
      <c r="AF226" s="31">
        <f t="shared" si="65"/>
        <v>89273.637689632305</v>
      </c>
      <c r="AG226" s="31">
        <f t="shared" si="65"/>
        <v>374145.02098967973</v>
      </c>
      <c r="AH226" s="31">
        <f t="shared" si="65"/>
        <v>561688.35464695597</v>
      </c>
      <c r="AI226" s="31">
        <f t="shared" si="65"/>
        <v>793099.07668430707</v>
      </c>
      <c r="AJ226" s="31">
        <f t="shared" si="65"/>
        <v>29366.780123670731</v>
      </c>
      <c r="AK226" s="31">
        <f t="shared" si="65"/>
        <v>40672.012282626078</v>
      </c>
      <c r="AL226" s="31">
        <f t="shared" si="65"/>
        <v>0</v>
      </c>
    </row>
    <row r="227" spans="4:38">
      <c r="D227" s="31">
        <f t="shared" si="62"/>
        <v>3.25</v>
      </c>
      <c r="E227" s="31">
        <f t="shared" si="63"/>
        <v>74798.320823752569</v>
      </c>
      <c r="F227" s="31">
        <f t="shared" si="63"/>
        <v>79768.810418576264</v>
      </c>
      <c r="G227" s="31">
        <f t="shared" si="63"/>
        <v>43178.544637299507</v>
      </c>
      <c r="H227" s="31">
        <f t="shared" si="63"/>
        <v>70754.647648817627</v>
      </c>
      <c r="I227" s="31">
        <f t="shared" si="63"/>
        <v>264171.51138786972</v>
      </c>
      <c r="J227" s="31">
        <f t="shared" si="63"/>
        <v>413321.91556102247</v>
      </c>
      <c r="K227" s="31">
        <f t="shared" si="63"/>
        <v>779148.50371242594</v>
      </c>
      <c r="L227" s="31">
        <f t="shared" si="63"/>
        <v>29379.968506465655</v>
      </c>
      <c r="M227" s="31">
        <f t="shared" si="63"/>
        <v>41250.232454241319</v>
      </c>
      <c r="N227" s="31">
        <f t="shared" si="63"/>
        <v>0</v>
      </c>
      <c r="Q227" s="31">
        <f t="shared" si="64"/>
        <v>58725.528886647546</v>
      </c>
      <c r="R227" s="31">
        <f t="shared" si="64"/>
        <v>30940.018590359316</v>
      </c>
      <c r="S227" s="31">
        <f t="shared" si="64"/>
        <v>30419.353406281047</v>
      </c>
      <c r="T227" s="31">
        <f t="shared" si="64"/>
        <v>46439.09639547384</v>
      </c>
      <c r="U227" s="31">
        <f t="shared" si="64"/>
        <v>187419.7687020161</v>
      </c>
      <c r="V227" s="31">
        <f t="shared" si="64"/>
        <v>238863.08123805735</v>
      </c>
      <c r="W227" s="31">
        <f t="shared" si="64"/>
        <v>720571.65287162247</v>
      </c>
      <c r="X227" s="31">
        <f t="shared" si="64"/>
        <v>27368.24096741396</v>
      </c>
      <c r="Y227" s="31">
        <f t="shared" si="64"/>
        <v>39120.479525793518</v>
      </c>
      <c r="Z227" s="31">
        <f t="shared" si="64"/>
        <v>0</v>
      </c>
      <c r="AC227" s="31">
        <f t="shared" si="65"/>
        <v>90822.886205791612</v>
      </c>
      <c r="AD227" s="31">
        <f t="shared" si="65"/>
        <v>144104.29030134479</v>
      </c>
      <c r="AE227" s="31">
        <f t="shared" si="65"/>
        <v>56478.181186041387</v>
      </c>
      <c r="AF227" s="31">
        <f t="shared" si="65"/>
        <v>92537.072521563285</v>
      </c>
      <c r="AG227" s="31">
        <f t="shared" si="65"/>
        <v>377148.76481279521</v>
      </c>
      <c r="AH227" s="31">
        <f t="shared" si="65"/>
        <v>623097.33791837888</v>
      </c>
      <c r="AI227" s="31">
        <f t="shared" si="65"/>
        <v>837725.35455323255</v>
      </c>
      <c r="AJ227" s="31">
        <f t="shared" si="65"/>
        <v>30767.179578773503</v>
      </c>
      <c r="AK227" s="31">
        <f t="shared" si="65"/>
        <v>43334.496535513092</v>
      </c>
      <c r="AL227" s="31">
        <f t="shared" si="65"/>
        <v>0</v>
      </c>
    </row>
    <row r="228" spans="4:38">
      <c r="D228" s="31">
        <f t="shared" si="62"/>
        <v>3.5</v>
      </c>
      <c r="E228" s="31">
        <f t="shared" si="63"/>
        <v>79298.171018294466</v>
      </c>
      <c r="F228" s="31">
        <f t="shared" si="63"/>
        <v>87624.889171361254</v>
      </c>
      <c r="G228" s="31">
        <f t="shared" si="63"/>
        <v>46846.065517220624</v>
      </c>
      <c r="H228" s="31">
        <f t="shared" si="63"/>
        <v>74262.691825175047</v>
      </c>
      <c r="I228" s="31">
        <f t="shared" si="63"/>
        <v>264852.03058337024</v>
      </c>
      <c r="J228" s="31">
        <f t="shared" si="63"/>
        <v>447833.73531130102</v>
      </c>
      <c r="K228" s="31">
        <f t="shared" si="63"/>
        <v>816683.01911826222</v>
      </c>
      <c r="L228" s="31">
        <f t="shared" si="63"/>
        <v>31024.986207193968</v>
      </c>
      <c r="M228" s="31">
        <f t="shared" si="63"/>
        <v>43744.314865677807</v>
      </c>
      <c r="N228" s="31">
        <f t="shared" si="63"/>
        <v>0</v>
      </c>
      <c r="Q228" s="31">
        <f t="shared" si="64"/>
        <v>62464.989196721668</v>
      </c>
      <c r="R228" s="31">
        <f t="shared" si="64"/>
        <v>33734.38860397524</v>
      </c>
      <c r="S228" s="31">
        <f t="shared" si="64"/>
        <v>34216.432807624835</v>
      </c>
      <c r="T228" s="31">
        <f t="shared" si="64"/>
        <v>50459.580791769236</v>
      </c>
      <c r="U228" s="31">
        <f t="shared" si="64"/>
        <v>189667.10050529009</v>
      </c>
      <c r="V228" s="31">
        <f t="shared" si="64"/>
        <v>245332.3328399217</v>
      </c>
      <c r="W228" s="31">
        <f t="shared" si="64"/>
        <v>754492.60005915852</v>
      </c>
      <c r="X228" s="31">
        <f t="shared" si="64"/>
        <v>29191.015239156255</v>
      </c>
      <c r="Y228" s="31">
        <f t="shared" si="64"/>
        <v>41495.973954043031</v>
      </c>
      <c r="Z228" s="31">
        <f t="shared" si="64"/>
        <v>0</v>
      </c>
      <c r="AC228" s="31">
        <f t="shared" si="65"/>
        <v>96073.40832420408</v>
      </c>
      <c r="AD228" s="31">
        <f t="shared" si="65"/>
        <v>156759.25043424539</v>
      </c>
      <c r="AE228" s="31">
        <f t="shared" si="65"/>
        <v>60298.430231305334</v>
      </c>
      <c r="AF228" s="31">
        <f t="shared" si="65"/>
        <v>95575.611172640303</v>
      </c>
      <c r="AG228" s="31">
        <f t="shared" si="65"/>
        <v>375648.47469894285</v>
      </c>
      <c r="AH228" s="31">
        <f t="shared" si="65"/>
        <v>685053.13471037021</v>
      </c>
      <c r="AI228" s="31">
        <f t="shared" si="65"/>
        <v>878873.43817736593</v>
      </c>
      <c r="AJ228" s="31">
        <f t="shared" si="65"/>
        <v>32108.596629270538</v>
      </c>
      <c r="AK228" s="31">
        <f t="shared" si="65"/>
        <v>45947.937933817178</v>
      </c>
      <c r="AL228" s="31">
        <f t="shared" si="65"/>
        <v>0</v>
      </c>
    </row>
    <row r="229" spans="4:38">
      <c r="D229" s="31">
        <f t="shared" si="62"/>
        <v>3.75</v>
      </c>
      <c r="E229" s="31">
        <f t="shared" si="63"/>
        <v>83693.128916932619</v>
      </c>
      <c r="F229" s="31">
        <f t="shared" si="63"/>
        <v>95843.69085896833</v>
      </c>
      <c r="G229" s="31">
        <f t="shared" si="63"/>
        <v>50583.10434806312</v>
      </c>
      <c r="H229" s="31">
        <f t="shared" si="63"/>
        <v>77680.549413671863</v>
      </c>
      <c r="I229" s="31">
        <f t="shared" si="63"/>
        <v>263830.39917215635</v>
      </c>
      <c r="J229" s="31">
        <f t="shared" si="63"/>
        <v>482226.55340907391</v>
      </c>
      <c r="K229" s="31">
        <f t="shared" si="63"/>
        <v>850885.34411045094</v>
      </c>
      <c r="L229" s="31">
        <f t="shared" si="63"/>
        <v>32629.020167603878</v>
      </c>
      <c r="M229" s="31">
        <f t="shared" si="63"/>
        <v>46168.751934024891</v>
      </c>
      <c r="N229" s="31">
        <f t="shared" si="63"/>
        <v>0</v>
      </c>
      <c r="Q229" s="31">
        <f t="shared" si="64"/>
        <v>66112.774795372505</v>
      </c>
      <c r="R229" s="31">
        <f t="shared" si="64"/>
        <v>36653.132682462907</v>
      </c>
      <c r="S229" s="31">
        <f t="shared" si="64"/>
        <v>38208.849607634562</v>
      </c>
      <c r="T229" s="31">
        <f t="shared" si="64"/>
        <v>54546.391053340907</v>
      </c>
      <c r="U229" s="31">
        <f t="shared" si="64"/>
        <v>191363.60370747818</v>
      </c>
      <c r="V229" s="31">
        <f t="shared" si="64"/>
        <v>250287.62609140587</v>
      </c>
      <c r="W229" s="31">
        <f t="shared" si="64"/>
        <v>785140.80000997393</v>
      </c>
      <c r="X229" s="31">
        <f t="shared" si="64"/>
        <v>30984.259395895318</v>
      </c>
      <c r="Y229" s="31">
        <f t="shared" si="64"/>
        <v>43784.723328079323</v>
      </c>
      <c r="Z229" s="31">
        <f t="shared" si="64"/>
        <v>0</v>
      </c>
      <c r="AC229" s="31">
        <f t="shared" si="65"/>
        <v>101206.26263833321</v>
      </c>
      <c r="AD229" s="31">
        <f t="shared" si="65"/>
        <v>169503.08363421913</v>
      </c>
      <c r="AE229" s="31">
        <f t="shared" si="65"/>
        <v>64076.364174139046</v>
      </c>
      <c r="AF229" s="31">
        <f t="shared" si="65"/>
        <v>98451.12204314617</v>
      </c>
      <c r="AG229" s="31">
        <f t="shared" si="65"/>
        <v>370098.15337765764</v>
      </c>
      <c r="AH229" s="31">
        <f t="shared" si="65"/>
        <v>747118.35042167595</v>
      </c>
      <c r="AI229" s="31">
        <f t="shared" si="65"/>
        <v>916629.88821092423</v>
      </c>
      <c r="AJ229" s="31">
        <f t="shared" si="65"/>
        <v>33403.301039940627</v>
      </c>
      <c r="AK229" s="31">
        <f t="shared" si="65"/>
        <v>48510.336234418559</v>
      </c>
      <c r="AL229" s="31">
        <f t="shared" si="65"/>
        <v>0</v>
      </c>
    </row>
    <row r="230" spans="4:38">
      <c r="D230" s="31">
        <f t="shared" si="62"/>
        <v>4</v>
      </c>
      <c r="E230" s="31">
        <f t="shared" si="63"/>
        <v>87964.581867236513</v>
      </c>
      <c r="F230" s="31">
        <f t="shared" si="63"/>
        <v>104419.01901818512</v>
      </c>
      <c r="G230" s="31">
        <f t="shared" si="63"/>
        <v>54376.690249195322</v>
      </c>
      <c r="H230" s="31">
        <f t="shared" si="63"/>
        <v>81032.001913861866</v>
      </c>
      <c r="I230" s="31">
        <f t="shared" si="63"/>
        <v>261417.66589839803</v>
      </c>
      <c r="J230" s="31">
        <f t="shared" si="63"/>
        <v>516350.82832491572</v>
      </c>
      <c r="K230" s="31">
        <f t="shared" si="63"/>
        <v>881906.58203045558</v>
      </c>
      <c r="L230" s="31">
        <f t="shared" si="63"/>
        <v>34190.467425425741</v>
      </c>
      <c r="M230" s="31">
        <f t="shared" si="63"/>
        <v>48523.044009021804</v>
      </c>
      <c r="N230" s="31">
        <f t="shared" si="63"/>
        <v>0</v>
      </c>
      <c r="Q230" s="31">
        <f t="shared" si="64"/>
        <v>69637.093007374875</v>
      </c>
      <c r="R230" s="31">
        <f t="shared" si="64"/>
        <v>39703.121609180147</v>
      </c>
      <c r="S230" s="31">
        <f t="shared" si="64"/>
        <v>42352.753571119181</v>
      </c>
      <c r="T230" s="31">
        <f t="shared" si="64"/>
        <v>58676.638964819773</v>
      </c>
      <c r="U230" s="31">
        <f t="shared" si="64"/>
        <v>192627.00130894358</v>
      </c>
      <c r="V230" s="31">
        <f t="shared" si="64"/>
        <v>253963.682903148</v>
      </c>
      <c r="W230" s="31">
        <f t="shared" si="64"/>
        <v>812641.94667954638</v>
      </c>
      <c r="X230" s="31">
        <f t="shared" si="64"/>
        <v>32740.673099980198</v>
      </c>
      <c r="Y230" s="31">
        <f t="shared" si="64"/>
        <v>45988.465312034728</v>
      </c>
      <c r="Z230" s="31">
        <f t="shared" si="64"/>
        <v>0</v>
      </c>
      <c r="AC230" s="31">
        <f t="shared" si="65"/>
        <v>106216.65183306766</v>
      </c>
      <c r="AD230" s="31">
        <f t="shared" si="65"/>
        <v>182362.22650990679</v>
      </c>
      <c r="AE230" s="31">
        <f t="shared" si="65"/>
        <v>67809.977283254353</v>
      </c>
      <c r="AF230" s="31">
        <f t="shared" si="65"/>
        <v>101226.59087963931</v>
      </c>
      <c r="AG230" s="31">
        <f t="shared" si="65"/>
        <v>361108.93684330571</v>
      </c>
      <c r="AH230" s="31">
        <f t="shared" si="65"/>
        <v>808863.26287038752</v>
      </c>
      <c r="AI230" s="31">
        <f t="shared" si="65"/>
        <v>951171.21738136094</v>
      </c>
      <c r="AJ230" s="31">
        <f t="shared" si="65"/>
        <v>34663.614317502012</v>
      </c>
      <c r="AK230" s="31">
        <f t="shared" si="65"/>
        <v>51018.820410845081</v>
      </c>
      <c r="AL230" s="31">
        <f t="shared" si="65"/>
        <v>0</v>
      </c>
    </row>
    <row r="231" spans="4:38">
      <c r="D231" s="31">
        <f t="shared" si="62"/>
        <v>4.25</v>
      </c>
      <c r="E231" s="31">
        <f t="shared" si="63"/>
        <v>92089.948314122361</v>
      </c>
      <c r="F231" s="31">
        <f t="shared" si="63"/>
        <v>113340.60722934564</v>
      </c>
      <c r="G231" s="31">
        <f t="shared" si="63"/>
        <v>58211.675206771259</v>
      </c>
      <c r="H231" s="31">
        <f t="shared" si="63"/>
        <v>84341.439041702251</v>
      </c>
      <c r="I231" s="31">
        <f t="shared" si="63"/>
        <v>257963.61883061923</v>
      </c>
      <c r="J231" s="31">
        <f t="shared" si="63"/>
        <v>550062.49968520436</v>
      </c>
      <c r="K231" s="31">
        <f t="shared" si="63"/>
        <v>909979.2363445299</v>
      </c>
      <c r="L231" s="31">
        <f t="shared" si="63"/>
        <v>35706.697038587328</v>
      </c>
      <c r="M231" s="31">
        <f t="shared" si="63"/>
        <v>50807.320360679267</v>
      </c>
      <c r="N231" s="31">
        <f t="shared" si="63"/>
        <v>0</v>
      </c>
      <c r="Q231" s="31">
        <f t="shared" si="64"/>
        <v>73000.841624002816</v>
      </c>
      <c r="R231" s="31">
        <f t="shared" si="64"/>
        <v>42890.940097862469</v>
      </c>
      <c r="S231" s="31">
        <f t="shared" si="64"/>
        <v>46595.674353586044</v>
      </c>
      <c r="T231" s="31">
        <f t="shared" si="64"/>
        <v>62823.924988779996</v>
      </c>
      <c r="U231" s="31">
        <f t="shared" si="64"/>
        <v>193560.15243807452</v>
      </c>
      <c r="V231" s="31">
        <f t="shared" si="64"/>
        <v>256654.35384039051</v>
      </c>
      <c r="W231" s="31">
        <f t="shared" si="64"/>
        <v>837197.69977472525</v>
      </c>
      <c r="X231" s="31">
        <f t="shared" si="64"/>
        <v>34452.067262079276</v>
      </c>
      <c r="Y231" s="31">
        <f t="shared" si="64"/>
        <v>48111.036992196314</v>
      </c>
      <c r="Z231" s="31">
        <f t="shared" si="64"/>
        <v>0</v>
      </c>
      <c r="AC231" s="31">
        <f t="shared" si="65"/>
        <v>111097.23495293308</v>
      </c>
      <c r="AD231" s="31">
        <f t="shared" si="65"/>
        <v>195380.63820327431</v>
      </c>
      <c r="AE231" s="31">
        <f t="shared" si="65"/>
        <v>71497.889616732908</v>
      </c>
      <c r="AF231" s="31">
        <f t="shared" si="65"/>
        <v>103965.58577423122</v>
      </c>
      <c r="AG231" s="31">
        <f t="shared" si="65"/>
        <v>349443.5859154599</v>
      </c>
      <c r="AH231" s="31">
        <f t="shared" si="65"/>
        <v>869867.77840277343</v>
      </c>
      <c r="AI231" s="31">
        <f t="shared" si="65"/>
        <v>982760.77291433467</v>
      </c>
      <c r="AJ231" s="31">
        <f t="shared" si="65"/>
        <v>35901.786707323459</v>
      </c>
      <c r="AK231" s="31">
        <f t="shared" si="65"/>
        <v>53469.603413447265</v>
      </c>
      <c r="AL231" s="31">
        <f t="shared" si="65"/>
        <v>0</v>
      </c>
    </row>
    <row r="232" spans="4:38">
      <c r="D232" s="31">
        <f t="shared" si="62"/>
        <v>4.5</v>
      </c>
      <c r="E232" s="31">
        <f t="shared" si="63"/>
        <v>96042.717328846251</v>
      </c>
      <c r="F232" s="31">
        <f t="shared" si="63"/>
        <v>122594.21750827844</v>
      </c>
      <c r="G232" s="31">
        <f t="shared" si="63"/>
        <v>62070.80307789379</v>
      </c>
      <c r="H232" s="31">
        <f t="shared" si="63"/>
        <v>87633.635754054791</v>
      </c>
      <c r="I232" s="31">
        <f t="shared" si="63"/>
        <v>253854.03448523852</v>
      </c>
      <c r="J232" s="31">
        <f t="shared" si="63"/>
        <v>583223.2992669082</v>
      </c>
      <c r="K232" s="31">
        <f t="shared" si="63"/>
        <v>935413.93676290114</v>
      </c>
      <c r="L232" s="31">
        <f t="shared" si="63"/>
        <v>37174.030143784257</v>
      </c>
      <c r="M232" s="31">
        <f t="shared" si="63"/>
        <v>53022.277480165219</v>
      </c>
      <c r="N232" s="31">
        <f t="shared" si="63"/>
        <v>0</v>
      </c>
      <c r="Q232" s="31">
        <f t="shared" si="64"/>
        <v>76161.750393398106</v>
      </c>
      <c r="R232" s="31">
        <f t="shared" si="64"/>
        <v>46222.858377195007</v>
      </c>
      <c r="S232" s="31">
        <f t="shared" si="64"/>
        <v>50876.865610321205</v>
      </c>
      <c r="T232" s="31">
        <f t="shared" si="64"/>
        <v>66958.469255146687</v>
      </c>
      <c r="U232" s="31">
        <f t="shared" si="64"/>
        <v>194250.25581298617</v>
      </c>
      <c r="V232" s="31">
        <f t="shared" si="64"/>
        <v>258710.1370825363</v>
      </c>
      <c r="W232" s="31">
        <f t="shared" si="64"/>
        <v>859082.67181219673</v>
      </c>
      <c r="X232" s="31">
        <f t="shared" si="64"/>
        <v>36109.377760811534</v>
      </c>
      <c r="Y232" s="31">
        <f t="shared" si="64"/>
        <v>50158.28369172095</v>
      </c>
      <c r="Z232" s="31">
        <f t="shared" si="64"/>
        <v>0</v>
      </c>
      <c r="AC232" s="31">
        <f t="shared" si="65"/>
        <v>115838.06092115704</v>
      </c>
      <c r="AD232" s="31">
        <f t="shared" si="65"/>
        <v>208619.37069286473</v>
      </c>
      <c r="AE232" s="31">
        <f t="shared" si="65"/>
        <v>75139.286438442112</v>
      </c>
      <c r="AF232" s="31">
        <f t="shared" si="65"/>
        <v>106731.78720605152</v>
      </c>
      <c r="AG232" s="31">
        <f t="shared" si="65"/>
        <v>336010.25110734213</v>
      </c>
      <c r="AH232" s="31">
        <f t="shared" si="65"/>
        <v>929723.04339302424</v>
      </c>
      <c r="AI232" s="31">
        <f t="shared" si="65"/>
        <v>1011745.2017136011</v>
      </c>
      <c r="AJ232" s="31">
        <f t="shared" si="65"/>
        <v>37129.891163707747</v>
      </c>
      <c r="AK232" s="31">
        <f t="shared" si="65"/>
        <v>55857.951877594031</v>
      </c>
      <c r="AL232" s="31">
        <f t="shared" si="65"/>
        <v>0</v>
      </c>
    </row>
    <row r="233" spans="4:38">
      <c r="D233" s="31">
        <f t="shared" si="62"/>
        <v>4.75</v>
      </c>
      <c r="E233" s="31">
        <f t="shared" si="63"/>
        <v>99792.519566911127</v>
      </c>
      <c r="F233" s="31">
        <f t="shared" si="63"/>
        <v>132161.76269889931</v>
      </c>
      <c r="G233" s="31">
        <f t="shared" si="63"/>
        <v>65934.789145297895</v>
      </c>
      <c r="H233" s="31">
        <f t="shared" si="63"/>
        <v>90933.554927629957</v>
      </c>
      <c r="I233" s="31">
        <f t="shared" si="63"/>
        <v>249507.95251641274</v>
      </c>
      <c r="J233" s="31">
        <f t="shared" si="63"/>
        <v>615700.96643856983</v>
      </c>
      <c r="K233" s="31">
        <f t="shared" si="63"/>
        <v>958595.86561484437</v>
      </c>
      <c r="L233" s="31">
        <f t="shared" si="63"/>
        <v>38587.732396547079</v>
      </c>
      <c r="M233" s="31">
        <f t="shared" si="63"/>
        <v>55169.120154309327</v>
      </c>
      <c r="N233" s="31">
        <f t="shared" si="63"/>
        <v>0</v>
      </c>
      <c r="Q233" s="31">
        <f t="shared" si="64"/>
        <v>79072.552118389154</v>
      </c>
      <c r="R233" s="31">
        <f t="shared" si="64"/>
        <v>49704.810391665487</v>
      </c>
      <c r="S233" s="31">
        <f t="shared" si="64"/>
        <v>55127.681087917168</v>
      </c>
      <c r="T233" s="31">
        <f t="shared" si="64"/>
        <v>71047.25682897112</v>
      </c>
      <c r="U233" s="31">
        <f t="shared" si="64"/>
        <v>194768.30414055102</v>
      </c>
      <c r="V233" s="31">
        <f t="shared" si="64"/>
        <v>260535.49444060828</v>
      </c>
      <c r="W233" s="31">
        <f t="shared" si="64"/>
        <v>878641.12950814387</v>
      </c>
      <c r="X233" s="31">
        <f t="shared" si="64"/>
        <v>37702.685501279033</v>
      </c>
      <c r="Y233" s="31">
        <f t="shared" si="64"/>
        <v>52137.960980245742</v>
      </c>
      <c r="Z233" s="31">
        <f t="shared" si="64"/>
        <v>0</v>
      </c>
      <c r="AC233" s="31">
        <f t="shared" si="65"/>
        <v>120426.53508884081</v>
      </c>
      <c r="AD233" s="31">
        <f t="shared" si="65"/>
        <v>222156.03572566048</v>
      </c>
      <c r="AE233" s="31">
        <f t="shared" si="65"/>
        <v>78733.86025584428</v>
      </c>
      <c r="AF233" s="31">
        <f t="shared" si="65"/>
        <v>109588.57876021109</v>
      </c>
      <c r="AG233" s="31">
        <f t="shared" si="65"/>
        <v>321855.69952097855</v>
      </c>
      <c r="AH233" s="31">
        <f t="shared" si="65"/>
        <v>988032.73789378372</v>
      </c>
      <c r="AI233" s="31">
        <f t="shared" si="65"/>
        <v>1038550.6017215492</v>
      </c>
      <c r="AJ233" s="31">
        <f t="shared" si="65"/>
        <v>38359.732891727108</v>
      </c>
      <c r="AK233" s="31">
        <f t="shared" si="65"/>
        <v>58178.168608848413</v>
      </c>
      <c r="AL233" s="31">
        <f t="shared" si="65"/>
        <v>0</v>
      </c>
    </row>
    <row r="234" spans="4:38">
      <c r="D234" s="31">
        <f t="shared" si="62"/>
        <v>5</v>
      </c>
      <c r="E234" s="31">
        <f t="shared" si="63"/>
        <v>103305.22412242544</v>
      </c>
      <c r="F234" s="31">
        <f t="shared" si="63"/>
        <v>142021.44782561026</v>
      </c>
      <c r="G234" s="31">
        <f t="shared" si="63"/>
        <v>69782.407695240574</v>
      </c>
      <c r="H234" s="31">
        <f t="shared" si="63"/>
        <v>94266.174438306072</v>
      </c>
      <c r="I234" s="31">
        <f t="shared" si="63"/>
        <v>245375.00722221049</v>
      </c>
      <c r="J234" s="31">
        <f t="shared" si="63"/>
        <v>647369.38069423195</v>
      </c>
      <c r="K234" s="31">
        <f t="shared" si="63"/>
        <v>979980.97704554966</v>
      </c>
      <c r="L234" s="31">
        <f t="shared" si="63"/>
        <v>39942.017064212676</v>
      </c>
      <c r="M234" s="31">
        <f t="shared" si="63"/>
        <v>57249.505723644535</v>
      </c>
      <c r="N234" s="31">
        <f t="shared" si="63"/>
        <v>0</v>
      </c>
      <c r="Q234" s="31">
        <f t="shared" si="64"/>
        <v>81681.176801793787</v>
      </c>
      <c r="R234" s="31">
        <f t="shared" si="64"/>
        <v>53342.377953045238</v>
      </c>
      <c r="S234" s="31">
        <f t="shared" si="64"/>
        <v>59271.973117928967</v>
      </c>
      <c r="T234" s="31">
        <f t="shared" si="64"/>
        <v>75054.193333878051</v>
      </c>
      <c r="U234" s="31">
        <f t="shared" si="64"/>
        <v>195168.75857340396</v>
      </c>
      <c r="V234" s="31">
        <f t="shared" si="64"/>
        <v>262586.02988161566</v>
      </c>
      <c r="W234" s="31">
        <f t="shared" si="64"/>
        <v>896283.49631070998</v>
      </c>
      <c r="X234" s="31">
        <f t="shared" si="64"/>
        <v>39221.24164863897</v>
      </c>
      <c r="Y234" s="31">
        <f t="shared" si="64"/>
        <v>54059.632237685073</v>
      </c>
      <c r="Z234" s="31">
        <f t="shared" si="64"/>
        <v>0</v>
      </c>
      <c r="AC234" s="31">
        <f t="shared" si="65"/>
        <v>124847.41439691876</v>
      </c>
      <c r="AD234" s="31">
        <f t="shared" si="65"/>
        <v>236084.19117439564</v>
      </c>
      <c r="AE234" s="31">
        <f t="shared" si="65"/>
        <v>82281.755931376436</v>
      </c>
      <c r="AF234" s="31">
        <f t="shared" si="65"/>
        <v>112598.69467661217</v>
      </c>
      <c r="AG234" s="31">
        <f t="shared" si="65"/>
        <v>308158.1724016369</v>
      </c>
      <c r="AH234" s="31">
        <f t="shared" si="65"/>
        <v>1044414.0846470204</v>
      </c>
      <c r="AI234" s="31">
        <f t="shared" si="65"/>
        <v>1063678.4577803893</v>
      </c>
      <c r="AJ234" s="31">
        <f t="shared" si="65"/>
        <v>39602.773302338494</v>
      </c>
      <c r="AK234" s="31">
        <f t="shared" si="65"/>
        <v>60423.586211179565</v>
      </c>
      <c r="AL234" s="31">
        <f t="shared" si="65"/>
        <v>0</v>
      </c>
    </row>
    <row r="235" spans="4:38">
      <c r="D235" s="31">
        <f t="shared" si="62"/>
        <v>5.25</v>
      </c>
      <c r="E235" s="31">
        <f t="shared" si="63"/>
        <v>106543.05610494567</v>
      </c>
      <c r="F235" s="31">
        <f t="shared" si="63"/>
        <v>152147.92573670275</v>
      </c>
      <c r="G235" s="31">
        <f t="shared" si="63"/>
        <v>73590.585296126359</v>
      </c>
      <c r="H235" s="31">
        <f t="shared" si="63"/>
        <v>97656.337043924475</v>
      </c>
      <c r="I235" s="31">
        <f t="shared" si="63"/>
        <v>241932.84024267719</v>
      </c>
      <c r="J235" s="31">
        <f t="shared" si="63"/>
        <v>678108.62219043681</v>
      </c>
      <c r="K235" s="31">
        <f t="shared" si="63"/>
        <v>1000092.087390447</v>
      </c>
      <c r="L235" s="31">
        <f t="shared" si="63"/>
        <v>41230.057099781334</v>
      </c>
      <c r="M235" s="31">
        <f t="shared" si="63"/>
        <v>59265.491719478196</v>
      </c>
      <c r="N235" s="31">
        <f t="shared" si="63"/>
        <v>0</v>
      </c>
      <c r="Q235" s="31">
        <f t="shared" si="64"/>
        <v>83930.962896879282</v>
      </c>
      <c r="R235" s="31">
        <f t="shared" si="64"/>
        <v>57140.780122887183</v>
      </c>
      <c r="S235" s="31">
        <f t="shared" si="64"/>
        <v>63226.50513983229</v>
      </c>
      <c r="T235" s="31">
        <f t="shared" si="64"/>
        <v>78940.267407433217</v>
      </c>
      <c r="U235" s="31">
        <f t="shared" si="64"/>
        <v>195489.41362245084</v>
      </c>
      <c r="V235" s="31">
        <f t="shared" si="64"/>
        <v>265365.58650495828</v>
      </c>
      <c r="W235" s="31">
        <f t="shared" si="64"/>
        <v>912482.72965920891</v>
      </c>
      <c r="X235" s="31">
        <f t="shared" si="64"/>
        <v>40653.496926743341</v>
      </c>
      <c r="Y235" s="31">
        <f t="shared" si="64"/>
        <v>55934.563712453913</v>
      </c>
      <c r="Z235" s="31">
        <f t="shared" si="64"/>
        <v>0</v>
      </c>
      <c r="AC235" s="31">
        <f t="shared" si="65"/>
        <v>129082.82682017467</v>
      </c>
      <c r="AD235" s="31">
        <f t="shared" si="65"/>
        <v>250512.6667004569</v>
      </c>
      <c r="AE235" s="31">
        <f t="shared" si="65"/>
        <v>85783.519065279543</v>
      </c>
      <c r="AF235" s="31">
        <f t="shared" si="65"/>
        <v>115823.91990320178</v>
      </c>
      <c r="AG235" s="31">
        <f t="shared" si="65"/>
        <v>296220.01828027697</v>
      </c>
      <c r="AH235" s="31">
        <f t="shared" si="65"/>
        <v>1098498.604234983</v>
      </c>
      <c r="AI235" s="31">
        <f t="shared" si="65"/>
        <v>1087701.4451216802</v>
      </c>
      <c r="AJ235" s="31">
        <f t="shared" si="65"/>
        <v>40870.067116359947</v>
      </c>
      <c r="AK235" s="31">
        <f t="shared" si="65"/>
        <v>62586.57022535726</v>
      </c>
      <c r="AL235" s="31">
        <f t="shared" si="65"/>
        <v>0</v>
      </c>
    </row>
    <row r="236" spans="4:38">
      <c r="D236" s="31">
        <f t="shared" si="62"/>
        <v>5.5</v>
      </c>
      <c r="E236" s="31">
        <f t="shared" si="63"/>
        <v>109464.73033702224</v>
      </c>
      <c r="F236" s="31">
        <f t="shared" si="63"/>
        <v>162512.46295857924</v>
      </c>
      <c r="G236" s="31">
        <f t="shared" si="63"/>
        <v>77334.497771844108</v>
      </c>
      <c r="H236" s="31">
        <f t="shared" si="63"/>
        <v>101128.62139380179</v>
      </c>
      <c r="I236" s="31">
        <f t="shared" si="63"/>
        <v>239684.61335517082</v>
      </c>
      <c r="J236" s="31">
        <f t="shared" si="63"/>
        <v>707804.9705482542</v>
      </c>
      <c r="K236" s="31">
        <f t="shared" si="63"/>
        <v>1019514.9037774494</v>
      </c>
      <c r="L236" s="31">
        <f t="shared" si="63"/>
        <v>42444.004673594616</v>
      </c>
      <c r="M236" s="31">
        <f t="shared" si="63"/>
        <v>61219.486994583414</v>
      </c>
      <c r="N236" s="31">
        <f t="shared" si="63"/>
        <v>0</v>
      </c>
      <c r="Q236" s="31">
        <f t="shared" si="64"/>
        <v>85760.880481081578</v>
      </c>
      <c r="R236" s="31">
        <f t="shared" si="64"/>
        <v>61104.867151360741</v>
      </c>
      <c r="S236" s="31">
        <f t="shared" si="64"/>
        <v>66901.371104637423</v>
      </c>
      <c r="T236" s="31">
        <f t="shared" si="64"/>
        <v>82663.716970856098</v>
      </c>
      <c r="U236" s="31">
        <f t="shared" si="64"/>
        <v>195751.42499256297</v>
      </c>
      <c r="V236" s="31">
        <f t="shared" si="64"/>
        <v>269423.30961775442</v>
      </c>
      <c r="W236" s="31">
        <f t="shared" si="64"/>
        <v>927770.63600488962</v>
      </c>
      <c r="X236" s="31">
        <f t="shared" si="64"/>
        <v>41987.134002782259</v>
      </c>
      <c r="Y236" s="31">
        <f t="shared" si="64"/>
        <v>57775.618726871857</v>
      </c>
      <c r="Z236" s="31">
        <f t="shared" si="64"/>
        <v>0</v>
      </c>
      <c r="AC236" s="31">
        <f t="shared" si="65"/>
        <v>133112.31113453448</v>
      </c>
      <c r="AD236" s="31">
        <f t="shared" si="65"/>
        <v>265564.8461749783</v>
      </c>
      <c r="AE236" s="31">
        <f t="shared" si="65"/>
        <v>89240.047770801291</v>
      </c>
      <c r="AF236" s="31">
        <f t="shared" si="65"/>
        <v>119324.83824387482</v>
      </c>
      <c r="AG236" s="31">
        <f t="shared" si="65"/>
        <v>287460.22530592052</v>
      </c>
      <c r="AH236" s="31">
        <f t="shared" si="65"/>
        <v>1149932.6460454892</v>
      </c>
      <c r="AI236" s="31">
        <f t="shared" si="65"/>
        <v>1111259.1715500043</v>
      </c>
      <c r="AJ236" s="31">
        <f t="shared" si="65"/>
        <v>42172.211364398121</v>
      </c>
      <c r="AK236" s="31">
        <f t="shared" si="65"/>
        <v>64658.530280787811</v>
      </c>
      <c r="AL236" s="31">
        <f t="shared" si="65"/>
        <v>0</v>
      </c>
    </row>
    <row r="237" spans="4:38">
      <c r="D237" s="31">
        <f t="shared" si="62"/>
        <v>5.75</v>
      </c>
      <c r="E237" s="31">
        <f t="shared" si="63"/>
        <v>112025.59711435958</v>
      </c>
      <c r="F237" s="31">
        <f t="shared" si="63"/>
        <v>173083.11222594188</v>
      </c>
      <c r="G237" s="31">
        <f t="shared" si="63"/>
        <v>80987.669153170253</v>
      </c>
      <c r="H237" s="31">
        <f t="shared" si="63"/>
        <v>104707.23244616995</v>
      </c>
      <c r="I237" s="31">
        <f t="shared" si="63"/>
        <v>239156.6354260254</v>
      </c>
      <c r="J237" s="31">
        <f t="shared" si="63"/>
        <v>736350.85138489027</v>
      </c>
      <c r="K237" s="31">
        <f t="shared" si="63"/>
        <v>1038894.0473892853</v>
      </c>
      <c r="L237" s="31">
        <f t="shared" si="63"/>
        <v>43575.016786277462</v>
      </c>
      <c r="M237" s="31">
        <f t="shared" si="63"/>
        <v>63114.206387779763</v>
      </c>
      <c r="N237" s="31">
        <f t="shared" si="63"/>
        <v>0</v>
      </c>
      <c r="Q237" s="31">
        <f t="shared" si="64"/>
        <v>87105.761881274273</v>
      </c>
      <c r="R237" s="31">
        <f t="shared" si="64"/>
        <v>65239.118342669339</v>
      </c>
      <c r="S237" s="31">
        <f t="shared" si="64"/>
        <v>70200.415739742006</v>
      </c>
      <c r="T237" s="31">
        <f t="shared" si="64"/>
        <v>86180.196758267062</v>
      </c>
      <c r="U237" s="31">
        <f t="shared" si="64"/>
        <v>195959.47500922112</v>
      </c>
      <c r="V237" s="31">
        <f t="shared" si="64"/>
        <v>275350.71584648854</v>
      </c>
      <c r="W237" s="31">
        <f t="shared" si="64"/>
        <v>942734.17671182018</v>
      </c>
      <c r="X237" s="31">
        <f t="shared" si="64"/>
        <v>43209.102100123062</v>
      </c>
      <c r="Y237" s="31">
        <f t="shared" si="64"/>
        <v>59597.152410431008</v>
      </c>
      <c r="Z237" s="31">
        <f t="shared" si="64"/>
        <v>0</v>
      </c>
      <c r="AC237" s="31">
        <f t="shared" si="65"/>
        <v>136912.87341504981</v>
      </c>
      <c r="AD237" s="31">
        <f t="shared" si="65"/>
        <v>281377.92197218142</v>
      </c>
      <c r="AE237" s="31">
        <f t="shared" si="65"/>
        <v>92652.547888979301</v>
      </c>
      <c r="AF237" s="31">
        <f t="shared" si="65"/>
        <v>123160.62419725985</v>
      </c>
      <c r="AG237" s="31">
        <f t="shared" si="65"/>
        <v>283406.95657114318</v>
      </c>
      <c r="AH237" s="31">
        <f t="shared" si="65"/>
        <v>1198377.7231325833</v>
      </c>
      <c r="AI237" s="31">
        <f t="shared" si="65"/>
        <v>1135053.9180667505</v>
      </c>
      <c r="AJ237" s="31">
        <f t="shared" si="65"/>
        <v>43519.305059504317</v>
      </c>
      <c r="AK237" s="31">
        <f t="shared" si="65"/>
        <v>66629.937897441094</v>
      </c>
      <c r="AL237" s="31">
        <f t="shared" si="65"/>
        <v>0</v>
      </c>
    </row>
    <row r="238" spans="4:38">
      <c r="D238" s="31">
        <f t="shared" si="62"/>
        <v>6</v>
      </c>
      <c r="E238" s="31">
        <f t="shared" si="63"/>
        <v>114177.796607846</v>
      </c>
      <c r="F238" s="31">
        <f t="shared" si="63"/>
        <v>183824.88885352603</v>
      </c>
      <c r="G238" s="31">
        <f t="shared" si="63"/>
        <v>84522.0712457349</v>
      </c>
      <c r="H238" s="31">
        <f t="shared" si="63"/>
        <v>108415.909686532</v>
      </c>
      <c r="I238" s="31">
        <f t="shared" si="63"/>
        <v>240896.11363085537</v>
      </c>
      <c r="J238" s="31">
        <f t="shared" si="63"/>
        <v>763644.73999804899</v>
      </c>
      <c r="K238" s="31">
        <f t="shared" si="63"/>
        <v>1058929.1192168971</v>
      </c>
      <c r="L238" s="31">
        <f t="shared" si="63"/>
        <v>44613.285778008292</v>
      </c>
      <c r="M238" s="31">
        <f t="shared" si="63"/>
        <v>64952.628968934012</v>
      </c>
      <c r="N238" s="31">
        <f t="shared" si="63"/>
        <v>0</v>
      </c>
      <c r="Q238" s="31">
        <f t="shared" si="64"/>
        <v>87896.536031870346</v>
      </c>
      <c r="R238" s="31">
        <f t="shared" si="64"/>
        <v>69547.64333785401</v>
      </c>
      <c r="S238" s="31">
        <f t="shared" si="64"/>
        <v>73021.65076254314</v>
      </c>
      <c r="T238" s="31">
        <f t="shared" si="64"/>
        <v>89442.945067488879</v>
      </c>
      <c r="U238" s="31">
        <f t="shared" si="64"/>
        <v>196102.05278303791</v>
      </c>
      <c r="V238" s="31">
        <f t="shared" si="64"/>
        <v>283778.80149644479</v>
      </c>
      <c r="W238" s="31">
        <f t="shared" si="64"/>
        <v>958011.80988374411</v>
      </c>
      <c r="X238" s="31">
        <f t="shared" si="64"/>
        <v>44305.653142234289</v>
      </c>
      <c r="Y238" s="31">
        <f t="shared" si="64"/>
        <v>61414.908157963233</v>
      </c>
      <c r="Z238" s="31">
        <f t="shared" si="64"/>
        <v>0</v>
      </c>
      <c r="AC238" s="31">
        <f t="shared" si="65"/>
        <v>140459.05718382169</v>
      </c>
      <c r="AD238" s="31">
        <f t="shared" si="65"/>
        <v>298102.13436919753</v>
      </c>
      <c r="AE238" s="31">
        <f t="shared" si="65"/>
        <v>96022.491728927183</v>
      </c>
      <c r="AF238" s="31">
        <f t="shared" si="65"/>
        <v>127388.8743055751</v>
      </c>
      <c r="AG238" s="31">
        <f t="shared" si="65"/>
        <v>285690.17447867291</v>
      </c>
      <c r="AH238" s="31">
        <f t="shared" si="65"/>
        <v>1243510.678499649</v>
      </c>
      <c r="AI238" s="31">
        <f t="shared" si="65"/>
        <v>1159846.4285500557</v>
      </c>
      <c r="AJ238" s="31">
        <f t="shared" si="65"/>
        <v>44920.918413782223</v>
      </c>
      <c r="AK238" s="31">
        <f t="shared" si="65"/>
        <v>68490.349779904776</v>
      </c>
      <c r="AL238" s="31">
        <f t="shared" si="65"/>
        <v>0</v>
      </c>
    </row>
    <row r="239" spans="4:38">
      <c r="D239" s="31">
        <f t="shared" si="62"/>
        <v>6.25</v>
      </c>
      <c r="E239" s="31">
        <f t="shared" si="63"/>
        <v>115981.8319567412</v>
      </c>
      <c r="F239" s="31">
        <f t="shared" si="63"/>
        <v>194785.4646287736</v>
      </c>
      <c r="G239" s="31">
        <f t="shared" si="63"/>
        <v>87963.238930650085</v>
      </c>
      <c r="H239" s="31">
        <f t="shared" si="63"/>
        <v>112168.45238454349</v>
      </c>
      <c r="I239" s="31">
        <f t="shared" si="63"/>
        <v>243861.57569893109</v>
      </c>
      <c r="J239" s="31">
        <f t="shared" si="63"/>
        <v>789074.54080749955</v>
      </c>
      <c r="K239" s="31">
        <f t="shared" si="63"/>
        <v>1078891.2771823239</v>
      </c>
      <c r="L239" s="31">
        <f t="shared" si="63"/>
        <v>45578.906719738312</v>
      </c>
      <c r="M239" s="31">
        <f t="shared" si="63"/>
        <v>66736.153745098069</v>
      </c>
      <c r="N239" s="31">
        <f t="shared" si="63"/>
        <v>0</v>
      </c>
      <c r="Q239" s="31">
        <f t="shared" si="64"/>
        <v>88193.755720112851</v>
      </c>
      <c r="R239" s="31">
        <f t="shared" si="64"/>
        <v>74037.871682588433</v>
      </c>
      <c r="S239" s="31">
        <f t="shared" si="64"/>
        <v>75417.539810616319</v>
      </c>
      <c r="T239" s="31">
        <f t="shared" si="64"/>
        <v>92427.206792234181</v>
      </c>
      <c r="U239" s="31">
        <f t="shared" si="64"/>
        <v>196121.52410487327</v>
      </c>
      <c r="V239" s="31">
        <f t="shared" si="64"/>
        <v>294550.78969706444</v>
      </c>
      <c r="W239" s="31">
        <f t="shared" si="64"/>
        <v>972920.46495864214</v>
      </c>
      <c r="X239" s="31">
        <f t="shared" si="64"/>
        <v>45290.418594530296</v>
      </c>
      <c r="Y239" s="31">
        <f t="shared" si="64"/>
        <v>63211.952515637378</v>
      </c>
      <c r="Z239" s="31">
        <f t="shared" si="64"/>
        <v>0</v>
      </c>
      <c r="AC239" s="31">
        <f t="shared" si="65"/>
        <v>143803.90850592245</v>
      </c>
      <c r="AD239" s="31">
        <f t="shared" si="65"/>
        <v>315533.0575749593</v>
      </c>
      <c r="AE239" s="31">
        <f t="shared" si="65"/>
        <v>99568.36478679195</v>
      </c>
      <c r="AF239" s="31">
        <f t="shared" si="65"/>
        <v>131888.11511522272</v>
      </c>
      <c r="AG239" s="31">
        <f t="shared" si="65"/>
        <v>291601.62729298836</v>
      </c>
      <c r="AH239" s="31">
        <f t="shared" si="65"/>
        <v>1283598.291917929</v>
      </c>
      <c r="AI239" s="31">
        <f t="shared" si="65"/>
        <v>1184862.0894060056</v>
      </c>
      <c r="AJ239" s="31">
        <f t="shared" si="65"/>
        <v>46337.039394589381</v>
      </c>
      <c r="AK239" s="31">
        <f t="shared" si="65"/>
        <v>70260.354974558766</v>
      </c>
      <c r="AL239" s="31">
        <f t="shared" si="65"/>
        <v>0</v>
      </c>
    </row>
    <row r="240" spans="4:38">
      <c r="D240" s="31">
        <f t="shared" si="62"/>
        <v>6.5</v>
      </c>
      <c r="E240" s="31">
        <f t="shared" ref="E240:N255" si="66">E136*2220*$AP136</f>
        <v>117531.81167290855</v>
      </c>
      <c r="F240" s="31">
        <f t="shared" si="66"/>
        <v>206037.83826926575</v>
      </c>
      <c r="G240" s="31">
        <f t="shared" si="66"/>
        <v>91353.371334296156</v>
      </c>
      <c r="H240" s="31">
        <f t="shared" si="66"/>
        <v>115863.74327836037</v>
      </c>
      <c r="I240" s="31">
        <f t="shared" si="66"/>
        <v>246666.13987936423</v>
      </c>
      <c r="J240" s="31">
        <f t="shared" si="66"/>
        <v>812015.04704638396</v>
      </c>
      <c r="K240" s="31">
        <f t="shared" si="66"/>
        <v>1097614.4308823564</v>
      </c>
      <c r="L240" s="31">
        <f t="shared" si="66"/>
        <v>46501.180598590625</v>
      </c>
      <c r="M240" s="31">
        <f t="shared" si="66"/>
        <v>68465.779064200338</v>
      </c>
      <c r="N240" s="31">
        <f t="shared" si="66"/>
        <v>0</v>
      </c>
      <c r="Q240" s="31">
        <f t="shared" ref="Q240:Z255" si="67">Q136*$AP136*2220</f>
        <v>88100.123254430175</v>
      </c>
      <c r="R240" s="31">
        <f t="shared" si="67"/>
        <v>78718.080897435459</v>
      </c>
      <c r="S240" s="31">
        <f t="shared" si="67"/>
        <v>77497.688576901972</v>
      </c>
      <c r="T240" s="31">
        <f t="shared" si="67"/>
        <v>95132.420991550272</v>
      </c>
      <c r="U240" s="31">
        <f t="shared" si="67"/>
        <v>196012.90542675616</v>
      </c>
      <c r="V240" s="31">
        <f t="shared" si="67"/>
        <v>307159.57303907513</v>
      </c>
      <c r="W240" s="31">
        <f t="shared" si="67"/>
        <v>986372.93751974951</v>
      </c>
      <c r="X240" s="31">
        <f t="shared" si="67"/>
        <v>46185.591227438126</v>
      </c>
      <c r="Y240" s="31">
        <f t="shared" si="67"/>
        <v>64961.416759795444</v>
      </c>
      <c r="Z240" s="31">
        <f t="shared" si="67"/>
        <v>0</v>
      </c>
      <c r="AC240" s="31">
        <f t="shared" ref="AC240:AL255" si="68">AC136*$AP136*2220</f>
        <v>147024.6737995306</v>
      </c>
      <c r="AD240" s="31">
        <f t="shared" si="68"/>
        <v>333357.59564109601</v>
      </c>
      <c r="AE240" s="31">
        <f t="shared" si="68"/>
        <v>103516.7651092514</v>
      </c>
      <c r="AF240" s="31">
        <f t="shared" si="68"/>
        <v>136511.85391341575</v>
      </c>
      <c r="AG240" s="31">
        <f t="shared" si="68"/>
        <v>297319.37433197239</v>
      </c>
      <c r="AH240" s="31">
        <f t="shared" si="68"/>
        <v>1316870.521053694</v>
      </c>
      <c r="AI240" s="31">
        <f t="shared" si="68"/>
        <v>1208855.9242449633</v>
      </c>
      <c r="AJ240" s="31">
        <f t="shared" si="68"/>
        <v>47722.1155949678</v>
      </c>
      <c r="AK240" s="31">
        <f t="shared" si="68"/>
        <v>71970.141368605255</v>
      </c>
      <c r="AL240" s="31">
        <f t="shared" si="68"/>
        <v>0</v>
      </c>
    </row>
    <row r="241" spans="4:38">
      <c r="D241" s="31">
        <f t="shared" si="62"/>
        <v>6.75</v>
      </c>
      <c r="E241" s="31">
        <f t="shared" si="66"/>
        <v>118828.33442715244</v>
      </c>
      <c r="F241" s="31">
        <f t="shared" si="66"/>
        <v>217582.81466326842</v>
      </c>
      <c r="G241" s="31">
        <f t="shared" si="66"/>
        <v>94688.575675638887</v>
      </c>
      <c r="H241" s="31">
        <f t="shared" si="66"/>
        <v>119502.92075267018</v>
      </c>
      <c r="I241" s="31">
        <f t="shared" si="66"/>
        <v>249352.79995960585</v>
      </c>
      <c r="J241" s="31">
        <f t="shared" si="66"/>
        <v>832363.61637923005</v>
      </c>
      <c r="K241" s="31">
        <f t="shared" si="66"/>
        <v>1115181.8793832937</v>
      </c>
      <c r="L241" s="31">
        <f t="shared" si="66"/>
        <v>47383.429506539171</v>
      </c>
      <c r="M241" s="31">
        <f t="shared" si="66"/>
        <v>70144.133719010963</v>
      </c>
      <c r="N241" s="31">
        <f t="shared" si="66"/>
        <v>0</v>
      </c>
      <c r="Q241" s="31">
        <f t="shared" si="67"/>
        <v>87607.751156931859</v>
      </c>
      <c r="R241" s="31">
        <f t="shared" si="67"/>
        <v>83593.194283055942</v>
      </c>
      <c r="S241" s="31">
        <f t="shared" si="67"/>
        <v>79243.05099218004</v>
      </c>
      <c r="T241" s="31">
        <f t="shared" si="67"/>
        <v>97548.052059262962</v>
      </c>
      <c r="U241" s="31">
        <f t="shared" si="67"/>
        <v>195830.89716830262</v>
      </c>
      <c r="V241" s="31">
        <f t="shared" si="67"/>
        <v>321728.05998338328</v>
      </c>
      <c r="W241" s="31">
        <f t="shared" si="67"/>
        <v>998438.96119612211</v>
      </c>
      <c r="X241" s="31">
        <f t="shared" si="67"/>
        <v>46989.929452566401</v>
      </c>
      <c r="Y241" s="31">
        <f t="shared" si="67"/>
        <v>66665.203344178692</v>
      </c>
      <c r="Z241" s="31">
        <f t="shared" si="67"/>
        <v>0</v>
      </c>
      <c r="AC241" s="31">
        <f t="shared" si="68"/>
        <v>150130.49203976514</v>
      </c>
      <c r="AD241" s="31">
        <f t="shared" si="68"/>
        <v>351572.43504348095</v>
      </c>
      <c r="AE241" s="31">
        <f t="shared" si="68"/>
        <v>107877.45506050745</v>
      </c>
      <c r="AF241" s="31">
        <f t="shared" si="68"/>
        <v>141278.54369904398</v>
      </c>
      <c r="AG241" s="31">
        <f t="shared" si="68"/>
        <v>302874.70275090967</v>
      </c>
      <c r="AH241" s="31">
        <f t="shared" si="68"/>
        <v>1342999.1727750811</v>
      </c>
      <c r="AI241" s="31">
        <f t="shared" si="68"/>
        <v>1231924.7975704651</v>
      </c>
      <c r="AJ241" s="31">
        <f t="shared" si="68"/>
        <v>49077.062811051343</v>
      </c>
      <c r="AK241" s="31">
        <f t="shared" si="68"/>
        <v>73623.064093843815</v>
      </c>
      <c r="AL241" s="31">
        <f t="shared" si="68"/>
        <v>0</v>
      </c>
    </row>
    <row r="242" spans="4:38">
      <c r="D242" s="31">
        <f t="shared" si="62"/>
        <v>7</v>
      </c>
      <c r="E242" s="31">
        <f t="shared" si="66"/>
        <v>119872.43619718193</v>
      </c>
      <c r="F242" s="31">
        <f t="shared" si="66"/>
        <v>229421.1600220869</v>
      </c>
      <c r="G242" s="31">
        <f t="shared" si="66"/>
        <v>97965.270431438723</v>
      </c>
      <c r="H242" s="31">
        <f t="shared" si="66"/>
        <v>123087.32458130101</v>
      </c>
      <c r="I242" s="31">
        <f t="shared" si="66"/>
        <v>251963.78521973724</v>
      </c>
      <c r="J242" s="31">
        <f t="shared" si="66"/>
        <v>850035.86050934694</v>
      </c>
      <c r="K242" s="31">
        <f t="shared" si="66"/>
        <v>1131677.3879554735</v>
      </c>
      <c r="L242" s="31">
        <f t="shared" si="66"/>
        <v>48228.991510484528</v>
      </c>
      <c r="M242" s="31">
        <f t="shared" si="66"/>
        <v>71773.928025700006</v>
      </c>
      <c r="N242" s="31">
        <f t="shared" si="66"/>
        <v>0</v>
      </c>
      <c r="Q242" s="31">
        <f t="shared" si="67"/>
        <v>86709.697873533281</v>
      </c>
      <c r="R242" s="31">
        <f t="shared" si="67"/>
        <v>88667.893164474997</v>
      </c>
      <c r="S242" s="31">
        <f t="shared" si="67"/>
        <v>80636.353673331352</v>
      </c>
      <c r="T242" s="31">
        <f t="shared" si="67"/>
        <v>99665.698025396676</v>
      </c>
      <c r="U242" s="31">
        <f t="shared" si="67"/>
        <v>195628.96673052476</v>
      </c>
      <c r="V242" s="31">
        <f t="shared" si="67"/>
        <v>338365.36015884392</v>
      </c>
      <c r="W242" s="31">
        <f t="shared" si="67"/>
        <v>1009189.2225774878</v>
      </c>
      <c r="X242" s="31">
        <f t="shared" si="67"/>
        <v>47702.397237833269</v>
      </c>
      <c r="Y242" s="31">
        <f t="shared" si="67"/>
        <v>68325.306180652275</v>
      </c>
      <c r="Z242" s="31">
        <f t="shared" si="67"/>
        <v>0</v>
      </c>
      <c r="AC242" s="31">
        <f t="shared" si="68"/>
        <v>153130.5799976954</v>
      </c>
      <c r="AD242" s="31">
        <f t="shared" si="68"/>
        <v>370174.4268796994</v>
      </c>
      <c r="AE242" s="31">
        <f t="shared" si="68"/>
        <v>112654.92201730222</v>
      </c>
      <c r="AF242" s="31">
        <f t="shared" si="68"/>
        <v>146206.14168469224</v>
      </c>
      <c r="AG242" s="31">
        <f t="shared" si="68"/>
        <v>308298.60370894917</v>
      </c>
      <c r="AH242" s="31">
        <f t="shared" si="68"/>
        <v>1361706.3608598593</v>
      </c>
      <c r="AI242" s="31">
        <f t="shared" si="68"/>
        <v>1254165.5533334534</v>
      </c>
      <c r="AJ242" s="31">
        <f t="shared" si="68"/>
        <v>50402.874397950618</v>
      </c>
      <c r="AK242" s="31">
        <f t="shared" si="68"/>
        <v>75222.549870747738</v>
      </c>
      <c r="AL242" s="31">
        <f t="shared" si="68"/>
        <v>0</v>
      </c>
    </row>
    <row r="243" spans="4:38">
      <c r="D243" s="31">
        <f t="shared" si="62"/>
        <v>7.25</v>
      </c>
      <c r="E243" s="31">
        <f t="shared" si="66"/>
        <v>120665.53644856595</v>
      </c>
      <c r="F243" s="31">
        <f t="shared" si="66"/>
        <v>241553.60243245523</v>
      </c>
      <c r="G243" s="31">
        <f t="shared" si="66"/>
        <v>101180.16813895236</v>
      </c>
      <c r="H243" s="31">
        <f t="shared" si="66"/>
        <v>126618.46692166198</v>
      </c>
      <c r="I243" s="31">
        <f t="shared" si="66"/>
        <v>254540.43923236508</v>
      </c>
      <c r="J243" s="31">
        <f t="shared" si="66"/>
        <v>864964.94440114056</v>
      </c>
      <c r="K243" s="31">
        <f t="shared" si="66"/>
        <v>1147184.7266094722</v>
      </c>
      <c r="L243" s="31">
        <f t="shared" si="66"/>
        <v>49041.202552827614</v>
      </c>
      <c r="M243" s="31">
        <f t="shared" si="66"/>
        <v>73357.931484359477</v>
      </c>
      <c r="N243" s="31">
        <f t="shared" si="66"/>
        <v>0</v>
      </c>
      <c r="Q243" s="31">
        <f t="shared" si="67"/>
        <v>85399.90806277885</v>
      </c>
      <c r="R243" s="31">
        <f t="shared" si="67"/>
        <v>93946.620978291699</v>
      </c>
      <c r="S243" s="31">
        <f t="shared" si="67"/>
        <v>81662.042851334525</v>
      </c>
      <c r="T243" s="31">
        <f t="shared" si="67"/>
        <v>101479.00623272323</v>
      </c>
      <c r="U243" s="31">
        <f t="shared" si="67"/>
        <v>195459.22459638474</v>
      </c>
      <c r="V243" s="31">
        <f t="shared" si="67"/>
        <v>357167.08895677561</v>
      </c>
      <c r="W243" s="31">
        <f t="shared" si="67"/>
        <v>1018694.909423079</v>
      </c>
      <c r="X243" s="31">
        <f t="shared" si="67"/>
        <v>48322.146254369734</v>
      </c>
      <c r="Y243" s="31">
        <f t="shared" si="67"/>
        <v>69943.790694100258</v>
      </c>
      <c r="Z243" s="31">
        <f t="shared" si="67"/>
        <v>0</v>
      </c>
      <c r="AC243" s="31">
        <f t="shared" si="68"/>
        <v>156034.17850935503</v>
      </c>
      <c r="AD243" s="31">
        <f t="shared" si="68"/>
        <v>389160.58388661884</v>
      </c>
      <c r="AE243" s="31">
        <f t="shared" si="68"/>
        <v>117848.55760811744</v>
      </c>
      <c r="AF243" s="31">
        <f t="shared" si="68"/>
        <v>151312.07678401447</v>
      </c>
      <c r="AG243" s="31">
        <f t="shared" si="68"/>
        <v>313621.65386834607</v>
      </c>
      <c r="AH243" s="31">
        <f t="shared" si="68"/>
        <v>1372762.7998455067</v>
      </c>
      <c r="AI243" s="31">
        <f t="shared" si="68"/>
        <v>1275674.5437958653</v>
      </c>
      <c r="AJ243" s="31">
        <f t="shared" si="68"/>
        <v>51700.607765618974</v>
      </c>
      <c r="AK243" s="31">
        <f t="shared" si="68"/>
        <v>76772.072274618069</v>
      </c>
      <c r="AL243" s="31">
        <f t="shared" si="68"/>
        <v>0</v>
      </c>
    </row>
    <row r="244" spans="4:38">
      <c r="D244" s="31">
        <f t="shared" si="62"/>
        <v>7.5</v>
      </c>
      <c r="E244" s="31">
        <f t="shared" si="66"/>
        <v>121209.38843654013</v>
      </c>
      <c r="F244" s="31">
        <f t="shared" si="66"/>
        <v>253980.83209787379</v>
      </c>
      <c r="G244" s="31">
        <f t="shared" si="66"/>
        <v>104330.25815512589</v>
      </c>
      <c r="H244" s="31">
        <f t="shared" si="66"/>
        <v>130098.0056453532</v>
      </c>
      <c r="I244" s="31">
        <f t="shared" si="66"/>
        <v>257123.12050161167</v>
      </c>
      <c r="J244" s="31">
        <f t="shared" si="66"/>
        <v>877100.85060985445</v>
      </c>
      <c r="K244" s="31">
        <f t="shared" si="66"/>
        <v>1161787.2672324914</v>
      </c>
      <c r="L244" s="31">
        <f t="shared" si="66"/>
        <v>49823.380658426518</v>
      </c>
      <c r="M244" s="31">
        <f t="shared" si="66"/>
        <v>74898.952816639925</v>
      </c>
      <c r="N244" s="31">
        <f t="shared" si="66"/>
        <v>0</v>
      </c>
      <c r="Q244" s="31">
        <f t="shared" si="67"/>
        <v>83673.154259259551</v>
      </c>
      <c r="R244" s="31">
        <f t="shared" si="67"/>
        <v>99433.588323316479</v>
      </c>
      <c r="S244" s="31">
        <f t="shared" si="67"/>
        <v>82306.2258303415</v>
      </c>
      <c r="T244" s="31">
        <f t="shared" si="67"/>
        <v>102983.58526988316</v>
      </c>
      <c r="U244" s="31">
        <f t="shared" si="67"/>
        <v>195372.32612574042</v>
      </c>
      <c r="V244" s="31">
        <f t="shared" si="67"/>
        <v>378215.72776697407</v>
      </c>
      <c r="W244" s="31">
        <f t="shared" si="67"/>
        <v>1027027.3129087574</v>
      </c>
      <c r="X244" s="31">
        <f t="shared" si="67"/>
        <v>48848.498939843208</v>
      </c>
      <c r="Y244" s="31">
        <f t="shared" si="67"/>
        <v>71522.775856574968</v>
      </c>
      <c r="Z244" s="31">
        <f t="shared" si="67"/>
        <v>0</v>
      </c>
      <c r="AC244" s="31">
        <f t="shared" si="68"/>
        <v>158850.50535210402</v>
      </c>
      <c r="AD244" s="31">
        <f t="shared" si="68"/>
        <v>408528.07587243104</v>
      </c>
      <c r="AE244" s="31">
        <f t="shared" si="68"/>
        <v>123452.84952055263</v>
      </c>
      <c r="AF244" s="31">
        <f t="shared" si="68"/>
        <v>156613.22486295828</v>
      </c>
      <c r="AG244" s="31">
        <f t="shared" si="68"/>
        <v>318873.91487748292</v>
      </c>
      <c r="AH244" s="31">
        <f t="shared" si="68"/>
        <v>1375985.973452728</v>
      </c>
      <c r="AI244" s="31">
        <f t="shared" si="68"/>
        <v>1296547.2215562195</v>
      </c>
      <c r="AJ244" s="31">
        <f t="shared" si="68"/>
        <v>52971.372093685903</v>
      </c>
      <c r="AK244" s="31">
        <f t="shared" si="68"/>
        <v>78275.129776704256</v>
      </c>
      <c r="AL244" s="31">
        <f t="shared" si="68"/>
        <v>0</v>
      </c>
    </row>
    <row r="245" spans="4:38">
      <c r="D245" s="31">
        <f t="shared" si="62"/>
        <v>7.75</v>
      </c>
      <c r="E245" s="31">
        <f t="shared" si="66"/>
        <v>121506.03392821587</v>
      </c>
      <c r="F245" s="31">
        <f t="shared" si="66"/>
        <v>266703.50211372151</v>
      </c>
      <c r="G245" s="31">
        <f t="shared" si="66"/>
        <v>107412.78989796311</v>
      </c>
      <c r="H245" s="31">
        <f t="shared" si="66"/>
        <v>133527.7203514518</v>
      </c>
      <c r="I245" s="31">
        <f t="shared" si="66"/>
        <v>259751.12350341954</v>
      </c>
      <c r="J245" s="31">
        <f t="shared" si="66"/>
        <v>886409.62434684124</v>
      </c>
      <c r="K245" s="31">
        <f t="shared" si="66"/>
        <v>1175567.63845815</v>
      </c>
      <c r="L245" s="31">
        <f t="shared" si="66"/>
        <v>50578.812426035292</v>
      </c>
      <c r="M245" s="31">
        <f t="shared" si="66"/>
        <v>76399.822472797299</v>
      </c>
      <c r="N245" s="31">
        <f t="shared" si="66"/>
        <v>0</v>
      </c>
      <c r="Q245" s="31">
        <f t="shared" si="67"/>
        <v>81524.980601274699</v>
      </c>
      <c r="R245" s="31">
        <f t="shared" si="67"/>
        <v>105132.77908440387</v>
      </c>
      <c r="S245" s="31">
        <f t="shared" si="67"/>
        <v>82556.608681923579</v>
      </c>
      <c r="T245" s="31">
        <f t="shared" si="67"/>
        <v>104176.91495776564</v>
      </c>
      <c r="U245" s="31">
        <f t="shared" si="67"/>
        <v>195417.39680915937</v>
      </c>
      <c r="V245" s="31">
        <f t="shared" si="67"/>
        <v>401581.0290043109</v>
      </c>
      <c r="W245" s="31">
        <f t="shared" si="67"/>
        <v>1034257.483263731</v>
      </c>
      <c r="X245" s="31">
        <f t="shared" si="67"/>
        <v>49280.932678770398</v>
      </c>
      <c r="Y245" s="31">
        <f t="shared" si="67"/>
        <v>73064.418321251098</v>
      </c>
      <c r="Z245" s="31">
        <f t="shared" si="67"/>
        <v>0</v>
      </c>
      <c r="AC245" s="31">
        <f t="shared" si="68"/>
        <v>161588.71473711031</v>
      </c>
      <c r="AD245" s="31">
        <f t="shared" si="68"/>
        <v>428274.22514303925</v>
      </c>
      <c r="AE245" s="31">
        <f t="shared" si="68"/>
        <v>129457.58247597115</v>
      </c>
      <c r="AF245" s="31">
        <f t="shared" si="68"/>
        <v>162125.89133226615</v>
      </c>
      <c r="AG245" s="31">
        <f t="shared" si="68"/>
        <v>324084.85019767971</v>
      </c>
      <c r="AH245" s="31">
        <f t="shared" si="68"/>
        <v>1371238.2196893736</v>
      </c>
      <c r="AI245" s="31">
        <f t="shared" si="68"/>
        <v>1316877.7936525694</v>
      </c>
      <c r="AJ245" s="31">
        <f t="shared" si="68"/>
        <v>54216.317381080829</v>
      </c>
      <c r="AK245" s="31">
        <f t="shared" si="68"/>
        <v>79735.226624342831</v>
      </c>
      <c r="AL245" s="31">
        <f t="shared" si="68"/>
        <v>0</v>
      </c>
    </row>
    <row r="246" spans="4:38">
      <c r="D246" s="31">
        <f t="shared" si="62"/>
        <v>8</v>
      </c>
      <c r="E246" s="31">
        <f t="shared" si="66"/>
        <v>121557.76188383374</v>
      </c>
      <c r="F246" s="31">
        <f t="shared" si="66"/>
        <v>279722.22928856494</v>
      </c>
      <c r="G246" s="31">
        <f t="shared" si="66"/>
        <v>110425.25648260232</v>
      </c>
      <c r="H246" s="31">
        <f t="shared" si="66"/>
        <v>136909.49066237386</v>
      </c>
      <c r="I246" s="31">
        <f t="shared" si="66"/>
        <v>262462.61730741162</v>
      </c>
      <c r="J246" s="31">
        <f t="shared" si="66"/>
        <v>892872.60790288239</v>
      </c>
      <c r="K246" s="31">
        <f t="shared" si="66"/>
        <v>1188607.4306989273</v>
      </c>
      <c r="L246" s="31">
        <f t="shared" si="66"/>
        <v>51310.741497271512</v>
      </c>
      <c r="M246" s="31">
        <f t="shared" si="66"/>
        <v>77863.377269203542</v>
      </c>
      <c r="N246" s="31">
        <f t="shared" si="66"/>
        <v>0</v>
      </c>
      <c r="Q246" s="31">
        <f t="shared" si="67"/>
        <v>78951.648683279898</v>
      </c>
      <c r="R246" s="31">
        <f t="shared" si="67"/>
        <v>111047.95725410667</v>
      </c>
      <c r="S246" s="31">
        <f t="shared" si="67"/>
        <v>82402.431198624487</v>
      </c>
      <c r="T246" s="31">
        <f t="shared" si="67"/>
        <v>105058.25536690489</v>
      </c>
      <c r="U246" s="31">
        <f t="shared" si="67"/>
        <v>195641.97775189401</v>
      </c>
      <c r="V246" s="31">
        <f t="shared" si="67"/>
        <v>427320.45462790667</v>
      </c>
      <c r="W246" s="31">
        <f t="shared" si="67"/>
        <v>1040455.9320957433</v>
      </c>
      <c r="X246" s="31">
        <f t="shared" si="67"/>
        <v>49619.06499386744</v>
      </c>
      <c r="Y246" s="31">
        <f t="shared" si="67"/>
        <v>74570.898364552879</v>
      </c>
      <c r="Z246" s="31">
        <f t="shared" si="67"/>
        <v>0</v>
      </c>
      <c r="AC246" s="31">
        <f t="shared" si="68"/>
        <v>164257.86251853386</v>
      </c>
      <c r="AD246" s="31">
        <f t="shared" si="68"/>
        <v>448396.50132302381</v>
      </c>
      <c r="AE246" s="31">
        <f t="shared" si="68"/>
        <v>135848.04485333464</v>
      </c>
      <c r="AF246" s="31">
        <f t="shared" si="68"/>
        <v>167865.79986724904</v>
      </c>
      <c r="AG246" s="31">
        <f t="shared" si="68"/>
        <v>329283.25686292915</v>
      </c>
      <c r="AH246" s="31">
        <f t="shared" si="68"/>
        <v>1358424.7611778544</v>
      </c>
      <c r="AI246" s="31">
        <f t="shared" si="68"/>
        <v>1336758.9293021113</v>
      </c>
      <c r="AJ246" s="31">
        <f t="shared" si="68"/>
        <v>55436.624641029797</v>
      </c>
      <c r="AK246" s="31">
        <f t="shared" si="68"/>
        <v>81155.856173854219</v>
      </c>
      <c r="AL246" s="31">
        <f t="shared" si="68"/>
        <v>0</v>
      </c>
    </row>
    <row r="247" spans="4:38">
      <c r="D247" s="31">
        <f t="shared" si="62"/>
        <v>8.25</v>
      </c>
      <c r="E247" s="31">
        <f t="shared" si="66"/>
        <v>121367.07094540515</v>
      </c>
      <c r="F247" s="31">
        <f t="shared" si="66"/>
        <v>293037.59511655988</v>
      </c>
      <c r="G247" s="31">
        <f t="shared" si="66"/>
        <v>113365.37889680448</v>
      </c>
      <c r="H247" s="31">
        <f t="shared" si="66"/>
        <v>140245.2767231488</v>
      </c>
      <c r="I247" s="31">
        <f t="shared" si="66"/>
        <v>265294.59981391969</v>
      </c>
      <c r="J247" s="31">
        <f t="shared" si="66"/>
        <v>896485.67365417501</v>
      </c>
      <c r="K247" s="31">
        <f t="shared" si="66"/>
        <v>1200986.9470714554</v>
      </c>
      <c r="L247" s="31">
        <f t="shared" si="66"/>
        <v>52022.358835764862</v>
      </c>
      <c r="M247" s="31">
        <f t="shared" si="66"/>
        <v>79292.447013978439</v>
      </c>
      <c r="N247" s="31">
        <f t="shared" si="66"/>
        <v>0</v>
      </c>
      <c r="Q247" s="31">
        <f t="shared" si="67"/>
        <v>75950.085763295472</v>
      </c>
      <c r="R247" s="31">
        <f t="shared" si="67"/>
        <v>117182.67432819611</v>
      </c>
      <c r="S247" s="31">
        <f t="shared" si="67"/>
        <v>81834.400174836308</v>
      </c>
      <c r="T247" s="31">
        <f t="shared" si="67"/>
        <v>105628.5559164125</v>
      </c>
      <c r="U247" s="31">
        <f t="shared" si="67"/>
        <v>196091.98892497784</v>
      </c>
      <c r="V247" s="31">
        <f t="shared" si="67"/>
        <v>455479.63913724304</v>
      </c>
      <c r="W247" s="31">
        <f t="shared" si="67"/>
        <v>1045692.3776251348</v>
      </c>
      <c r="X247" s="31">
        <f t="shared" si="67"/>
        <v>49862.639758595593</v>
      </c>
      <c r="Y247" s="31">
        <f t="shared" si="67"/>
        <v>76044.407529076823</v>
      </c>
      <c r="Z247" s="31">
        <f t="shared" si="67"/>
        <v>0</v>
      </c>
      <c r="AC247" s="31">
        <f t="shared" si="68"/>
        <v>166866.87665646279</v>
      </c>
      <c r="AD247" s="31">
        <f t="shared" si="68"/>
        <v>468892.51590492431</v>
      </c>
      <c r="AE247" s="31">
        <f t="shared" si="68"/>
        <v>142605.23823251983</v>
      </c>
      <c r="AF247" s="31">
        <f t="shared" si="68"/>
        <v>173848.08650507181</v>
      </c>
      <c r="AG247" s="31">
        <f t="shared" si="68"/>
        <v>334497.2107028616</v>
      </c>
      <c r="AH247" s="31">
        <f t="shared" si="68"/>
        <v>1337491.7081710997</v>
      </c>
      <c r="AI247" s="31">
        <f t="shared" si="68"/>
        <v>1356281.5165177828</v>
      </c>
      <c r="AJ247" s="31">
        <f t="shared" si="68"/>
        <v>56633.497185571636</v>
      </c>
      <c r="AK247" s="31">
        <f t="shared" si="68"/>
        <v>82540.486498880069</v>
      </c>
      <c r="AL247" s="31">
        <f t="shared" si="68"/>
        <v>0</v>
      </c>
    </row>
    <row r="248" spans="4:38">
      <c r="D248" s="31">
        <f t="shared" si="62"/>
        <v>8.5</v>
      </c>
      <c r="E248" s="31">
        <f t="shared" si="66"/>
        <v>120936.63548735109</v>
      </c>
      <c r="F248" s="31">
        <f t="shared" si="66"/>
        <v>306650.14685102255</v>
      </c>
      <c r="G248" s="31">
        <f t="shared" si="66"/>
        <v>116231.0907705197</v>
      </c>
      <c r="H248" s="31">
        <f t="shared" si="66"/>
        <v>143537.10173770462</v>
      </c>
      <c r="I248" s="31">
        <f t="shared" si="66"/>
        <v>268282.86563328688</v>
      </c>
      <c r="J248" s="31">
        <f t="shared" si="66"/>
        <v>897258.46279398666</v>
      </c>
      <c r="K248" s="31">
        <f t="shared" si="66"/>
        <v>1212784.995430164</v>
      </c>
      <c r="L248" s="31">
        <f t="shared" si="66"/>
        <v>52716.794626534756</v>
      </c>
      <c r="M248" s="31">
        <f t="shared" si="66"/>
        <v>80689.842935221837</v>
      </c>
      <c r="N248" s="31">
        <f t="shared" si="66"/>
        <v>0</v>
      </c>
      <c r="Q248" s="31">
        <f t="shared" si="67"/>
        <v>72517.835433181666</v>
      </c>
      <c r="R248" s="31">
        <f t="shared" si="67"/>
        <v>123540.27711350212</v>
      </c>
      <c r="S248" s="31">
        <f t="shared" si="67"/>
        <v>80844.621870930714</v>
      </c>
      <c r="T248" s="31">
        <f t="shared" si="67"/>
        <v>105890.36536320922</v>
      </c>
      <c r="U248" s="31">
        <f t="shared" si="67"/>
        <v>196811.70780617141</v>
      </c>
      <c r="V248" s="31">
        <f t="shared" si="67"/>
        <v>486092.86908033781</v>
      </c>
      <c r="W248" s="31">
        <f t="shared" si="67"/>
        <v>1050035.5285575937</v>
      </c>
      <c r="X248" s="31">
        <f t="shared" si="67"/>
        <v>50011.514397828862</v>
      </c>
      <c r="Y248" s="31">
        <f t="shared" si="67"/>
        <v>77487.137816403483</v>
      </c>
      <c r="Z248" s="31">
        <f t="shared" si="67"/>
        <v>0</v>
      </c>
      <c r="AC248" s="31">
        <f t="shared" si="68"/>
        <v>169424.53239333353</v>
      </c>
      <c r="AD248" s="31">
        <f t="shared" si="68"/>
        <v>489760.01658854377</v>
      </c>
      <c r="AE248" s="31">
        <f t="shared" si="68"/>
        <v>149706.08749372853</v>
      </c>
      <c r="AF248" s="31">
        <f t="shared" si="68"/>
        <v>180087.29834554537</v>
      </c>
      <c r="AG248" s="31">
        <f t="shared" si="68"/>
        <v>339754.02346040239</v>
      </c>
      <c r="AH248" s="31">
        <f t="shared" si="68"/>
        <v>1308424.0565076421</v>
      </c>
      <c r="AI248" s="31">
        <f t="shared" si="68"/>
        <v>1375534.4623027346</v>
      </c>
      <c r="AJ248" s="31">
        <f t="shared" si="68"/>
        <v>57808.152909693577</v>
      </c>
      <c r="AK248" s="31">
        <f t="shared" si="68"/>
        <v>83892.548054040206</v>
      </c>
      <c r="AL248" s="31">
        <f t="shared" si="68"/>
        <v>0</v>
      </c>
    </row>
    <row r="249" spans="4:38">
      <c r="D249" s="31">
        <f t="shared" si="62"/>
        <v>8.75</v>
      </c>
      <c r="E249" s="31">
        <f t="shared" si="66"/>
        <v>120269.27499268747</v>
      </c>
      <c r="F249" s="31">
        <f t="shared" si="66"/>
        <v>320560.39865332586</v>
      </c>
      <c r="G249" s="31">
        <f t="shared" si="66"/>
        <v>119020.52378510668</v>
      </c>
      <c r="H249" s="31">
        <f t="shared" si="66"/>
        <v>146787.03638933037</v>
      </c>
      <c r="I249" s="31">
        <f t="shared" si="66"/>
        <v>271461.98582951725</v>
      </c>
      <c r="J249" s="31">
        <f t="shared" si="66"/>
        <v>895213.63570712239</v>
      </c>
      <c r="K249" s="31">
        <f t="shared" si="66"/>
        <v>1224078.7171417584</v>
      </c>
      <c r="L249" s="31">
        <f t="shared" si="66"/>
        <v>53397.111622592427</v>
      </c>
      <c r="M249" s="31">
        <f t="shared" si="66"/>
        <v>82058.347742127298</v>
      </c>
      <c r="N249" s="31">
        <f t="shared" si="66"/>
        <v>0</v>
      </c>
      <c r="Q249" s="31">
        <f t="shared" si="67"/>
        <v>68653.010818872761</v>
      </c>
      <c r="R249" s="31">
        <f t="shared" si="67"/>
        <v>130123.91581570692</v>
      </c>
      <c r="S249" s="31">
        <f t="shared" si="67"/>
        <v>79426.534386018786</v>
      </c>
      <c r="T249" s="31">
        <f t="shared" si="67"/>
        <v>105847.7433489181</v>
      </c>
      <c r="U249" s="31">
        <f t="shared" si="67"/>
        <v>197843.76127276046</v>
      </c>
      <c r="V249" s="31">
        <f t="shared" si="67"/>
        <v>519183.57230070163</v>
      </c>
      <c r="W249" s="31">
        <f t="shared" si="67"/>
        <v>1053552.9026750468</v>
      </c>
      <c r="X249" s="31">
        <f t="shared" si="67"/>
        <v>50065.648041152352</v>
      </c>
      <c r="Y249" s="31">
        <f t="shared" si="67"/>
        <v>78901.272291494781</v>
      </c>
      <c r="Z249" s="31">
        <f t="shared" si="67"/>
        <v>0</v>
      </c>
      <c r="AC249" s="31">
        <f t="shared" si="68"/>
        <v>171939.4316516977</v>
      </c>
      <c r="AD249" s="31">
        <f t="shared" si="68"/>
        <v>510996.88149094558</v>
      </c>
      <c r="AE249" s="31">
        <f t="shared" si="68"/>
        <v>157123.64951582527</v>
      </c>
      <c r="AF249" s="31">
        <f t="shared" si="68"/>
        <v>186597.39617014176</v>
      </c>
      <c r="AG249" s="31">
        <f t="shared" si="68"/>
        <v>345080.21038627473</v>
      </c>
      <c r="AH249" s="31">
        <f t="shared" si="68"/>
        <v>1271243.6991135362</v>
      </c>
      <c r="AI249" s="31">
        <f t="shared" si="68"/>
        <v>1394604.5316084772</v>
      </c>
      <c r="AJ249" s="31">
        <f t="shared" si="68"/>
        <v>58961.817492505179</v>
      </c>
      <c r="AK249" s="31">
        <f t="shared" si="68"/>
        <v>85215.423192759801</v>
      </c>
      <c r="AL249" s="31">
        <f t="shared" si="68"/>
        <v>0</v>
      </c>
    </row>
    <row r="250" spans="4:38">
      <c r="D250" s="31">
        <f t="shared" si="62"/>
        <v>9</v>
      </c>
      <c r="E250" s="31">
        <f t="shared" si="66"/>
        <v>119367.9265182219</v>
      </c>
      <c r="F250" s="31">
        <f t="shared" si="66"/>
        <v>334768.83278934594</v>
      </c>
      <c r="G250" s="31">
        <f t="shared" si="66"/>
        <v>121731.99375065287</v>
      </c>
      <c r="H250" s="31">
        <f t="shared" si="66"/>
        <v>149997.18499426355</v>
      </c>
      <c r="I250" s="31">
        <f t="shared" si="66"/>
        <v>274865.29791152157</v>
      </c>
      <c r="J250" s="31">
        <f t="shared" si="66"/>
        <v>890386.1387461439</v>
      </c>
      <c r="K250" s="31">
        <f t="shared" si="66"/>
        <v>1234943.4485323841</v>
      </c>
      <c r="L250" s="31">
        <f t="shared" si="66"/>
        <v>54066.299777614782</v>
      </c>
      <c r="M250" s="31">
        <f t="shared" si="66"/>
        <v>83400.707157913799</v>
      </c>
      <c r="N250" s="31">
        <f t="shared" si="66"/>
        <v>0</v>
      </c>
      <c r="Q250" s="31">
        <f>Q146*$AP146*2220</f>
        <v>64354.25033592643</v>
      </c>
      <c r="R250" s="31">
        <f t="shared" si="67"/>
        <v>136936.55229177108</v>
      </c>
      <c r="S250" s="31">
        <f t="shared" si="67"/>
        <v>77574.840540854872</v>
      </c>
      <c r="T250" s="31">
        <f t="shared" si="67"/>
        <v>105506.174038244</v>
      </c>
      <c r="U250" s="31">
        <f t="shared" si="67"/>
        <v>199229.12881590679</v>
      </c>
      <c r="V250" s="31">
        <f t="shared" si="67"/>
        <v>554764.81118280266</v>
      </c>
      <c r="W250" s="31">
        <f t="shared" si="67"/>
        <v>1056310.6764734553</v>
      </c>
      <c r="X250" s="31">
        <f t="shared" si="67"/>
        <v>50025.090587525163</v>
      </c>
      <c r="Y250" s="31">
        <f t="shared" si="67"/>
        <v>80288.976966289483</v>
      </c>
      <c r="Z250" s="31">
        <f t="shared" si="67"/>
        <v>0</v>
      </c>
      <c r="AC250" s="31">
        <f t="shared" si="68"/>
        <v>174419.98619337953</v>
      </c>
      <c r="AD250" s="31">
        <f t="shared" si="68"/>
        <v>532601.11328692082</v>
      </c>
      <c r="AE250" s="31">
        <f t="shared" si="68"/>
        <v>164827.31886388411</v>
      </c>
      <c r="AF250" s="31">
        <f t="shared" si="68"/>
        <v>193391.76036219281</v>
      </c>
      <c r="AG250" s="31">
        <f t="shared" si="68"/>
        <v>350501.46700713562</v>
      </c>
      <c r="AH250" s="31">
        <f t="shared" si="68"/>
        <v>1226007.4663094867</v>
      </c>
      <c r="AI250" s="31">
        <f t="shared" si="68"/>
        <v>1413576.2205913058</v>
      </c>
      <c r="AJ250" s="31">
        <f t="shared" si="68"/>
        <v>60095.718435355389</v>
      </c>
      <c r="AK250" s="31">
        <f t="shared" si="68"/>
        <v>86512.437349538101</v>
      </c>
      <c r="AL250" s="31">
        <f t="shared" si="68"/>
        <v>0</v>
      </c>
    </row>
    <row r="251" spans="4:38">
      <c r="D251" s="31">
        <f t="shared" si="62"/>
        <v>9.25</v>
      </c>
      <c r="E251" s="31">
        <f t="shared" si="66"/>
        <v>118147.35841223696</v>
      </c>
      <c r="F251" s="31">
        <f t="shared" si="66"/>
        <v>349015.17018396396</v>
      </c>
      <c r="G251" s="31">
        <f t="shared" si="66"/>
        <v>124271.15100216071</v>
      </c>
      <c r="H251" s="31">
        <f t="shared" si="66"/>
        <v>153055.33374660782</v>
      </c>
      <c r="I251" s="31">
        <f t="shared" si="66"/>
        <v>278316.98879900546</v>
      </c>
      <c r="J251" s="31">
        <f t="shared" si="66"/>
        <v>882163.47378019989</v>
      </c>
      <c r="K251" s="31">
        <f t="shared" si="66"/>
        <v>1244522.8944201006</v>
      </c>
      <c r="L251" s="31">
        <f t="shared" si="66"/>
        <v>54686.418702490235</v>
      </c>
      <c r="M251" s="31">
        <f t="shared" si="66"/>
        <v>84656.380496395257</v>
      </c>
      <c r="N251" s="31">
        <f t="shared" si="66"/>
        <v>0</v>
      </c>
      <c r="Q251" s="31">
        <f t="shared" si="67"/>
        <v>59576.169806503895</v>
      </c>
      <c r="R251" s="31">
        <f t="shared" si="67"/>
        <v>143873.48814040667</v>
      </c>
      <c r="S251" s="31">
        <f t="shared" si="67"/>
        <v>75229.2420007404</v>
      </c>
      <c r="T251" s="31">
        <f t="shared" si="67"/>
        <v>104794.19610009459</v>
      </c>
      <c r="U251" s="31">
        <f t="shared" si="67"/>
        <v>200857.10568870464</v>
      </c>
      <c r="V251" s="31">
        <f t="shared" si="67"/>
        <v>592397.2266316372</v>
      </c>
      <c r="W251" s="31">
        <f t="shared" si="67"/>
        <v>1057583.4980861179</v>
      </c>
      <c r="X251" s="31">
        <f t="shared" si="67"/>
        <v>49852.730314398061</v>
      </c>
      <c r="Y251" s="31">
        <f t="shared" si="67"/>
        <v>81591.441213362064</v>
      </c>
      <c r="Z251" s="31">
        <f t="shared" si="67"/>
        <v>0</v>
      </c>
      <c r="AC251" s="31">
        <f t="shared" si="68"/>
        <v>176742.36929491075</v>
      </c>
      <c r="AD251" s="31">
        <f t="shared" si="68"/>
        <v>554156.85222752043</v>
      </c>
      <c r="AE251" s="31">
        <f t="shared" si="68"/>
        <v>172654.04850950313</v>
      </c>
      <c r="AF251" s="31">
        <f t="shared" si="68"/>
        <v>200333.54104809175</v>
      </c>
      <c r="AG251" s="31">
        <f t="shared" si="68"/>
        <v>355776.87190930702</v>
      </c>
      <c r="AH251" s="31">
        <f t="shared" si="68"/>
        <v>1171929.7209287584</v>
      </c>
      <c r="AI251" s="31">
        <f t="shared" si="68"/>
        <v>1431462.2907540759</v>
      </c>
      <c r="AJ251" s="31">
        <f t="shared" si="68"/>
        <v>61165.386454919637</v>
      </c>
      <c r="AK251" s="31">
        <f t="shared" si="68"/>
        <v>87721.31977942845</v>
      </c>
      <c r="AL251" s="31">
        <f t="shared" si="68"/>
        <v>0</v>
      </c>
    </row>
    <row r="252" spans="4:38">
      <c r="D252" s="31">
        <f t="shared" si="62"/>
        <v>9.5</v>
      </c>
      <c r="E252" s="31">
        <f t="shared" si="66"/>
        <v>116875.4564614837</v>
      </c>
      <c r="F252" s="31">
        <f t="shared" si="66"/>
        <v>364082.02546533395</v>
      </c>
      <c r="G252" s="31">
        <f t="shared" si="66"/>
        <v>126915.14985134681</v>
      </c>
      <c r="H252" s="31">
        <f t="shared" si="66"/>
        <v>156306.63760838049</v>
      </c>
      <c r="I252" s="31">
        <f t="shared" si="66"/>
        <v>282471.68054632592</v>
      </c>
      <c r="J252" s="31">
        <f t="shared" si="66"/>
        <v>872580.09640446375</v>
      </c>
      <c r="K252" s="31">
        <f t="shared" si="66"/>
        <v>1255677.6299160935</v>
      </c>
      <c r="L252" s="31">
        <f t="shared" si="66"/>
        <v>55382.861083328287</v>
      </c>
      <c r="M252" s="31">
        <f t="shared" si="66"/>
        <v>86017.746205757459</v>
      </c>
      <c r="N252" s="31">
        <f t="shared" si="66"/>
        <v>0</v>
      </c>
      <c r="Q252" s="31">
        <f t="shared" si="67"/>
        <v>54451.854286971182</v>
      </c>
      <c r="R252" s="31">
        <f t="shared" si="67"/>
        <v>151259.77435421091</v>
      </c>
      <c r="S252" s="31">
        <f t="shared" si="67"/>
        <v>72555.373487731704</v>
      </c>
      <c r="T252" s="31">
        <f t="shared" si="67"/>
        <v>103954.75267490925</v>
      </c>
      <c r="U252" s="31">
        <f t="shared" si="67"/>
        <v>203215.57232445819</v>
      </c>
      <c r="V252" s="31">
        <f t="shared" si="67"/>
        <v>633402.26881425455</v>
      </c>
      <c r="W252" s="31">
        <f t="shared" si="67"/>
        <v>1059804.7123713312</v>
      </c>
      <c r="X252" s="31">
        <f t="shared" si="67"/>
        <v>49660.49631047462</v>
      </c>
      <c r="Y252" s="31">
        <f t="shared" si="67"/>
        <v>82993.635080967681</v>
      </c>
      <c r="Z252" s="31">
        <f t="shared" si="67"/>
        <v>0</v>
      </c>
      <c r="AC252" s="31">
        <f t="shared" si="68"/>
        <v>179310.67954154353</v>
      </c>
      <c r="AD252" s="31">
        <f t="shared" si="68"/>
        <v>576904.27657645673</v>
      </c>
      <c r="AE252" s="31">
        <f t="shared" si="68"/>
        <v>180953.44937435046</v>
      </c>
      <c r="AF252" s="31">
        <f t="shared" si="68"/>
        <v>207883.96196733337</v>
      </c>
      <c r="AG252" s="31">
        <f t="shared" si="68"/>
        <v>361727.78876819357</v>
      </c>
      <c r="AH252" s="31">
        <f t="shared" si="68"/>
        <v>1111757.9239946683</v>
      </c>
      <c r="AI252" s="31">
        <f t="shared" si="68"/>
        <v>1451550.5474608634</v>
      </c>
      <c r="AJ252" s="31">
        <f t="shared" si="68"/>
        <v>62309.118087326176</v>
      </c>
      <c r="AK252" s="31">
        <f t="shared" si="68"/>
        <v>89041.857330546467</v>
      </c>
      <c r="AL252" s="31">
        <f t="shared" si="68"/>
        <v>0</v>
      </c>
    </row>
    <row r="253" spans="4:38">
      <c r="D253" s="31">
        <f t="shared" si="62"/>
        <v>9.75</v>
      </c>
      <c r="E253" s="31">
        <f t="shared" si="66"/>
        <v>115290.58785204818</v>
      </c>
      <c r="F253" s="31">
        <f t="shared" si="66"/>
        <v>379187.60046394443</v>
      </c>
      <c r="G253" s="31">
        <f t="shared" si="66"/>
        <v>129384.27269424622</v>
      </c>
      <c r="H253" s="31">
        <f t="shared" si="66"/>
        <v>159410.21538718947</v>
      </c>
      <c r="I253" s="31">
        <f t="shared" si="66"/>
        <v>286735.28391958727</v>
      </c>
      <c r="J253" s="31">
        <f t="shared" si="66"/>
        <v>859726.57453534671</v>
      </c>
      <c r="K253" s="31">
        <f t="shared" si="66"/>
        <v>1265687.8664501288</v>
      </c>
      <c r="L253" s="31">
        <f t="shared" si="66"/>
        <v>56035.817026437995</v>
      </c>
      <c r="M253" s="31">
        <f t="shared" si="66"/>
        <v>87297.673921729365</v>
      </c>
      <c r="N253" s="31">
        <f t="shared" si="66"/>
        <v>0</v>
      </c>
      <c r="Q253" s="31">
        <f t="shared" si="67"/>
        <v>48847.759292210627</v>
      </c>
      <c r="R253" s="31">
        <f t="shared" si="67"/>
        <v>158775.41681839593</v>
      </c>
      <c r="S253" s="31">
        <f t="shared" si="67"/>
        <v>69382.741918311265</v>
      </c>
      <c r="T253" s="31">
        <f t="shared" si="67"/>
        <v>102762.25141928809</v>
      </c>
      <c r="U253" s="31">
        <f t="shared" si="67"/>
        <v>205890.52468056226</v>
      </c>
      <c r="V253" s="31">
        <f t="shared" si="67"/>
        <v>676437.19041976565</v>
      </c>
      <c r="W253" s="31">
        <f t="shared" si="67"/>
        <v>1060665.6375066591</v>
      </c>
      <c r="X253" s="31">
        <f t="shared" si="67"/>
        <v>49336.926623528154</v>
      </c>
      <c r="Y253" s="31">
        <f t="shared" si="67"/>
        <v>84314.777804905287</v>
      </c>
      <c r="Z253" s="31">
        <f t="shared" si="67"/>
        <v>0</v>
      </c>
      <c r="AC253" s="31">
        <f t="shared" si="68"/>
        <v>181736.58411667572</v>
      </c>
      <c r="AD253" s="31">
        <f t="shared" si="68"/>
        <v>599599.78410949302</v>
      </c>
      <c r="AE253" s="31">
        <f t="shared" si="68"/>
        <v>189298.17314536826</v>
      </c>
      <c r="AF253" s="31">
        <f t="shared" si="68"/>
        <v>215605.74733228012</v>
      </c>
      <c r="AG253" s="31">
        <f t="shared" si="68"/>
        <v>367580.04315861146</v>
      </c>
      <c r="AH253" s="31">
        <f t="shared" si="68"/>
        <v>1043015.9586509286</v>
      </c>
      <c r="AI253" s="31">
        <f t="shared" si="68"/>
        <v>1470710.0953935906</v>
      </c>
      <c r="AJ253" s="31">
        <f t="shared" si="68"/>
        <v>63391.03755288024</v>
      </c>
      <c r="AK253" s="31">
        <f t="shared" si="68"/>
        <v>90280.570038553458</v>
      </c>
      <c r="AL253" s="31">
        <f t="shared" si="68"/>
        <v>0</v>
      </c>
    </row>
    <row r="254" spans="4:38">
      <c r="D254" s="31">
        <f t="shared" si="62"/>
        <v>10</v>
      </c>
      <c r="E254" s="31">
        <f t="shared" si="66"/>
        <v>113484.20025902016</v>
      </c>
      <c r="F254" s="31">
        <f t="shared" si="66"/>
        <v>394592.99336997722</v>
      </c>
      <c r="G254" s="31">
        <f t="shared" si="66"/>
        <v>131770.28294899772</v>
      </c>
      <c r="H254" s="31">
        <f t="shared" si="66"/>
        <v>162482.53698980395</v>
      </c>
      <c r="I254" s="31">
        <f t="shared" si="66"/>
        <v>291344.17543879634</v>
      </c>
      <c r="J254" s="31">
        <f t="shared" si="66"/>
        <v>844339.12769962114</v>
      </c>
      <c r="K254" s="31">
        <f t="shared" si="66"/>
        <v>1275550.5826124931</v>
      </c>
      <c r="L254" s="31">
        <f t="shared" si="66"/>
        <v>56688.80581952681</v>
      </c>
      <c r="M254" s="31">
        <f t="shared" si="66"/>
        <v>88561.943589287403</v>
      </c>
      <c r="N254" s="31">
        <f t="shared" si="66"/>
        <v>0</v>
      </c>
      <c r="Q254" s="31">
        <f t="shared" si="67"/>
        <v>42808.738539160702</v>
      </c>
      <c r="R254" s="31">
        <f t="shared" si="67"/>
        <v>166530.18722529925</v>
      </c>
      <c r="S254" s="31">
        <f t="shared" si="67"/>
        <v>65766.663298480504</v>
      </c>
      <c r="T254" s="31">
        <f t="shared" si="67"/>
        <v>101305.35186268165</v>
      </c>
      <c r="U254" s="31">
        <f t="shared" si="67"/>
        <v>209066.60456112429</v>
      </c>
      <c r="V254" s="31">
        <f t="shared" si="67"/>
        <v>721921.00230629044</v>
      </c>
      <c r="W254" s="31">
        <f t="shared" si="67"/>
        <v>1061016.1550908561</v>
      </c>
      <c r="X254" s="31">
        <f t="shared" si="67"/>
        <v>48919.583921030462</v>
      </c>
      <c r="Y254" s="31">
        <f t="shared" si="67"/>
        <v>85617.860203306525</v>
      </c>
      <c r="Z254" s="31">
        <f t="shared" si="67"/>
        <v>0</v>
      </c>
      <c r="AC254" s="31">
        <f t="shared" si="68"/>
        <v>184159.66197887907</v>
      </c>
      <c r="AD254" s="31">
        <f t="shared" si="68"/>
        <v>622655.79951465607</v>
      </c>
      <c r="AE254" s="31">
        <f t="shared" si="68"/>
        <v>197773.90259951539</v>
      </c>
      <c r="AF254" s="31">
        <f t="shared" si="68"/>
        <v>223659.72211692703</v>
      </c>
      <c r="AG254" s="31">
        <f t="shared" si="68"/>
        <v>373621.74631646753</v>
      </c>
      <c r="AH254" s="31">
        <f t="shared" si="68"/>
        <v>966757.25309294672</v>
      </c>
      <c r="AI254" s="31">
        <f t="shared" si="68"/>
        <v>1490085.0101341298</v>
      </c>
      <c r="AJ254" s="31">
        <f t="shared" si="68"/>
        <v>64458.027718023244</v>
      </c>
      <c r="AK254" s="31">
        <f t="shared" si="68"/>
        <v>91506.026975268265</v>
      </c>
      <c r="AL254" s="31">
        <f t="shared" si="68"/>
        <v>0</v>
      </c>
    </row>
    <row r="255" spans="4:38">
      <c r="D255" s="31">
        <f t="shared" si="62"/>
        <v>10.25</v>
      </c>
      <c r="E255" s="31">
        <f t="shared" si="66"/>
        <v>117057.89186508226</v>
      </c>
      <c r="F255" s="31">
        <f t="shared" si="66"/>
        <v>407018.98452115624</v>
      </c>
      <c r="G255" s="31">
        <f t="shared" si="66"/>
        <v>135919.81524537419</v>
      </c>
      <c r="H255" s="31">
        <f t="shared" si="66"/>
        <v>167599.21823042436</v>
      </c>
      <c r="I255" s="31">
        <f t="shared" si="66"/>
        <v>300518.79386025324</v>
      </c>
      <c r="J255" s="31">
        <f t="shared" si="66"/>
        <v>870927.91844267549</v>
      </c>
      <c r="K255" s="31">
        <f t="shared" si="66"/>
        <v>1315718.5037837715</v>
      </c>
      <c r="L255" s="31">
        <f t="shared" si="66"/>
        <v>58473.973349919012</v>
      </c>
      <c r="M255" s="31">
        <f t="shared" si="66"/>
        <v>91350.817050960541</v>
      </c>
      <c r="N255" s="31">
        <f t="shared" si="66"/>
        <v>0</v>
      </c>
      <c r="Q255" s="31">
        <f t="shared" si="67"/>
        <v>44156.813682963337</v>
      </c>
      <c r="R255" s="31">
        <f t="shared" si="67"/>
        <v>171774.33161618948</v>
      </c>
      <c r="S255" s="31">
        <f t="shared" si="67"/>
        <v>67837.698491503426</v>
      </c>
      <c r="T255" s="31">
        <f t="shared" si="67"/>
        <v>104495.52357622868</v>
      </c>
      <c r="U255" s="31">
        <f t="shared" si="67"/>
        <v>215650.24852321504</v>
      </c>
      <c r="V255" s="31">
        <f t="shared" si="67"/>
        <v>744654.76630421623</v>
      </c>
      <c r="W255" s="31">
        <f t="shared" si="67"/>
        <v>1094428.246982856</v>
      </c>
      <c r="X255" s="31">
        <f t="shared" si="67"/>
        <v>50460.093578159955</v>
      </c>
      <c r="Y255" s="31">
        <f t="shared" si="67"/>
        <v>88314.022555767879</v>
      </c>
      <c r="Z255" s="31">
        <f t="shared" si="67"/>
        <v>0</v>
      </c>
      <c r="AC255" s="31">
        <f t="shared" si="68"/>
        <v>189958.97004720062</v>
      </c>
      <c r="AD255" s="31">
        <f t="shared" si="68"/>
        <v>642263.63742612384</v>
      </c>
      <c r="AE255" s="31">
        <f t="shared" si="68"/>
        <v>204001.93199924548</v>
      </c>
      <c r="AF255" s="31">
        <f t="shared" si="68"/>
        <v>230702.91288462083</v>
      </c>
      <c r="AG255" s="31">
        <f t="shared" si="68"/>
        <v>385387.33919729065</v>
      </c>
      <c r="AH255" s="31">
        <f t="shared" si="68"/>
        <v>997201.07058112894</v>
      </c>
      <c r="AI255" s="31">
        <f t="shared" si="68"/>
        <v>1537008.7605846871</v>
      </c>
      <c r="AJ255" s="31">
        <f t="shared" si="68"/>
        <v>66487.853121678156</v>
      </c>
      <c r="AK255" s="31">
        <f t="shared" si="68"/>
        <v>94387.611546153217</v>
      </c>
      <c r="AL255" s="31">
        <f t="shared" si="68"/>
        <v>0</v>
      </c>
    </row>
    <row r="256" spans="4:38">
      <c r="D256" s="31">
        <f t="shared" si="62"/>
        <v>10.5</v>
      </c>
      <c r="E256" s="31">
        <f t="shared" ref="E256:N271" si="69">E152*2220*$AP152</f>
        <v>120652.35978241869</v>
      </c>
      <c r="F256" s="31">
        <f t="shared" si="69"/>
        <v>419517.21644980216</v>
      </c>
      <c r="G256" s="31">
        <f t="shared" si="69"/>
        <v>140093.47160844019</v>
      </c>
      <c r="H256" s="31">
        <f t="shared" si="69"/>
        <v>172745.64623541755</v>
      </c>
      <c r="I256" s="31">
        <f t="shared" si="69"/>
        <v>309746.75060777727</v>
      </c>
      <c r="J256" s="31">
        <f t="shared" si="69"/>
        <v>897671.28799492179</v>
      </c>
      <c r="K256" s="31">
        <f t="shared" si="69"/>
        <v>1356119.9485282875</v>
      </c>
      <c r="L256" s="31">
        <f t="shared" si="69"/>
        <v>60269.519279002714</v>
      </c>
      <c r="M256" s="31">
        <f t="shared" si="69"/>
        <v>94155.904139754217</v>
      </c>
      <c r="N256" s="31">
        <f t="shared" si="69"/>
        <v>0</v>
      </c>
      <c r="Q256" s="31">
        <f t="shared" ref="Q256:Z271" si="70">Q152*$AP152*2220</f>
        <v>45512.726108741095</v>
      </c>
      <c r="R256" s="31">
        <f t="shared" si="70"/>
        <v>177048.96380184288</v>
      </c>
      <c r="S256" s="31">
        <f t="shared" si="70"/>
        <v>69920.774027279302</v>
      </c>
      <c r="T256" s="31">
        <f t="shared" si="70"/>
        <v>107704.24193784875</v>
      </c>
      <c r="U256" s="31">
        <f t="shared" si="70"/>
        <v>222272.16770638074</v>
      </c>
      <c r="V256" s="31">
        <f t="shared" si="70"/>
        <v>767520.6972066554</v>
      </c>
      <c r="W256" s="31">
        <f t="shared" si="70"/>
        <v>1128034.586196112</v>
      </c>
      <c r="X256" s="31">
        <f t="shared" si="70"/>
        <v>52009.559270584527</v>
      </c>
      <c r="Y256" s="31">
        <f t="shared" si="70"/>
        <v>91025.859542320701</v>
      </c>
      <c r="Z256" s="31">
        <f t="shared" si="70"/>
        <v>0</v>
      </c>
      <c r="AC256" s="31">
        <f t="shared" ref="AC256:AL271" si="71">AC152*$AP152*2220</f>
        <v>195791.99345609572</v>
      </c>
      <c r="AD256" s="31">
        <f t="shared" si="71"/>
        <v>661985.46909776225</v>
      </c>
      <c r="AE256" s="31">
        <f t="shared" si="71"/>
        <v>210266.16918960161</v>
      </c>
      <c r="AF256" s="31">
        <f t="shared" si="71"/>
        <v>237787.0505329872</v>
      </c>
      <c r="AG256" s="31">
        <f t="shared" si="71"/>
        <v>397221.33350917284</v>
      </c>
      <c r="AH256" s="31">
        <f t="shared" si="71"/>
        <v>1027821.8787831825</v>
      </c>
      <c r="AI256" s="31">
        <f t="shared" si="71"/>
        <v>1584205.310860463</v>
      </c>
      <c r="AJ256" s="31">
        <f t="shared" si="71"/>
        <v>68529.479287420996</v>
      </c>
      <c r="AK256" s="31">
        <f t="shared" si="71"/>
        <v>97285.948737187689</v>
      </c>
      <c r="AL256" s="31">
        <f t="shared" si="71"/>
        <v>0</v>
      </c>
    </row>
    <row r="257" spans="4:38">
      <c r="D257" s="31">
        <f t="shared" si="62"/>
        <v>10.75</v>
      </c>
      <c r="E257" s="31">
        <f t="shared" si="69"/>
        <v>124266.60227332162</v>
      </c>
      <c r="F257" s="31">
        <f t="shared" si="69"/>
        <v>432084.20603950048</v>
      </c>
      <c r="G257" s="31">
        <f t="shared" si="69"/>
        <v>144290.08888719408</v>
      </c>
      <c r="H257" s="31">
        <f t="shared" si="69"/>
        <v>177920.38675328606</v>
      </c>
      <c r="I257" s="31">
        <f t="shared" si="69"/>
        <v>319025.47395379894</v>
      </c>
      <c r="J257" s="31">
        <f t="shared" si="69"/>
        <v>924561.78328059777</v>
      </c>
      <c r="K257" s="31">
        <f t="shared" si="69"/>
        <v>1396743.6574186147</v>
      </c>
      <c r="L257" s="31">
        <f t="shared" si="69"/>
        <v>62074.943208358854</v>
      </c>
      <c r="M257" s="31">
        <f t="shared" si="69"/>
        <v>96976.423109503114</v>
      </c>
      <c r="N257" s="31">
        <f t="shared" si="69"/>
        <v>0</v>
      </c>
      <c r="Q257" s="31">
        <f t="shared" si="70"/>
        <v>46876.097938978673</v>
      </c>
      <c r="R257" s="31">
        <f t="shared" si="70"/>
        <v>182352.61380170143</v>
      </c>
      <c r="S257" s="31">
        <f t="shared" si="70"/>
        <v>72015.309376127407</v>
      </c>
      <c r="T257" s="31">
        <f t="shared" si="70"/>
        <v>110930.61271388878</v>
      </c>
      <c r="U257" s="31">
        <f t="shared" si="70"/>
        <v>228930.51665635765</v>
      </c>
      <c r="V257" s="31">
        <f t="shared" si="70"/>
        <v>790512.42253630748</v>
      </c>
      <c r="W257" s="31">
        <f t="shared" si="70"/>
        <v>1161825.8070225464</v>
      </c>
      <c r="X257" s="31">
        <f t="shared" si="70"/>
        <v>53567.54917967433</v>
      </c>
      <c r="Y257" s="31">
        <f t="shared" si="70"/>
        <v>93752.615404552591</v>
      </c>
      <c r="Z257" s="31">
        <f t="shared" si="70"/>
        <v>0</v>
      </c>
      <c r="AC257" s="31">
        <f t="shared" si="71"/>
        <v>201657.10660766397</v>
      </c>
      <c r="AD257" s="31">
        <f t="shared" si="71"/>
        <v>681815.79827730043</v>
      </c>
      <c r="AE257" s="31">
        <f t="shared" si="71"/>
        <v>216564.86839826126</v>
      </c>
      <c r="AF257" s="31">
        <f t="shared" si="71"/>
        <v>244910.16079268424</v>
      </c>
      <c r="AG257" s="31">
        <f t="shared" si="71"/>
        <v>409120.43125123938</v>
      </c>
      <c r="AH257" s="31">
        <f t="shared" si="71"/>
        <v>1058611.144024882</v>
      </c>
      <c r="AI257" s="31">
        <f t="shared" si="71"/>
        <v>1631661.5078146835</v>
      </c>
      <c r="AJ257" s="31">
        <f t="shared" si="71"/>
        <v>70582.337237043466</v>
      </c>
      <c r="AK257" s="31">
        <f t="shared" si="71"/>
        <v>100200.23081445365</v>
      </c>
      <c r="AL257" s="31">
        <f t="shared" si="71"/>
        <v>0</v>
      </c>
    </row>
    <row r="258" spans="4:38">
      <c r="D258" s="31">
        <f t="shared" si="62"/>
        <v>11</v>
      </c>
      <c r="E258" s="31">
        <f t="shared" si="69"/>
        <v>127899.63712452419</v>
      </c>
      <c r="F258" s="31">
        <f t="shared" si="69"/>
        <v>444716.53806176822</v>
      </c>
      <c r="G258" s="31">
        <f t="shared" si="69"/>
        <v>148508.52660111259</v>
      </c>
      <c r="H258" s="31">
        <f t="shared" si="69"/>
        <v>183122.0334869145</v>
      </c>
      <c r="I258" s="31">
        <f t="shared" si="69"/>
        <v>328352.44229519053</v>
      </c>
      <c r="J258" s="31">
        <f t="shared" si="69"/>
        <v>951592.09648865054</v>
      </c>
      <c r="K258" s="31">
        <f t="shared" si="69"/>
        <v>1437578.5904800086</v>
      </c>
      <c r="L258" s="31">
        <f t="shared" si="69"/>
        <v>63889.754492619759</v>
      </c>
      <c r="M258" s="31">
        <f t="shared" si="69"/>
        <v>99811.60745072196</v>
      </c>
      <c r="N258" s="31">
        <f t="shared" si="69"/>
        <v>0</v>
      </c>
      <c r="Q258" s="31">
        <f t="shared" si="70"/>
        <v>48246.558661209725</v>
      </c>
      <c r="R258" s="31">
        <f t="shared" si="70"/>
        <v>187683.84028596885</v>
      </c>
      <c r="S258" s="31">
        <f t="shared" si="70"/>
        <v>74120.735323222558</v>
      </c>
      <c r="T258" s="31">
        <f t="shared" si="70"/>
        <v>114173.75909982109</v>
      </c>
      <c r="U258" s="31">
        <f t="shared" si="70"/>
        <v>235623.48588784129</v>
      </c>
      <c r="V258" s="31">
        <f t="shared" si="70"/>
        <v>813623.69401910016</v>
      </c>
      <c r="W258" s="31">
        <f t="shared" si="70"/>
        <v>1195792.7262970875</v>
      </c>
      <c r="X258" s="31">
        <f t="shared" si="70"/>
        <v>55133.639903191637</v>
      </c>
      <c r="Y258" s="31">
        <f t="shared" si="70"/>
        <v>96493.549114214751</v>
      </c>
      <c r="Z258" s="31">
        <f t="shared" si="70"/>
        <v>0</v>
      </c>
      <c r="AC258" s="31">
        <f t="shared" si="71"/>
        <v>207552.715587838</v>
      </c>
      <c r="AD258" s="31">
        <f t="shared" si="71"/>
        <v>701749.23583756853</v>
      </c>
      <c r="AE258" s="31">
        <f t="shared" si="71"/>
        <v>222896.31787900309</v>
      </c>
      <c r="AF258" s="31">
        <f t="shared" si="71"/>
        <v>252070.30787400878</v>
      </c>
      <c r="AG258" s="31">
        <f t="shared" si="71"/>
        <v>421081.39870253881</v>
      </c>
      <c r="AH258" s="31">
        <f t="shared" si="71"/>
        <v>1089560.4989581944</v>
      </c>
      <c r="AI258" s="31">
        <f t="shared" si="71"/>
        <v>1679364.4546629302</v>
      </c>
      <c r="AJ258" s="31">
        <f t="shared" si="71"/>
        <v>72645.869082047997</v>
      </c>
      <c r="AK258" s="31">
        <f t="shared" si="71"/>
        <v>103129.66578722915</v>
      </c>
      <c r="AL258" s="31">
        <f t="shared" si="71"/>
        <v>0</v>
      </c>
    </row>
    <row r="259" spans="4:38">
      <c r="D259" s="31">
        <f t="shared" si="62"/>
        <v>12</v>
      </c>
      <c r="E259" s="31">
        <f t="shared" si="69"/>
        <v>142600.78654198052</v>
      </c>
      <c r="F259" s="31">
        <f t="shared" si="69"/>
        <v>495833.52651807369</v>
      </c>
      <c r="G259" s="31">
        <f t="shared" si="69"/>
        <v>165578.52060902063</v>
      </c>
      <c r="H259" s="31">
        <f t="shared" si="69"/>
        <v>204170.60279050458</v>
      </c>
      <c r="I259" s="31">
        <f t="shared" si="69"/>
        <v>366094.20938924828</v>
      </c>
      <c r="J259" s="31">
        <f t="shared" si="69"/>
        <v>1060970.8086528596</v>
      </c>
      <c r="K259" s="31">
        <f t="shared" si="69"/>
        <v>1602817.9776520503</v>
      </c>
      <c r="L259" s="31">
        <f t="shared" si="69"/>
        <v>71233.425265713056</v>
      </c>
      <c r="M259" s="31">
        <f t="shared" si="69"/>
        <v>111284.23855209825</v>
      </c>
      <c r="N259" s="31">
        <f t="shared" si="69"/>
        <v>0</v>
      </c>
      <c r="Q259" s="31">
        <f t="shared" si="70"/>
        <v>53792.155847431233</v>
      </c>
      <c r="R259" s="31">
        <f t="shared" si="70"/>
        <v>209256.75668603406</v>
      </c>
      <c r="S259" s="31">
        <f t="shared" si="70"/>
        <v>82640.384240267755</v>
      </c>
      <c r="T259" s="31">
        <f t="shared" si="70"/>
        <v>127297.21691264465</v>
      </c>
      <c r="U259" s="31">
        <f t="shared" si="70"/>
        <v>262706.72201091604</v>
      </c>
      <c r="V259" s="31">
        <f t="shared" si="70"/>
        <v>907143.9241329045</v>
      </c>
      <c r="W259" s="31">
        <f t="shared" si="70"/>
        <v>1333240.5559925335</v>
      </c>
      <c r="X259" s="31">
        <f t="shared" si="70"/>
        <v>61470.85786852421</v>
      </c>
      <c r="Y259" s="31">
        <f t="shared" si="70"/>
        <v>107584.79311803942</v>
      </c>
      <c r="Z259" s="31">
        <f t="shared" si="70"/>
        <v>0</v>
      </c>
      <c r="AC259" s="31">
        <f t="shared" si="71"/>
        <v>231409.41723652906</v>
      </c>
      <c r="AD259" s="31">
        <f t="shared" si="71"/>
        <v>782410.29635011428</v>
      </c>
      <c r="AE259" s="31">
        <f t="shared" si="71"/>
        <v>248516.65697777411</v>
      </c>
      <c r="AF259" s="31">
        <f t="shared" si="71"/>
        <v>281043.98866836546</v>
      </c>
      <c r="AG259" s="31">
        <f t="shared" si="71"/>
        <v>469481.69676757953</v>
      </c>
      <c r="AH259" s="31">
        <f t="shared" si="71"/>
        <v>1214797.6931728085</v>
      </c>
      <c r="AI259" s="31">
        <f t="shared" si="71"/>
        <v>1872395.3993115672</v>
      </c>
      <c r="AJ259" s="31">
        <f t="shared" si="71"/>
        <v>80995.992662901976</v>
      </c>
      <c r="AK259" s="31">
        <f t="shared" si="71"/>
        <v>114983.68398615708</v>
      </c>
      <c r="AL259" s="31">
        <f t="shared" si="71"/>
        <v>0</v>
      </c>
    </row>
    <row r="260" spans="4:38">
      <c r="D260" s="31">
        <f t="shared" si="62"/>
        <v>13</v>
      </c>
      <c r="E260" s="31">
        <f t="shared" si="69"/>
        <v>157529.36773636789</v>
      </c>
      <c r="F260" s="31">
        <f t="shared" si="69"/>
        <v>547741.31215532462</v>
      </c>
      <c r="G260" s="31">
        <f t="shared" si="69"/>
        <v>182912.59322460624</v>
      </c>
      <c r="H260" s="31">
        <f t="shared" si="69"/>
        <v>225544.80061351426</v>
      </c>
      <c r="I260" s="31">
        <f t="shared" si="69"/>
        <v>404419.85444488429</v>
      </c>
      <c r="J260" s="31">
        <f t="shared" si="69"/>
        <v>1172041.6466610797</v>
      </c>
      <c r="K260" s="31">
        <f t="shared" si="69"/>
        <v>1770613.6742919022</v>
      </c>
      <c r="L260" s="31">
        <f t="shared" si="69"/>
        <v>78690.705121041654</v>
      </c>
      <c r="M260" s="31">
        <f t="shared" si="69"/>
        <v>122934.35515500701</v>
      </c>
      <c r="N260" s="31">
        <f t="shared" si="69"/>
        <v>0</v>
      </c>
      <c r="Q260" s="31">
        <f t="shared" si="70"/>
        <v>59423.545306514694</v>
      </c>
      <c r="R260" s="31">
        <f t="shared" si="70"/>
        <v>231163.41343327423</v>
      </c>
      <c r="S260" s="31">
        <f t="shared" si="70"/>
        <v>91291.835021032006</v>
      </c>
      <c r="T260" s="31">
        <f t="shared" si="70"/>
        <v>140623.6990771768</v>
      </c>
      <c r="U260" s="31">
        <f t="shared" si="70"/>
        <v>290208.94499968446</v>
      </c>
      <c r="V260" s="31">
        <f t="shared" si="70"/>
        <v>1002110.9439846956</v>
      </c>
      <c r="W260" s="31">
        <f t="shared" si="70"/>
        <v>1472814.7503180699</v>
      </c>
      <c r="X260" s="31">
        <f t="shared" si="70"/>
        <v>67906.114749163899</v>
      </c>
      <c r="Y260" s="31">
        <f t="shared" si="70"/>
        <v>118847.6224354023</v>
      </c>
      <c r="Z260" s="31">
        <f t="shared" si="70"/>
        <v>0</v>
      </c>
      <c r="AC260" s="31">
        <f t="shared" si="71"/>
        <v>255635.19016622033</v>
      </c>
      <c r="AD260" s="31">
        <f t="shared" si="71"/>
        <v>864319.21087737603</v>
      </c>
      <c r="AE260" s="31">
        <f t="shared" si="71"/>
        <v>274533.35142818111</v>
      </c>
      <c r="AF260" s="31">
        <f t="shared" si="71"/>
        <v>310465.90214985271</v>
      </c>
      <c r="AG260" s="31">
        <f t="shared" si="71"/>
        <v>518630.76389008289</v>
      </c>
      <c r="AH260" s="31">
        <f t="shared" si="71"/>
        <v>1341972.3493374567</v>
      </c>
      <c r="AI260" s="31">
        <f t="shared" si="71"/>
        <v>2068412.5982657347</v>
      </c>
      <c r="AJ260" s="31">
        <f t="shared" si="71"/>
        <v>89475.295492919511</v>
      </c>
      <c r="AK260" s="31">
        <f t="shared" si="71"/>
        <v>127021.08787461172</v>
      </c>
      <c r="AL260" s="31">
        <f t="shared" si="71"/>
        <v>0</v>
      </c>
    </row>
    <row r="261" spans="4:38">
      <c r="D261" s="31">
        <f t="shared" si="62"/>
        <v>14</v>
      </c>
      <c r="E261" s="31">
        <f t="shared" si="69"/>
        <v>172632.03820712047</v>
      </c>
      <c r="F261" s="31">
        <f t="shared" si="69"/>
        <v>600254.41913702479</v>
      </c>
      <c r="G261" s="31">
        <f t="shared" si="69"/>
        <v>200448.806694625</v>
      </c>
      <c r="H261" s="31">
        <f t="shared" si="69"/>
        <v>247168.25311005532</v>
      </c>
      <c r="I261" s="31">
        <f t="shared" si="69"/>
        <v>443192.43305214756</v>
      </c>
      <c r="J261" s="31">
        <f t="shared" si="69"/>
        <v>1284407.7344698231</v>
      </c>
      <c r="K261" s="31">
        <f t="shared" si="69"/>
        <v>1940366.1162530179</v>
      </c>
      <c r="L261" s="31">
        <f t="shared" si="69"/>
        <v>86234.947858961837</v>
      </c>
      <c r="M261" s="31">
        <f t="shared" si="69"/>
        <v>134720.32930141312</v>
      </c>
      <c r="N261" s="31">
        <f t="shared" si="69"/>
        <v>0</v>
      </c>
      <c r="Q261" s="31">
        <f t="shared" si="70"/>
        <v>65120.605072983475</v>
      </c>
      <c r="R261" s="31">
        <f t="shared" si="70"/>
        <v>253325.53411047847</v>
      </c>
      <c r="S261" s="31">
        <f t="shared" si="70"/>
        <v>100044.17447877902</v>
      </c>
      <c r="T261" s="31">
        <f t="shared" si="70"/>
        <v>154105.58768029197</v>
      </c>
      <c r="U261" s="31">
        <f t="shared" si="70"/>
        <v>318031.88447424653</v>
      </c>
      <c r="V261" s="31">
        <f t="shared" si="70"/>
        <v>1098185.4193641939</v>
      </c>
      <c r="W261" s="31">
        <f t="shared" si="70"/>
        <v>1614016.5856212045</v>
      </c>
      <c r="X261" s="31">
        <f t="shared" si="70"/>
        <v>74416.416217027698</v>
      </c>
      <c r="Y261" s="31">
        <f t="shared" si="70"/>
        <v>130241.79295526478</v>
      </c>
      <c r="Z261" s="31">
        <f t="shared" si="70"/>
        <v>0</v>
      </c>
      <c r="AC261" s="31">
        <f t="shared" si="71"/>
        <v>280143.47134125663</v>
      </c>
      <c r="AD261" s="31">
        <f t="shared" si="71"/>
        <v>947183.30416357226</v>
      </c>
      <c r="AE261" s="31">
        <f t="shared" si="71"/>
        <v>300853.43891047168</v>
      </c>
      <c r="AF261" s="31">
        <f t="shared" si="71"/>
        <v>340230.91853981983</v>
      </c>
      <c r="AG261" s="31">
        <f t="shared" si="71"/>
        <v>568352.98163004732</v>
      </c>
      <c r="AH261" s="31">
        <f t="shared" si="71"/>
        <v>1470630.0495754436</v>
      </c>
      <c r="AI261" s="31">
        <f t="shared" si="71"/>
        <v>2266715.6468848311</v>
      </c>
      <c r="AJ261" s="31">
        <f t="shared" si="71"/>
        <v>98053.479500896079</v>
      </c>
      <c r="AK261" s="31">
        <f t="shared" si="71"/>
        <v>139198.86564756147</v>
      </c>
      <c r="AL261" s="31">
        <f t="shared" si="71"/>
        <v>0</v>
      </c>
    </row>
    <row r="262" spans="4:38">
      <c r="D262" s="31">
        <f t="shared" si="62"/>
        <v>15</v>
      </c>
      <c r="E262" s="31">
        <f t="shared" si="69"/>
        <v>187860.04958721463</v>
      </c>
      <c r="F262" s="31">
        <f t="shared" si="69"/>
        <v>653203.34577023529</v>
      </c>
      <c r="G262" s="31">
        <f t="shared" si="69"/>
        <v>218130.5576672329</v>
      </c>
      <c r="H262" s="31">
        <f t="shared" si="69"/>
        <v>268971.16414700943</v>
      </c>
      <c r="I262" s="31">
        <f t="shared" si="69"/>
        <v>482286.79516581539</v>
      </c>
      <c r="J262" s="31">
        <f t="shared" si="69"/>
        <v>1397706.3770643161</v>
      </c>
      <c r="K262" s="31">
        <f t="shared" si="69"/>
        <v>2111527.3769710255</v>
      </c>
      <c r="L262" s="31">
        <f t="shared" si="69"/>
        <v>93841.80218910976</v>
      </c>
      <c r="M262" s="31">
        <f t="shared" si="69"/>
        <v>146604.11824950267</v>
      </c>
      <c r="N262" s="31">
        <f t="shared" si="69"/>
        <v>0</v>
      </c>
      <c r="Q262" s="31">
        <f t="shared" si="70"/>
        <v>70864.946189666807</v>
      </c>
      <c r="R262" s="31">
        <f t="shared" si="70"/>
        <v>275671.58387254219</v>
      </c>
      <c r="S262" s="31">
        <f t="shared" si="70"/>
        <v>108869.15183117024</v>
      </c>
      <c r="T262" s="31">
        <f t="shared" si="70"/>
        <v>167699.36591116723</v>
      </c>
      <c r="U262" s="31">
        <f t="shared" si="70"/>
        <v>346085.73361084808</v>
      </c>
      <c r="V262" s="31">
        <f t="shared" si="70"/>
        <v>1195057.2412879281</v>
      </c>
      <c r="W262" s="31">
        <f t="shared" si="70"/>
        <v>1756390.2909238781</v>
      </c>
      <c r="X262" s="31">
        <f t="shared" si="70"/>
        <v>80980.748335143071</v>
      </c>
      <c r="Y262" s="31">
        <f t="shared" si="70"/>
        <v>141730.52659870984</v>
      </c>
      <c r="Z262" s="31">
        <f t="shared" si="70"/>
        <v>0</v>
      </c>
      <c r="AC262" s="31">
        <f t="shared" si="71"/>
        <v>304855.15298476152</v>
      </c>
      <c r="AD262" s="31">
        <f t="shared" si="71"/>
        <v>1030735.1076679297</v>
      </c>
      <c r="AE262" s="31">
        <f t="shared" si="71"/>
        <v>327391.96350329649</v>
      </c>
      <c r="AF262" s="31">
        <f t="shared" si="71"/>
        <v>370242.96238285297</v>
      </c>
      <c r="AG262" s="31">
        <f t="shared" si="71"/>
        <v>618487.8567207813</v>
      </c>
      <c r="AH262" s="31">
        <f t="shared" si="71"/>
        <v>1600355.5128406954</v>
      </c>
      <c r="AI262" s="31">
        <f t="shared" si="71"/>
        <v>2466664.4630181738</v>
      </c>
      <c r="AJ262" s="31">
        <f t="shared" si="71"/>
        <v>106702.85604307656</v>
      </c>
      <c r="AK262" s="31">
        <f t="shared" si="71"/>
        <v>151477.70990029551</v>
      </c>
      <c r="AL262" s="31">
        <f t="shared" si="71"/>
        <v>0</v>
      </c>
    </row>
    <row r="263" spans="4:38">
      <c r="D263" s="31">
        <f t="shared" si="62"/>
        <v>16</v>
      </c>
      <c r="E263" s="31">
        <f t="shared" si="69"/>
        <v>203015.57151919699</v>
      </c>
      <c r="F263" s="31">
        <f t="shared" si="69"/>
        <v>705900.22120818822</v>
      </c>
      <c r="G263" s="31">
        <f t="shared" si="69"/>
        <v>235728.13872837566</v>
      </c>
      <c r="H263" s="31">
        <f t="shared" si="69"/>
        <v>290670.28743723495</v>
      </c>
      <c r="I263" s="31">
        <f t="shared" si="69"/>
        <v>521195.05755423586</v>
      </c>
      <c r="J263" s="31">
        <f t="shared" si="69"/>
        <v>1510465.6875117226</v>
      </c>
      <c r="K263" s="31">
        <f t="shared" si="69"/>
        <v>2281873.8638477307</v>
      </c>
      <c r="L263" s="31">
        <f t="shared" si="69"/>
        <v>101412.44583760691</v>
      </c>
      <c r="M263" s="31">
        <f t="shared" si="69"/>
        <v>158431.3371517194</v>
      </c>
      <c r="N263" s="31">
        <f t="shared" si="69"/>
        <v>0</v>
      </c>
      <c r="Q263" s="31">
        <f t="shared" si="70"/>
        <v>76581.942690765034</v>
      </c>
      <c r="R263" s="31">
        <f t="shared" si="70"/>
        <v>297911.26040081336</v>
      </c>
      <c r="S263" s="31">
        <f t="shared" si="70"/>
        <v>117652.11990724123</v>
      </c>
      <c r="T263" s="31">
        <f t="shared" si="70"/>
        <v>181228.43408521934</v>
      </c>
      <c r="U263" s="31">
        <f t="shared" si="70"/>
        <v>374006.03884663683</v>
      </c>
      <c r="V263" s="31">
        <f t="shared" si="70"/>
        <v>1291467.9271687763</v>
      </c>
      <c r="W263" s="31">
        <f t="shared" si="70"/>
        <v>1898086.2589261634</v>
      </c>
      <c r="X263" s="31">
        <f t="shared" si="70"/>
        <v>87513.832458980847</v>
      </c>
      <c r="Y263" s="31">
        <f t="shared" si="70"/>
        <v>153164.57076625887</v>
      </c>
      <c r="Z263" s="31">
        <f t="shared" si="70"/>
        <v>0</v>
      </c>
      <c r="AC263" s="31">
        <f t="shared" si="71"/>
        <v>329449.20034762804</v>
      </c>
      <c r="AD263" s="31">
        <f t="shared" si="71"/>
        <v>1113889.1820155643</v>
      </c>
      <c r="AE263" s="31">
        <f t="shared" si="71"/>
        <v>353804.157549511</v>
      </c>
      <c r="AF263" s="31">
        <f t="shared" si="71"/>
        <v>400112.14078925183</v>
      </c>
      <c r="AG263" s="31">
        <f t="shared" si="71"/>
        <v>668384.07626183331</v>
      </c>
      <c r="AH263" s="31">
        <f t="shared" si="71"/>
        <v>1729463.4478546588</v>
      </c>
      <c r="AI263" s="31">
        <f t="shared" si="71"/>
        <v>2665661.4687692979</v>
      </c>
      <c r="AJ263" s="31">
        <f t="shared" si="71"/>
        <v>115311.05921623314</v>
      </c>
      <c r="AK263" s="31">
        <f t="shared" si="71"/>
        <v>163698.10353717994</v>
      </c>
      <c r="AL263" s="31">
        <f t="shared" si="71"/>
        <v>0</v>
      </c>
    </row>
    <row r="264" spans="4:38">
      <c r="D264" s="31">
        <f t="shared" si="62"/>
        <v>17</v>
      </c>
      <c r="E264" s="31">
        <f t="shared" si="69"/>
        <v>218518.15442478436</v>
      </c>
      <c r="F264" s="31">
        <f t="shared" si="69"/>
        <v>759803.85342941212</v>
      </c>
      <c r="G264" s="31">
        <f t="shared" si="69"/>
        <v>253728.70384005667</v>
      </c>
      <c r="H264" s="31">
        <f t="shared" si="69"/>
        <v>312866.31996551086</v>
      </c>
      <c r="I264" s="31">
        <f t="shared" si="69"/>
        <v>560994.3179225612</v>
      </c>
      <c r="J264" s="31">
        <f t="shared" si="69"/>
        <v>1625807.1826072414</v>
      </c>
      <c r="K264" s="31">
        <f t="shared" si="69"/>
        <v>2456121.2798940772</v>
      </c>
      <c r="L264" s="31">
        <f t="shared" si="69"/>
        <v>109156.45698656072</v>
      </c>
      <c r="M264" s="31">
        <f t="shared" si="69"/>
        <v>170529.398993273</v>
      </c>
      <c r="N264" s="31">
        <f t="shared" si="69"/>
        <v>0</v>
      </c>
      <c r="Q264" s="31">
        <f t="shared" si="70"/>
        <v>82429.858231185848</v>
      </c>
      <c r="R264" s="31">
        <f t="shared" si="70"/>
        <v>320660.22481921472</v>
      </c>
      <c r="S264" s="31">
        <f t="shared" si="70"/>
        <v>126636.21767487304</v>
      </c>
      <c r="T264" s="31">
        <f t="shared" si="70"/>
        <v>195067.31749318598</v>
      </c>
      <c r="U264" s="31">
        <f t="shared" si="70"/>
        <v>402565.71819055383</v>
      </c>
      <c r="V264" s="31">
        <f t="shared" si="70"/>
        <v>1390086.4147114812</v>
      </c>
      <c r="W264" s="31">
        <f t="shared" si="70"/>
        <v>2043027.060120699</v>
      </c>
      <c r="X264" s="31">
        <f t="shared" si="70"/>
        <v>94196.524002928447</v>
      </c>
      <c r="Y264" s="31">
        <f t="shared" si="70"/>
        <v>164860.45418413798</v>
      </c>
      <c r="Z264" s="31">
        <f t="shared" si="70"/>
        <v>0</v>
      </c>
      <c r="AC264" s="31">
        <f t="shared" si="71"/>
        <v>354606.45061838184</v>
      </c>
      <c r="AD264" s="31">
        <f t="shared" si="71"/>
        <v>1198947.4820396109</v>
      </c>
      <c r="AE264" s="31">
        <f t="shared" si="71"/>
        <v>380821.19000524125</v>
      </c>
      <c r="AF264" s="31">
        <f t="shared" si="71"/>
        <v>430665.32243783725</v>
      </c>
      <c r="AG264" s="31">
        <f t="shared" si="71"/>
        <v>719422.91765456705</v>
      </c>
      <c r="AH264" s="31">
        <f t="shared" si="71"/>
        <v>1861527.9505029914</v>
      </c>
      <c r="AI264" s="31">
        <f t="shared" si="71"/>
        <v>2869215.4996674559</v>
      </c>
      <c r="AJ264" s="31">
        <f t="shared" si="71"/>
        <v>124116.38997019308</v>
      </c>
      <c r="AK264" s="31">
        <f t="shared" si="71"/>
        <v>176198.34380240802</v>
      </c>
      <c r="AL264" s="31">
        <f t="shared" si="71"/>
        <v>0</v>
      </c>
    </row>
    <row r="265" spans="4:38">
      <c r="D265" s="31">
        <f t="shared" si="62"/>
        <v>18</v>
      </c>
      <c r="E265" s="31">
        <f t="shared" si="69"/>
        <v>233870.91636498188</v>
      </c>
      <c r="F265" s="31">
        <f t="shared" si="69"/>
        <v>813186.54702598345</v>
      </c>
      <c r="G265" s="31">
        <f t="shared" si="69"/>
        <v>271555.30684109987</v>
      </c>
      <c r="H265" s="31">
        <f t="shared" si="69"/>
        <v>334847.84430238017</v>
      </c>
      <c r="I265" s="31">
        <f t="shared" si="69"/>
        <v>600408.94795886404</v>
      </c>
      <c r="J265" s="31">
        <f t="shared" si="69"/>
        <v>1740033.9877023939</v>
      </c>
      <c r="K265" s="31">
        <f t="shared" si="69"/>
        <v>2628684.7239050716</v>
      </c>
      <c r="L265" s="31">
        <f t="shared" si="69"/>
        <v>116825.62801155634</v>
      </c>
      <c r="M265" s="31">
        <f t="shared" si="69"/>
        <v>182510.54204035952</v>
      </c>
      <c r="N265" s="31">
        <f t="shared" si="69"/>
        <v>0</v>
      </c>
      <c r="Q265" s="31">
        <f t="shared" si="70"/>
        <v>88221.258005355339</v>
      </c>
      <c r="R265" s="31">
        <f t="shared" si="70"/>
        <v>343189.33736960543</v>
      </c>
      <c r="S265" s="31">
        <f t="shared" si="70"/>
        <v>135533.49080115955</v>
      </c>
      <c r="T265" s="31">
        <f t="shared" si="70"/>
        <v>208772.45835742779</v>
      </c>
      <c r="U265" s="31">
        <f t="shared" si="70"/>
        <v>430849.38941655983</v>
      </c>
      <c r="V265" s="31">
        <f t="shared" si="70"/>
        <v>1487751.8277182253</v>
      </c>
      <c r="W265" s="31">
        <f t="shared" si="70"/>
        <v>2186567.1159754689</v>
      </c>
      <c r="X265" s="31">
        <f t="shared" si="70"/>
        <v>100814.63228971086</v>
      </c>
      <c r="Y265" s="31">
        <f t="shared" si="70"/>
        <v>176443.30556371584</v>
      </c>
      <c r="Z265" s="31">
        <f t="shared" si="70"/>
        <v>0</v>
      </c>
      <c r="AC265" s="31">
        <f t="shared" si="71"/>
        <v>379520.57472460729</v>
      </c>
      <c r="AD265" s="31">
        <f t="shared" si="71"/>
        <v>1283183.7566823626</v>
      </c>
      <c r="AE265" s="31">
        <f t="shared" si="71"/>
        <v>407577.12288104114</v>
      </c>
      <c r="AF265" s="31">
        <f t="shared" si="71"/>
        <v>460923.23024733417</v>
      </c>
      <c r="AG265" s="31">
        <f t="shared" si="71"/>
        <v>769968.50650116662</v>
      </c>
      <c r="AH265" s="31">
        <f t="shared" si="71"/>
        <v>1992316.1476865513</v>
      </c>
      <c r="AI265" s="31">
        <f t="shared" si="71"/>
        <v>3070802.3318346753</v>
      </c>
      <c r="AJ265" s="31">
        <f t="shared" si="71"/>
        <v>132836.62373340197</v>
      </c>
      <c r="AK265" s="31">
        <f t="shared" si="71"/>
        <v>188577.77851700323</v>
      </c>
      <c r="AL265" s="31">
        <f t="shared" si="71"/>
        <v>0</v>
      </c>
    </row>
    <row r="266" spans="4:38">
      <c r="D266" s="31">
        <f t="shared" si="62"/>
        <v>19</v>
      </c>
      <c r="E266" s="31">
        <f t="shared" si="69"/>
        <v>249193.80898062122</v>
      </c>
      <c r="F266" s="31">
        <f t="shared" si="69"/>
        <v>866465.38276251371</v>
      </c>
      <c r="G266" s="31">
        <f t="shared" si="69"/>
        <v>289347.22757501202</v>
      </c>
      <c r="H266" s="31">
        <f t="shared" si="69"/>
        <v>356786.60283025308</v>
      </c>
      <c r="I266" s="31">
        <f t="shared" si="69"/>
        <v>639746.89548152662</v>
      </c>
      <c r="J266" s="31">
        <f t="shared" si="69"/>
        <v>1854038.5606332021</v>
      </c>
      <c r="K266" s="31">
        <f t="shared" si="69"/>
        <v>2800912.4398212694</v>
      </c>
      <c r="L266" s="31">
        <f t="shared" si="69"/>
        <v>124479.8784014682</v>
      </c>
      <c r="M266" s="31">
        <f t="shared" si="69"/>
        <v>194468.37536300393</v>
      </c>
      <c r="N266" s="31">
        <f t="shared" si="69"/>
        <v>0</v>
      </c>
      <c r="Q266" s="31">
        <f t="shared" si="70"/>
        <v>94001.390412768611</v>
      </c>
      <c r="R266" s="31">
        <f t="shared" si="70"/>
        <v>365674.6187593622</v>
      </c>
      <c r="S266" s="31">
        <f t="shared" si="70"/>
        <v>144413.45397763202</v>
      </c>
      <c r="T266" s="31">
        <f t="shared" si="70"/>
        <v>222450.93540038558</v>
      </c>
      <c r="U266" s="31">
        <f t="shared" si="70"/>
        <v>459078.03379079571</v>
      </c>
      <c r="V266" s="31">
        <f t="shared" si="70"/>
        <v>1585227.2293165615</v>
      </c>
      <c r="W266" s="31">
        <f t="shared" si="70"/>
        <v>2329827.9097318538</v>
      </c>
      <c r="X266" s="31">
        <f t="shared" si="70"/>
        <v>107419.86481999102</v>
      </c>
      <c r="Y266" s="31">
        <f t="shared" si="70"/>
        <v>188003.62210894178</v>
      </c>
      <c r="Z266" s="31">
        <f t="shared" si="70"/>
        <v>0</v>
      </c>
      <c r="AC266" s="31">
        <f t="shared" si="71"/>
        <v>404386.2275484727</v>
      </c>
      <c r="AD266" s="31">
        <f t="shared" si="71"/>
        <v>1367256.1467656668</v>
      </c>
      <c r="AE266" s="31">
        <f t="shared" si="71"/>
        <v>434281.00117239309</v>
      </c>
      <c r="AF266" s="31">
        <f t="shared" si="71"/>
        <v>491122.27026012226</v>
      </c>
      <c r="AG266" s="31">
        <f t="shared" si="71"/>
        <v>820415.75717225589</v>
      </c>
      <c r="AH266" s="31">
        <f t="shared" si="71"/>
        <v>2122849.8919498306</v>
      </c>
      <c r="AI266" s="31">
        <f t="shared" si="71"/>
        <v>3271996.9699106854</v>
      </c>
      <c r="AJ266" s="31">
        <f t="shared" si="71"/>
        <v>141539.89198294553</v>
      </c>
      <c r="AK266" s="31">
        <f t="shared" si="71"/>
        <v>200933.12861706602</v>
      </c>
      <c r="AL266" s="31">
        <f t="shared" si="71"/>
        <v>0</v>
      </c>
    </row>
    <row r="267" spans="4:38">
      <c r="D267" s="31">
        <f t="shared" si="62"/>
        <v>20</v>
      </c>
      <c r="E267" s="31">
        <f t="shared" si="69"/>
        <v>264608.8354602998</v>
      </c>
      <c r="F267" s="31">
        <f t="shared" si="69"/>
        <v>920064.57478757587</v>
      </c>
      <c r="G267" s="31">
        <f t="shared" si="69"/>
        <v>307246.12800570956</v>
      </c>
      <c r="H267" s="31">
        <f t="shared" si="69"/>
        <v>378857.27526277176</v>
      </c>
      <c r="I267" s="31">
        <f t="shared" si="69"/>
        <v>679321.37517859973</v>
      </c>
      <c r="J267" s="31">
        <f t="shared" si="69"/>
        <v>1968728.6230525638</v>
      </c>
      <c r="K267" s="31">
        <f t="shared" si="69"/>
        <v>2974175.7307662852</v>
      </c>
      <c r="L267" s="31">
        <f t="shared" si="69"/>
        <v>132180.15245560821</v>
      </c>
      <c r="M267" s="31">
        <f t="shared" si="69"/>
        <v>206498.10903874657</v>
      </c>
      <c r="N267" s="31">
        <f t="shared" si="69"/>
        <v>0</v>
      </c>
      <c r="Q267" s="31">
        <f t="shared" si="70"/>
        <v>99816.277741900136</v>
      </c>
      <c r="R267" s="31">
        <f t="shared" si="70"/>
        <v>388295.10019981524</v>
      </c>
      <c r="S267" s="31">
        <f t="shared" si="70"/>
        <v>153346.81081419834</v>
      </c>
      <c r="T267" s="31">
        <f t="shared" si="70"/>
        <v>236211.65872514874</v>
      </c>
      <c r="U267" s="31">
        <f t="shared" si="70"/>
        <v>487476.41204935912</v>
      </c>
      <c r="V267" s="31">
        <f t="shared" si="70"/>
        <v>1683288.733397197</v>
      </c>
      <c r="W267" s="31">
        <f t="shared" si="70"/>
        <v>2473950.1054979754</v>
      </c>
      <c r="X267" s="31">
        <f t="shared" si="70"/>
        <v>114064.81345421821</v>
      </c>
      <c r="Y267" s="31">
        <f t="shared" si="70"/>
        <v>199633.44880864996</v>
      </c>
      <c r="Z267" s="31">
        <f t="shared" si="70"/>
        <v>0</v>
      </c>
      <c r="AC267" s="31">
        <f t="shared" si="71"/>
        <v>429401.39317869814</v>
      </c>
      <c r="AD267" s="31">
        <f t="shared" si="71"/>
        <v>1451834.0493753382</v>
      </c>
      <c r="AE267" s="31">
        <f t="shared" si="71"/>
        <v>461145.44519722171</v>
      </c>
      <c r="AF267" s="31">
        <f t="shared" si="71"/>
        <v>521502.89180039644</v>
      </c>
      <c r="AG267" s="31">
        <f t="shared" si="71"/>
        <v>871166.3383078383</v>
      </c>
      <c r="AH267" s="31">
        <f t="shared" si="71"/>
        <v>2254168.5127079175</v>
      </c>
      <c r="AI267" s="31">
        <f t="shared" si="71"/>
        <v>3474401.3560345941</v>
      </c>
      <c r="AJ267" s="31">
        <f t="shared" si="71"/>
        <v>150295.4914569984</v>
      </c>
      <c r="AK267" s="31">
        <f t="shared" si="71"/>
        <v>213362.7692688432</v>
      </c>
      <c r="AL267" s="31">
        <f t="shared" si="71"/>
        <v>0</v>
      </c>
    </row>
    <row r="268" spans="4:38">
      <c r="D268" s="31">
        <f t="shared" si="62"/>
        <v>25</v>
      </c>
      <c r="E268" s="31">
        <f t="shared" si="69"/>
        <v>339150.70630926924</v>
      </c>
      <c r="F268" s="31">
        <f t="shared" si="69"/>
        <v>1179252.1963468613</v>
      </c>
      <c r="G268" s="31">
        <f t="shared" si="69"/>
        <v>393799.17583877663</v>
      </c>
      <c r="H268" s="31">
        <f t="shared" si="69"/>
        <v>485583.60597544</v>
      </c>
      <c r="I268" s="31">
        <f t="shared" si="69"/>
        <v>870690.21637931198</v>
      </c>
      <c r="J268" s="31">
        <f t="shared" si="69"/>
        <v>2523331.0969305434</v>
      </c>
      <c r="K268" s="31">
        <f t="shared" si="69"/>
        <v>3812018.5897141378</v>
      </c>
      <c r="L268" s="31">
        <f t="shared" si="69"/>
        <v>169416.08161875707</v>
      </c>
      <c r="M268" s="31">
        <f t="shared" si="69"/>
        <v>264669.8452460664</v>
      </c>
      <c r="N268" s="31">
        <f t="shared" si="69"/>
        <v>0</v>
      </c>
      <c r="Q268" s="31">
        <f t="shared" si="70"/>
        <v>127935.11236478217</v>
      </c>
      <c r="R268" s="31">
        <f t="shared" si="70"/>
        <v>497680.12190565642</v>
      </c>
      <c r="S268" s="31">
        <f t="shared" si="70"/>
        <v>196545.51257685482</v>
      </c>
      <c r="T268" s="31">
        <f t="shared" si="70"/>
        <v>302753.87726853753</v>
      </c>
      <c r="U268" s="31">
        <f t="shared" si="70"/>
        <v>624801.39473820874</v>
      </c>
      <c r="V268" s="31">
        <f t="shared" si="70"/>
        <v>2157481.1055005263</v>
      </c>
      <c r="W268" s="31">
        <f t="shared" si="70"/>
        <v>3170876.4531387459</v>
      </c>
      <c r="X268" s="31">
        <f t="shared" si="70"/>
        <v>146197.5446917275</v>
      </c>
      <c r="Y268" s="31">
        <f t="shared" si="70"/>
        <v>255871.36970929729</v>
      </c>
      <c r="Z268" s="31">
        <f t="shared" si="70"/>
        <v>0</v>
      </c>
      <c r="AC268" s="31">
        <f t="shared" si="71"/>
        <v>550366.3002537546</v>
      </c>
      <c r="AD268" s="31">
        <f t="shared" si="71"/>
        <v>1860824.2707880684</v>
      </c>
      <c r="AE268" s="31">
        <f t="shared" si="71"/>
        <v>591052.83910069987</v>
      </c>
      <c r="AF268" s="31">
        <f t="shared" si="71"/>
        <v>668413.33468234469</v>
      </c>
      <c r="AG268" s="31">
        <f t="shared" si="71"/>
        <v>1116579.0380204122</v>
      </c>
      <c r="AH268" s="31">
        <f t="shared" si="71"/>
        <v>2889181.0883605438</v>
      </c>
      <c r="AI268" s="31">
        <f t="shared" si="71"/>
        <v>4453160.7262895303</v>
      </c>
      <c r="AJ268" s="31">
        <f t="shared" si="71"/>
        <v>192634.61854578689</v>
      </c>
      <c r="AK268" s="31">
        <f t="shared" si="71"/>
        <v>273468.32078283554</v>
      </c>
      <c r="AL268" s="31">
        <f t="shared" si="71"/>
        <v>0</v>
      </c>
    </row>
    <row r="269" spans="4:38">
      <c r="D269" s="31">
        <f t="shared" si="62"/>
        <v>30</v>
      </c>
      <c r="E269" s="31">
        <f t="shared" si="69"/>
        <v>408979.51747159346</v>
      </c>
      <c r="F269" s="31">
        <f t="shared" si="69"/>
        <v>1422052.1593119116</v>
      </c>
      <c r="G269" s="31">
        <f t="shared" si="69"/>
        <v>474879.7331661412</v>
      </c>
      <c r="H269" s="31">
        <f t="shared" si="69"/>
        <v>585561.9498042725</v>
      </c>
      <c r="I269" s="31">
        <f t="shared" si="69"/>
        <v>1049959.3777561772</v>
      </c>
      <c r="J269" s="31">
        <f t="shared" si="69"/>
        <v>3042867.7141030491</v>
      </c>
      <c r="K269" s="31">
        <f t="shared" si="69"/>
        <v>4596887.1490196958</v>
      </c>
      <c r="L269" s="31">
        <f t="shared" si="69"/>
        <v>204297.69427985323</v>
      </c>
      <c r="M269" s="31">
        <f t="shared" si="69"/>
        <v>319163.55644947442</v>
      </c>
      <c r="N269" s="31">
        <f t="shared" si="69"/>
        <v>0</v>
      </c>
      <c r="Q269" s="31">
        <f t="shared" si="70"/>
        <v>154276.07712221559</v>
      </c>
      <c r="R269" s="31">
        <f t="shared" si="70"/>
        <v>600149.05564304383</v>
      </c>
      <c r="S269" s="31">
        <f t="shared" si="70"/>
        <v>237012.88954883761</v>
      </c>
      <c r="T269" s="31">
        <f t="shared" si="70"/>
        <v>365088.83022944321</v>
      </c>
      <c r="U269" s="31">
        <f t="shared" si="70"/>
        <v>753443.7292387482</v>
      </c>
      <c r="V269" s="31">
        <f t="shared" si="70"/>
        <v>2601691.7112861979</v>
      </c>
      <c r="W269" s="31">
        <f t="shared" si="70"/>
        <v>3823738.230944911</v>
      </c>
      <c r="X269" s="31">
        <f t="shared" si="70"/>
        <v>176298.61937846208</v>
      </c>
      <c r="Y269" s="31">
        <f t="shared" si="70"/>
        <v>308553.53496766125</v>
      </c>
      <c r="Z269" s="31">
        <f t="shared" si="70"/>
        <v>0</v>
      </c>
      <c r="AC269" s="31">
        <f t="shared" si="71"/>
        <v>663682.9578209694</v>
      </c>
      <c r="AD269" s="31">
        <f t="shared" si="71"/>
        <v>2243955.262980782</v>
      </c>
      <c r="AE269" s="31">
        <f t="shared" si="71"/>
        <v>712746.57678344648</v>
      </c>
      <c r="AF269" s="31">
        <f t="shared" si="71"/>
        <v>806035.06937910442</v>
      </c>
      <c r="AG269" s="31">
        <f t="shared" si="71"/>
        <v>1346475.0262736029</v>
      </c>
      <c r="AH269" s="31">
        <f t="shared" si="71"/>
        <v>3484043.7169198799</v>
      </c>
      <c r="AI269" s="31">
        <f t="shared" si="71"/>
        <v>5370036.0670944806</v>
      </c>
      <c r="AJ269" s="31">
        <f t="shared" si="71"/>
        <v>232296.7691812446</v>
      </c>
      <c r="AK269" s="31">
        <f t="shared" si="71"/>
        <v>329773.57793128764</v>
      </c>
      <c r="AL269" s="31">
        <f t="shared" si="71"/>
        <v>0</v>
      </c>
    </row>
    <row r="270" spans="4:38">
      <c r="D270" s="31">
        <f t="shared" si="62"/>
        <v>40</v>
      </c>
      <c r="E270" s="31">
        <f t="shared" si="69"/>
        <v>530811.96336067654</v>
      </c>
      <c r="F270" s="31">
        <f t="shared" si="69"/>
        <v>1845672.6228057968</v>
      </c>
      <c r="G270" s="31">
        <f t="shared" si="69"/>
        <v>616343.44203954341</v>
      </c>
      <c r="H270" s="31">
        <f t="shared" si="69"/>
        <v>759997.20026688254</v>
      </c>
      <c r="I270" s="31">
        <f t="shared" si="69"/>
        <v>1362735.7237870011</v>
      </c>
      <c r="J270" s="31">
        <f t="shared" si="69"/>
        <v>3949319.0161584038</v>
      </c>
      <c r="K270" s="31">
        <f t="shared" si="69"/>
        <v>5966271.1423881697</v>
      </c>
      <c r="L270" s="31">
        <f t="shared" si="69"/>
        <v>265156.70242160792</v>
      </c>
      <c r="M270" s="31">
        <f t="shared" si="69"/>
        <v>414240.38807490829</v>
      </c>
      <c r="N270" s="31">
        <f t="shared" si="69"/>
        <v>0</v>
      </c>
      <c r="Q270" s="31">
        <f t="shared" si="70"/>
        <v>200233.95768839287</v>
      </c>
      <c r="R270" s="31">
        <f t="shared" si="70"/>
        <v>778929.71389958786</v>
      </c>
      <c r="S270" s="31">
        <f t="shared" si="70"/>
        <v>307617.55019172555</v>
      </c>
      <c r="T270" s="31">
        <f t="shared" si="70"/>
        <v>473846.51430276991</v>
      </c>
      <c r="U270" s="31">
        <f t="shared" si="70"/>
        <v>977889.91407568031</v>
      </c>
      <c r="V270" s="31">
        <f t="shared" si="70"/>
        <v>3376719.4354004427</v>
      </c>
      <c r="W270" s="31">
        <f t="shared" si="70"/>
        <v>4962805.9866986461</v>
      </c>
      <c r="X270" s="31">
        <f t="shared" si="70"/>
        <v>228816.87784415254</v>
      </c>
      <c r="Y270" s="31">
        <f t="shared" si="70"/>
        <v>400469.70740884921</v>
      </c>
      <c r="Z270" s="31">
        <f t="shared" si="70"/>
        <v>0</v>
      </c>
      <c r="AC270" s="31">
        <f t="shared" si="71"/>
        <v>861389.96903295722</v>
      </c>
      <c r="AD270" s="31">
        <f t="shared" si="71"/>
        <v>2912415.5317120086</v>
      </c>
      <c r="AE270" s="31">
        <f t="shared" si="71"/>
        <v>925069.33388736343</v>
      </c>
      <c r="AF270" s="31">
        <f t="shared" si="71"/>
        <v>1046147.886230999</v>
      </c>
      <c r="AG270" s="31">
        <f t="shared" si="71"/>
        <v>1747581.5334983182</v>
      </c>
      <c r="AH270" s="31">
        <f t="shared" si="71"/>
        <v>4521918.5969163394</v>
      </c>
      <c r="AI270" s="31">
        <f t="shared" si="71"/>
        <v>6969736.2980776923</v>
      </c>
      <c r="AJ270" s="31">
        <f t="shared" si="71"/>
        <v>301496.52699906362</v>
      </c>
      <c r="AK270" s="31">
        <f t="shared" si="71"/>
        <v>428011.06874096725</v>
      </c>
      <c r="AL270" s="31">
        <f t="shared" si="71"/>
        <v>0</v>
      </c>
    </row>
    <row r="271" spans="4:38">
      <c r="D271" s="31">
        <f t="shared" si="62"/>
        <v>50</v>
      </c>
      <c r="E271" s="31">
        <f t="shared" si="69"/>
        <v>626506.4115096957</v>
      </c>
      <c r="F271" s="31">
        <f t="shared" si="69"/>
        <v>2178409.326750699</v>
      </c>
      <c r="G271" s="31">
        <f t="shared" si="69"/>
        <v>727457.45157094684</v>
      </c>
      <c r="H271" s="31">
        <f t="shared" si="69"/>
        <v>897009.01931837259</v>
      </c>
      <c r="I271" s="31">
        <f t="shared" si="69"/>
        <v>1608408.8661840253</v>
      </c>
      <c r="J271" s="31">
        <f t="shared" si="69"/>
        <v>4661299.7737565739</v>
      </c>
      <c r="K271" s="31">
        <f t="shared" si="69"/>
        <v>7041866.7654851442</v>
      </c>
      <c r="L271" s="31">
        <f t="shared" si="69"/>
        <v>312958.98658755154</v>
      </c>
      <c r="M271" s="31">
        <f t="shared" si="69"/>
        <v>488919.38567490946</v>
      </c>
      <c r="N271" s="31">
        <f t="shared" si="69"/>
        <v>0</v>
      </c>
      <c r="Q271" s="31">
        <f t="shared" si="70"/>
        <v>236332.01011428577</v>
      </c>
      <c r="R271" s="31">
        <f t="shared" si="70"/>
        <v>919354.67464570922</v>
      </c>
      <c r="S271" s="31">
        <f t="shared" si="70"/>
        <v>363074.64938778937</v>
      </c>
      <c r="T271" s="31">
        <f t="shared" si="70"/>
        <v>559271.26699005871</v>
      </c>
      <c r="U271" s="31">
        <f t="shared" si="70"/>
        <v>1154183.2950415108</v>
      </c>
      <c r="V271" s="31">
        <f t="shared" si="70"/>
        <v>3985472.299369243</v>
      </c>
      <c r="W271" s="31">
        <f t="shared" si="70"/>
        <v>5857497.540297037</v>
      </c>
      <c r="X271" s="31">
        <f t="shared" si="70"/>
        <v>270067.841205729</v>
      </c>
      <c r="Y271" s="31">
        <f t="shared" si="70"/>
        <v>472666.1353270525</v>
      </c>
      <c r="Z271" s="31">
        <f t="shared" si="70"/>
        <v>0</v>
      </c>
      <c r="AC271" s="31">
        <f t="shared" si="71"/>
        <v>1016680.8129051026</v>
      </c>
      <c r="AD271" s="31">
        <f t="shared" si="71"/>
        <v>3437463.9788556928</v>
      </c>
      <c r="AE271" s="31">
        <f t="shared" si="71"/>
        <v>1091840.253754107</v>
      </c>
      <c r="AF271" s="31">
        <f t="shared" si="71"/>
        <v>1234746.7716466906</v>
      </c>
      <c r="AG271" s="31">
        <f t="shared" si="71"/>
        <v>2062634.4373265358</v>
      </c>
      <c r="AH271" s="31">
        <f t="shared" si="71"/>
        <v>5337127.248143875</v>
      </c>
      <c r="AI271" s="31">
        <f t="shared" si="71"/>
        <v>8226235.9906732505</v>
      </c>
      <c r="AJ271" s="31">
        <f t="shared" si="71"/>
        <v>355850.13196937443</v>
      </c>
      <c r="AK271" s="31">
        <f t="shared" si="71"/>
        <v>505172.63602276653</v>
      </c>
      <c r="AL271" s="31">
        <f t="shared" si="71"/>
        <v>0</v>
      </c>
    </row>
    <row r="272" spans="4:38">
      <c r="D272" s="31">
        <f t="shared" si="62"/>
        <v>60</v>
      </c>
      <c r="E272" s="31">
        <f t="shared" ref="E272:N287" si="72">E168*2220*$AP168</f>
        <v>698807.47553421243</v>
      </c>
      <c r="F272" s="31">
        <f t="shared" si="72"/>
        <v>2429805.4965448356</v>
      </c>
      <c r="G272" s="31">
        <f t="shared" si="72"/>
        <v>811408.62400093384</v>
      </c>
      <c r="H272" s="31">
        <f t="shared" si="72"/>
        <v>1000527.0445849071</v>
      </c>
      <c r="I272" s="31">
        <f t="shared" si="72"/>
        <v>1794024.9592920714</v>
      </c>
      <c r="J272" s="31">
        <f t="shared" si="72"/>
        <v>5199230.3155490002</v>
      </c>
      <c r="K272" s="31">
        <f t="shared" si="72"/>
        <v>7854523.1892823009</v>
      </c>
      <c r="L272" s="31">
        <f t="shared" si="72"/>
        <v>349075.56466340774</v>
      </c>
      <c r="M272" s="31">
        <f t="shared" si="72"/>
        <v>545342.41847568715</v>
      </c>
      <c r="N272" s="31">
        <f t="shared" si="72"/>
        <v>0</v>
      </c>
      <c r="Q272" s="31">
        <f t="shared" ref="Q272:Z287" si="73">Q168*$AP168*2220</f>
        <v>263605.56307464727</v>
      </c>
      <c r="R272" s="31">
        <f t="shared" si="73"/>
        <v>1025451.4678654695</v>
      </c>
      <c r="S272" s="31">
        <f t="shared" si="73"/>
        <v>404974.75286447868</v>
      </c>
      <c r="T272" s="31">
        <f t="shared" si="73"/>
        <v>623813.1566481106</v>
      </c>
      <c r="U272" s="31">
        <f t="shared" si="73"/>
        <v>1287380.1447109936</v>
      </c>
      <c r="V272" s="31">
        <f t="shared" si="73"/>
        <v>4445409.9513882669</v>
      </c>
      <c r="W272" s="31">
        <f t="shared" si="73"/>
        <v>6533473.5509238839</v>
      </c>
      <c r="X272" s="31">
        <f t="shared" si="73"/>
        <v>301234.62883831852</v>
      </c>
      <c r="Y272" s="31">
        <f t="shared" si="73"/>
        <v>527213.48533764901</v>
      </c>
      <c r="Z272" s="31">
        <f t="shared" si="73"/>
        <v>0</v>
      </c>
      <c r="AC272" s="31">
        <f t="shared" ref="AC272:AL287" si="74">AC168*$AP168*2220</f>
        <v>1134009.3879937741</v>
      </c>
      <c r="AD272" s="31">
        <f t="shared" si="74"/>
        <v>3834159.5252242065</v>
      </c>
      <c r="AE272" s="31">
        <f t="shared" si="74"/>
        <v>1217842.4951373918</v>
      </c>
      <c r="AF272" s="31">
        <f t="shared" si="74"/>
        <v>1377240.9325217083</v>
      </c>
      <c r="AG272" s="31">
        <f t="shared" si="74"/>
        <v>2300669.7738731448</v>
      </c>
      <c r="AH272" s="31">
        <f t="shared" si="74"/>
        <v>5953050.6797096999</v>
      </c>
      <c r="AI272" s="31">
        <f t="shared" si="74"/>
        <v>9175572.8276407141</v>
      </c>
      <c r="AJ272" s="31">
        <f t="shared" si="74"/>
        <v>396916.50048849749</v>
      </c>
      <c r="AK272" s="31">
        <f t="shared" si="74"/>
        <v>563471.3516137253</v>
      </c>
      <c r="AL272" s="31">
        <f t="shared" si="74"/>
        <v>0</v>
      </c>
    </row>
    <row r="273" spans="4:38">
      <c r="D273" s="31">
        <f t="shared" si="62"/>
        <v>75</v>
      </c>
      <c r="E273" s="31">
        <f t="shared" si="72"/>
        <v>772865.78996333177</v>
      </c>
      <c r="F273" s="31">
        <f t="shared" si="72"/>
        <v>2687311.7565160198</v>
      </c>
      <c r="G273" s="31">
        <f t="shared" si="72"/>
        <v>897400.19837672671</v>
      </c>
      <c r="H273" s="31">
        <f t="shared" si="72"/>
        <v>1106561.0368601929</v>
      </c>
      <c r="I273" s="31">
        <f t="shared" si="72"/>
        <v>1984152.3823385576</v>
      </c>
      <c r="J273" s="31">
        <f t="shared" si="72"/>
        <v>5750235.0585992718</v>
      </c>
      <c r="K273" s="31">
        <f t="shared" si="72"/>
        <v>8686930.9244714435</v>
      </c>
      <c r="L273" s="31">
        <f t="shared" si="72"/>
        <v>386069.94270380033</v>
      </c>
      <c r="M273" s="31">
        <f t="shared" si="72"/>
        <v>603136.79205209215</v>
      </c>
      <c r="N273" s="31">
        <f t="shared" si="72"/>
        <v>0</v>
      </c>
      <c r="Q273" s="31">
        <f t="shared" si="73"/>
        <v>291541.98957112012</v>
      </c>
      <c r="R273" s="31">
        <f t="shared" si="73"/>
        <v>1134126.9040876238</v>
      </c>
      <c r="S273" s="31">
        <f t="shared" si="73"/>
        <v>447893.22273425921</v>
      </c>
      <c r="T273" s="31">
        <f t="shared" si="73"/>
        <v>689923.71287069563</v>
      </c>
      <c r="U273" s="31">
        <f t="shared" si="73"/>
        <v>1423814.2941509765</v>
      </c>
      <c r="V273" s="31">
        <f t="shared" si="73"/>
        <v>4916526.2165578296</v>
      </c>
      <c r="W273" s="31">
        <f t="shared" si="73"/>
        <v>7225878.9064601343</v>
      </c>
      <c r="X273" s="31">
        <f t="shared" si="73"/>
        <v>333158.91362418595</v>
      </c>
      <c r="Y273" s="31">
        <f t="shared" si="73"/>
        <v>583086.58835298149</v>
      </c>
      <c r="Z273" s="31">
        <f t="shared" si="73"/>
        <v>0</v>
      </c>
      <c r="AC273" s="31">
        <f t="shared" si="74"/>
        <v>1254189.5903555399</v>
      </c>
      <c r="AD273" s="31">
        <f t="shared" si="74"/>
        <v>4240496.6089444216</v>
      </c>
      <c r="AE273" s="31">
        <f t="shared" si="74"/>
        <v>1346907.1740191972</v>
      </c>
      <c r="AF273" s="31">
        <f t="shared" si="74"/>
        <v>1523198.360849695</v>
      </c>
      <c r="AG273" s="31">
        <f t="shared" si="74"/>
        <v>2544490.4705261337</v>
      </c>
      <c r="AH273" s="31">
        <f t="shared" si="74"/>
        <v>6583943.9006406777</v>
      </c>
      <c r="AI273" s="31">
        <f t="shared" si="74"/>
        <v>10147982.942482755</v>
      </c>
      <c r="AJ273" s="31">
        <f t="shared" si="74"/>
        <v>438980.97178341524</v>
      </c>
      <c r="AK273" s="31">
        <f t="shared" si="74"/>
        <v>623186.99575120292</v>
      </c>
      <c r="AL273" s="31">
        <f t="shared" si="74"/>
        <v>0</v>
      </c>
    </row>
    <row r="274" spans="4:38">
      <c r="D274" s="31">
        <f t="shared" si="62"/>
        <v>100</v>
      </c>
      <c r="E274" s="31">
        <f t="shared" si="72"/>
        <v>837217.68799866422</v>
      </c>
      <c r="F274" s="31">
        <f t="shared" si="72"/>
        <v>2911068.0857393304</v>
      </c>
      <c r="G274" s="31">
        <f t="shared" si="72"/>
        <v>972121.32953918376</v>
      </c>
      <c r="H274" s="31">
        <f t="shared" si="72"/>
        <v>1198697.7363216577</v>
      </c>
      <c r="I274" s="31">
        <f t="shared" si="72"/>
        <v>2149360.8486116878</v>
      </c>
      <c r="J274" s="31">
        <f t="shared" si="72"/>
        <v>6229022.6372133167</v>
      </c>
      <c r="K274" s="31">
        <f t="shared" si="72"/>
        <v>9410239.5510805827</v>
      </c>
      <c r="L274" s="31">
        <f t="shared" si="72"/>
        <v>418215.67086257978</v>
      </c>
      <c r="M274" s="31">
        <f t="shared" si="72"/>
        <v>653356.37460773264</v>
      </c>
      <c r="N274" s="31">
        <f t="shared" si="72"/>
        <v>0</v>
      </c>
      <c r="Q274" s="31">
        <f t="shared" si="73"/>
        <v>315816.94213020388</v>
      </c>
      <c r="R274" s="31">
        <f t="shared" si="73"/>
        <v>1228558.8479500073</v>
      </c>
      <c r="S274" s="31">
        <f t="shared" si="73"/>
        <v>485186.60455347388</v>
      </c>
      <c r="T274" s="31">
        <f t="shared" si="73"/>
        <v>747369.52170241985</v>
      </c>
      <c r="U274" s="31">
        <f t="shared" si="73"/>
        <v>1542366.7691968696</v>
      </c>
      <c r="V274" s="31">
        <f t="shared" si="73"/>
        <v>5325895.8611774724</v>
      </c>
      <c r="W274" s="31">
        <f t="shared" si="73"/>
        <v>7827534.4961405164</v>
      </c>
      <c r="X274" s="31">
        <f t="shared" si="73"/>
        <v>360899.05779607763</v>
      </c>
      <c r="Y274" s="31">
        <f t="shared" si="73"/>
        <v>631636.71072447533</v>
      </c>
      <c r="Z274" s="31">
        <f t="shared" si="73"/>
        <v>0</v>
      </c>
      <c r="AC274" s="31">
        <f t="shared" si="74"/>
        <v>1358618.4338671209</v>
      </c>
      <c r="AD274" s="31">
        <f t="shared" si="74"/>
        <v>4593577.3235286595</v>
      </c>
      <c r="AE274" s="31">
        <f t="shared" si="74"/>
        <v>1459056.0545248976</v>
      </c>
      <c r="AF274" s="31">
        <f t="shared" si="74"/>
        <v>1650025.9509409009</v>
      </c>
      <c r="AG274" s="31">
        <f t="shared" si="74"/>
        <v>2756354.9280265002</v>
      </c>
      <c r="AH274" s="31">
        <f t="shared" si="74"/>
        <v>7132149.4132491201</v>
      </c>
      <c r="AI274" s="31">
        <f t="shared" si="74"/>
        <v>10992944.606020646</v>
      </c>
      <c r="AJ274" s="31">
        <f t="shared" si="74"/>
        <v>475532.28392908257</v>
      </c>
      <c r="AK274" s="31">
        <f t="shared" si="74"/>
        <v>675076.03849099006</v>
      </c>
      <c r="AL274" s="31">
        <f t="shared" si="74"/>
        <v>0</v>
      </c>
    </row>
    <row r="275" spans="4:38">
      <c r="D275" s="31">
        <f t="shared" si="62"/>
        <v>125</v>
      </c>
      <c r="E275" s="31">
        <f t="shared" si="72"/>
        <v>863086.58789251768</v>
      </c>
      <c r="F275" s="31">
        <f t="shared" si="72"/>
        <v>3001016.1720897257</v>
      </c>
      <c r="G275" s="31">
        <f t="shared" si="72"/>
        <v>1002158.5704133506</v>
      </c>
      <c r="H275" s="31">
        <f t="shared" si="72"/>
        <v>1235735.8832557234</v>
      </c>
      <c r="I275" s="31">
        <f t="shared" si="72"/>
        <v>2215773.2063837945</v>
      </c>
      <c r="J275" s="31">
        <f t="shared" si="72"/>
        <v>6421491.0541477604</v>
      </c>
      <c r="K275" s="31">
        <f t="shared" si="72"/>
        <v>9701003.2896083705</v>
      </c>
      <c r="L275" s="31">
        <f t="shared" si="72"/>
        <v>431137.97228868399</v>
      </c>
      <c r="M275" s="31">
        <f t="shared" si="72"/>
        <v>673544.20734468917</v>
      </c>
      <c r="N275" s="31">
        <f t="shared" si="72"/>
        <v>0</v>
      </c>
      <c r="Q275" s="31">
        <f t="shared" si="73"/>
        <v>325575.26063907199</v>
      </c>
      <c r="R275" s="31">
        <f t="shared" si="73"/>
        <v>1266519.663048526</v>
      </c>
      <c r="S275" s="31">
        <f t="shared" si="73"/>
        <v>500178.21770612441</v>
      </c>
      <c r="T275" s="31">
        <f t="shared" si="73"/>
        <v>770462.23416869994</v>
      </c>
      <c r="U275" s="31">
        <f t="shared" si="73"/>
        <v>1590023.8267625521</v>
      </c>
      <c r="V275" s="31">
        <f t="shared" si="73"/>
        <v>5490458.8760932628</v>
      </c>
      <c r="W275" s="31">
        <f t="shared" si="73"/>
        <v>8069394.778357422</v>
      </c>
      <c r="X275" s="31">
        <f t="shared" si="73"/>
        <v>372050.35301086248</v>
      </c>
      <c r="Y275" s="31">
        <f t="shared" si="73"/>
        <v>651153.43507614755</v>
      </c>
      <c r="Z275" s="31">
        <f t="shared" si="73"/>
        <v>0</v>
      </c>
      <c r="AC275" s="31">
        <f t="shared" si="74"/>
        <v>1400597.915145959</v>
      </c>
      <c r="AD275" s="31">
        <f t="shared" si="74"/>
        <v>4735512.6811309308</v>
      </c>
      <c r="AE275" s="31">
        <f t="shared" si="74"/>
        <v>1504138.9231205806</v>
      </c>
      <c r="AF275" s="31">
        <f t="shared" si="74"/>
        <v>1701009.5323427531</v>
      </c>
      <c r="AG275" s="31">
        <f t="shared" si="74"/>
        <v>2841522.5860050311</v>
      </c>
      <c r="AH275" s="31">
        <f t="shared" si="74"/>
        <v>7352523.2322022161</v>
      </c>
      <c r="AI275" s="31">
        <f t="shared" si="74"/>
        <v>11332611.800859317</v>
      </c>
      <c r="AJ275" s="31">
        <f t="shared" si="74"/>
        <v>490225.59156650619</v>
      </c>
      <c r="AK275" s="31">
        <f t="shared" si="74"/>
        <v>695934.97961323068</v>
      </c>
      <c r="AL275" s="31">
        <f t="shared" si="74"/>
        <v>0</v>
      </c>
    </row>
    <row r="276" spans="4:38">
      <c r="D276" s="31">
        <f t="shared" si="62"/>
        <v>150</v>
      </c>
      <c r="E276" s="31">
        <f t="shared" si="72"/>
        <v>872532.49017961405</v>
      </c>
      <c r="F276" s="31">
        <f t="shared" si="72"/>
        <v>3033860.275938882</v>
      </c>
      <c r="G276" s="31">
        <f t="shared" si="72"/>
        <v>1013126.5220245738</v>
      </c>
      <c r="H276" s="31">
        <f t="shared" si="72"/>
        <v>1249260.1814775215</v>
      </c>
      <c r="I276" s="31">
        <f t="shared" si="72"/>
        <v>2240023.3540416039</v>
      </c>
      <c r="J276" s="31">
        <f t="shared" si="72"/>
        <v>6491769.9553447487</v>
      </c>
      <c r="K276" s="31">
        <f t="shared" si="72"/>
        <v>9807174.2467821985</v>
      </c>
      <c r="L276" s="31">
        <f t="shared" si="72"/>
        <v>435856.48745926499</v>
      </c>
      <c r="M276" s="31">
        <f t="shared" si="72"/>
        <v>680915.69574210828</v>
      </c>
      <c r="N276" s="31">
        <f t="shared" si="72"/>
        <v>0</v>
      </c>
      <c r="Q276" s="31">
        <f t="shared" si="73"/>
        <v>329138.46292055113</v>
      </c>
      <c r="R276" s="31">
        <f t="shared" si="73"/>
        <v>1280380.8690383618</v>
      </c>
      <c r="S276" s="31">
        <f t="shared" si="73"/>
        <v>505652.33193390159</v>
      </c>
      <c r="T276" s="31">
        <f t="shared" si="73"/>
        <v>778894.42519327172</v>
      </c>
      <c r="U276" s="31">
        <f t="shared" si="73"/>
        <v>1607425.5682708151</v>
      </c>
      <c r="V276" s="31">
        <f t="shared" si="73"/>
        <v>5550548.2562115844</v>
      </c>
      <c r="W276" s="31">
        <f t="shared" si="73"/>
        <v>8157708.8776165592</v>
      </c>
      <c r="X276" s="31">
        <f t="shared" si="73"/>
        <v>376122.19392430043</v>
      </c>
      <c r="Y276" s="31">
        <f t="shared" si="73"/>
        <v>658279.8715286653</v>
      </c>
      <c r="Z276" s="31">
        <f t="shared" si="73"/>
        <v>0</v>
      </c>
      <c r="AC276" s="31">
        <f t="shared" si="74"/>
        <v>1415926.5174386729</v>
      </c>
      <c r="AD276" s="31">
        <f t="shared" si="74"/>
        <v>4787339.6828394076</v>
      </c>
      <c r="AE276" s="31">
        <f t="shared" si="74"/>
        <v>1520600.7121152494</v>
      </c>
      <c r="AF276" s="31">
        <f t="shared" si="74"/>
        <v>1719625.9377617771</v>
      </c>
      <c r="AG276" s="31">
        <f t="shared" si="74"/>
        <v>2872621.1398123852</v>
      </c>
      <c r="AH276" s="31">
        <f t="shared" si="74"/>
        <v>7432991.654477872</v>
      </c>
      <c r="AI276" s="31">
        <f t="shared" si="74"/>
        <v>11456639.615947835</v>
      </c>
      <c r="AJ276" s="31">
        <f t="shared" si="74"/>
        <v>495590.78099423018</v>
      </c>
      <c r="AK276" s="31">
        <f t="shared" si="74"/>
        <v>703551.51995555102</v>
      </c>
      <c r="AL276" s="31">
        <f t="shared" si="74"/>
        <v>0</v>
      </c>
    </row>
    <row r="277" spans="4:38">
      <c r="D277" s="31">
        <f t="shared" si="62"/>
        <v>175</v>
      </c>
      <c r="E277" s="31">
        <f t="shared" si="72"/>
        <v>875201.70079769078</v>
      </c>
      <c r="F277" s="31">
        <f t="shared" si="72"/>
        <v>3043141.3195142676</v>
      </c>
      <c r="G277" s="31">
        <f t="shared" si="72"/>
        <v>1016225.8313345185</v>
      </c>
      <c r="H277" s="31">
        <f t="shared" si="72"/>
        <v>1253081.8598432792</v>
      </c>
      <c r="I277" s="31">
        <f t="shared" si="72"/>
        <v>2246875.9288037382</v>
      </c>
      <c r="J277" s="31">
        <f t="shared" si="72"/>
        <v>6511629.2746135918</v>
      </c>
      <c r="K277" s="31">
        <f t="shared" si="72"/>
        <v>9837175.895921303</v>
      </c>
      <c r="L277" s="31">
        <f t="shared" si="72"/>
        <v>437189.83925690904</v>
      </c>
      <c r="M277" s="31">
        <f t="shared" si="72"/>
        <v>682998.72121742973</v>
      </c>
      <c r="N277" s="31">
        <f t="shared" si="72"/>
        <v>0</v>
      </c>
      <c r="Q277" s="31">
        <f t="shared" si="73"/>
        <v>330145.34792475781</v>
      </c>
      <c r="R277" s="31">
        <f t="shared" si="73"/>
        <v>1284297.7503571487</v>
      </c>
      <c r="S277" s="31">
        <f t="shared" si="73"/>
        <v>507199.19991720765</v>
      </c>
      <c r="T277" s="31">
        <f t="shared" si="73"/>
        <v>781277.18261891033</v>
      </c>
      <c r="U277" s="31">
        <f t="shared" si="73"/>
        <v>1612342.9294497815</v>
      </c>
      <c r="V277" s="31">
        <f t="shared" si="73"/>
        <v>5567528.23404436</v>
      </c>
      <c r="W277" s="31">
        <f t="shared" si="73"/>
        <v>8182664.5593824377</v>
      </c>
      <c r="X277" s="31">
        <f t="shared" si="73"/>
        <v>377272.80936271272</v>
      </c>
      <c r="Y277" s="31">
        <f t="shared" si="73"/>
        <v>660293.65054838848</v>
      </c>
      <c r="Z277" s="31">
        <f t="shared" si="73"/>
        <v>0</v>
      </c>
      <c r="AC277" s="31">
        <f t="shared" si="74"/>
        <v>1420258.0536706191</v>
      </c>
      <c r="AD277" s="31">
        <f t="shared" si="74"/>
        <v>4801984.8886713926</v>
      </c>
      <c r="AE277" s="31">
        <f t="shared" si="74"/>
        <v>1525252.462751833</v>
      </c>
      <c r="AF277" s="31">
        <f t="shared" si="74"/>
        <v>1724886.5370676534</v>
      </c>
      <c r="AG277" s="31">
        <f t="shared" si="74"/>
        <v>2881408.9281576881</v>
      </c>
      <c r="AH277" s="31">
        <f t="shared" si="74"/>
        <v>7455730.3151827836</v>
      </c>
      <c r="AI277" s="31">
        <f t="shared" si="74"/>
        <v>11491687.232460167</v>
      </c>
      <c r="AJ277" s="31">
        <f t="shared" si="74"/>
        <v>497106.86915110593</v>
      </c>
      <c r="AK277" s="31">
        <f t="shared" si="74"/>
        <v>705703.7918864711</v>
      </c>
      <c r="AL277" s="31">
        <f t="shared" si="74"/>
        <v>0</v>
      </c>
    </row>
    <row r="278" spans="4:38">
      <c r="D278" s="31">
        <f t="shared" si="62"/>
        <v>200</v>
      </c>
      <c r="E278" s="31">
        <f t="shared" si="72"/>
        <v>875111.5897779871</v>
      </c>
      <c r="F278" s="31">
        <f t="shared" si="72"/>
        <v>3042827.9968057377</v>
      </c>
      <c r="G278" s="31">
        <f t="shared" si="72"/>
        <v>1016121.2004296343</v>
      </c>
      <c r="H278" s="31">
        <f t="shared" si="72"/>
        <v>1252952.842173341</v>
      </c>
      <c r="I278" s="31">
        <f t="shared" si="72"/>
        <v>2246644.5898096436</v>
      </c>
      <c r="J278" s="31">
        <f t="shared" si="72"/>
        <v>6510958.8353841752</v>
      </c>
      <c r="K278" s="31">
        <f t="shared" si="72"/>
        <v>9836163.0574519783</v>
      </c>
      <c r="L278" s="31">
        <f t="shared" si="72"/>
        <v>437144.82606488292</v>
      </c>
      <c r="M278" s="31">
        <f t="shared" si="72"/>
        <v>682928.39947197493</v>
      </c>
      <c r="N278" s="31">
        <f t="shared" si="72"/>
        <v>0</v>
      </c>
      <c r="Q278" s="31">
        <f t="shared" si="73"/>
        <v>330111.35606445314</v>
      </c>
      <c r="R278" s="31">
        <f t="shared" si="73"/>
        <v>1284165.5186901146</v>
      </c>
      <c r="S278" s="31">
        <f t="shared" si="73"/>
        <v>507146.9785412029</v>
      </c>
      <c r="T278" s="31">
        <f t="shared" si="73"/>
        <v>781196.74209470581</v>
      </c>
      <c r="U278" s="31">
        <f t="shared" si="73"/>
        <v>1612176.9221564315</v>
      </c>
      <c r="V278" s="31">
        <f t="shared" si="73"/>
        <v>5566954.9997305535</v>
      </c>
      <c r="W278" s="31">
        <f t="shared" si="73"/>
        <v>8181822.0698778285</v>
      </c>
      <c r="X278" s="31">
        <f t="shared" si="73"/>
        <v>377233.96524537704</v>
      </c>
      <c r="Y278" s="31">
        <f t="shared" si="73"/>
        <v>660225.66652356251</v>
      </c>
      <c r="Z278" s="31">
        <f t="shared" si="73"/>
        <v>0</v>
      </c>
      <c r="AC278" s="31">
        <f t="shared" si="74"/>
        <v>1420111.8234915168</v>
      </c>
      <c r="AD278" s="31">
        <f t="shared" si="74"/>
        <v>4801490.4749213671</v>
      </c>
      <c r="AE278" s="31">
        <f t="shared" si="74"/>
        <v>1525095.422318069</v>
      </c>
      <c r="AF278" s="31">
        <f t="shared" si="74"/>
        <v>1724708.9422519824</v>
      </c>
      <c r="AG278" s="31">
        <f t="shared" si="74"/>
        <v>2881112.2574628494</v>
      </c>
      <c r="AH278" s="31">
        <f t="shared" si="74"/>
        <v>7454962.671037755</v>
      </c>
      <c r="AI278" s="31">
        <f t="shared" si="74"/>
        <v>11490504.045026131</v>
      </c>
      <c r="AJ278" s="31">
        <f t="shared" si="74"/>
        <v>497055.68688438961</v>
      </c>
      <c r="AK278" s="31">
        <f t="shared" si="74"/>
        <v>705631.13242038712</v>
      </c>
      <c r="AL278" s="31">
        <f t="shared" si="74"/>
        <v>0</v>
      </c>
    </row>
    <row r="279" spans="4:38">
      <c r="D279" s="31">
        <f t="shared" si="62"/>
        <v>225</v>
      </c>
      <c r="E279" s="31">
        <f t="shared" si="72"/>
        <v>873921.68844514585</v>
      </c>
      <c r="F279" s="31">
        <f t="shared" si="72"/>
        <v>3038690.6214912087</v>
      </c>
      <c r="G279" s="31">
        <f t="shared" si="72"/>
        <v>1014739.5663787972</v>
      </c>
      <c r="H279" s="31">
        <f t="shared" si="72"/>
        <v>1251249.1848634575</v>
      </c>
      <c r="I279" s="31">
        <f t="shared" si="72"/>
        <v>2243589.7960861218</v>
      </c>
      <c r="J279" s="31">
        <f t="shared" si="72"/>
        <v>6502105.7945985282</v>
      </c>
      <c r="K279" s="31">
        <f t="shared" si="72"/>
        <v>9822788.690492589</v>
      </c>
      <c r="L279" s="31">
        <f t="shared" si="72"/>
        <v>436550.43419845699</v>
      </c>
      <c r="M279" s="31">
        <f t="shared" si="72"/>
        <v>681999.81228119961</v>
      </c>
      <c r="N279" s="31">
        <f t="shared" si="72"/>
        <v>0</v>
      </c>
      <c r="Q279" s="31">
        <f t="shared" si="73"/>
        <v>329662.49908763403</v>
      </c>
      <c r="R279" s="31">
        <f t="shared" si="73"/>
        <v>1282419.4210722488</v>
      </c>
      <c r="S279" s="31">
        <f t="shared" si="73"/>
        <v>506457.40377981082</v>
      </c>
      <c r="T279" s="31">
        <f t="shared" si="73"/>
        <v>780134.53807925491</v>
      </c>
      <c r="U279" s="31">
        <f t="shared" si="73"/>
        <v>1609984.8228963402</v>
      </c>
      <c r="V279" s="31">
        <f t="shared" si="73"/>
        <v>5559385.5340173552</v>
      </c>
      <c r="W279" s="31">
        <f t="shared" si="73"/>
        <v>8170697.1332414765</v>
      </c>
      <c r="X279" s="31">
        <f t="shared" si="73"/>
        <v>376721.03500507213</v>
      </c>
      <c r="Y279" s="31">
        <f t="shared" si="73"/>
        <v>659327.94855279301</v>
      </c>
      <c r="Z279" s="31">
        <f t="shared" si="73"/>
        <v>0</v>
      </c>
      <c r="AC279" s="31">
        <f t="shared" si="74"/>
        <v>1418180.8778026535</v>
      </c>
      <c r="AD279" s="31">
        <f t="shared" si="74"/>
        <v>4794961.8219101755</v>
      </c>
      <c r="AE279" s="31">
        <f t="shared" si="74"/>
        <v>1523021.7289777873</v>
      </c>
      <c r="AF279" s="31">
        <f t="shared" si="74"/>
        <v>1722363.8316476659</v>
      </c>
      <c r="AG279" s="31">
        <f t="shared" si="74"/>
        <v>2877194.7692758976</v>
      </c>
      <c r="AH279" s="31">
        <f t="shared" si="74"/>
        <v>7444826.0551796583</v>
      </c>
      <c r="AI279" s="31">
        <f t="shared" si="74"/>
        <v>11474880.247743703</v>
      </c>
      <c r="AJ279" s="31">
        <f t="shared" si="74"/>
        <v>496379.83339184226</v>
      </c>
      <c r="AK279" s="31">
        <f t="shared" si="74"/>
        <v>704671.6760096061</v>
      </c>
      <c r="AL279" s="31">
        <f t="shared" si="74"/>
        <v>0</v>
      </c>
    </row>
    <row r="280" spans="4:38">
      <c r="D280" s="31">
        <f t="shared" si="62"/>
        <v>250</v>
      </c>
      <c r="E280" s="31">
        <f t="shared" si="72"/>
        <v>872315.04216335854</v>
      </c>
      <c r="F280" s="31">
        <f t="shared" si="72"/>
        <v>3033104.1930353516</v>
      </c>
      <c r="G280" s="31">
        <f t="shared" si="72"/>
        <v>1012874.0358937879</v>
      </c>
      <c r="H280" s="31">
        <f t="shared" si="72"/>
        <v>1248948.8473423379</v>
      </c>
      <c r="I280" s="31">
        <f t="shared" si="72"/>
        <v>2239465.1070534568</v>
      </c>
      <c r="J280" s="31">
        <f t="shared" si="72"/>
        <v>6490152.1101473877</v>
      </c>
      <c r="K280" s="31">
        <f t="shared" si="72"/>
        <v>9804730.1537437867</v>
      </c>
      <c r="L280" s="31">
        <f t="shared" si="72"/>
        <v>435747.86556880607</v>
      </c>
      <c r="M280" s="31">
        <f t="shared" si="72"/>
        <v>680746.00146832142</v>
      </c>
      <c r="N280" s="31">
        <f t="shared" si="72"/>
        <v>0</v>
      </c>
      <c r="Q280" s="31">
        <f t="shared" si="73"/>
        <v>329056.43674199504</v>
      </c>
      <c r="R280" s="31">
        <f t="shared" si="73"/>
        <v>1280061.7791670302</v>
      </c>
      <c r="S280" s="31">
        <f t="shared" si="73"/>
        <v>505526.31588552333</v>
      </c>
      <c r="T280" s="31">
        <f t="shared" si="73"/>
        <v>778700.31316932174</v>
      </c>
      <c r="U280" s="31">
        <f t="shared" si="73"/>
        <v>1607024.9740178413</v>
      </c>
      <c r="V280" s="31">
        <f t="shared" si="73"/>
        <v>5549164.9773984412</v>
      </c>
      <c r="W280" s="31">
        <f t="shared" si="73"/>
        <v>8155675.8557719951</v>
      </c>
      <c r="X280" s="31">
        <f t="shared" si="73"/>
        <v>376028.45870428387</v>
      </c>
      <c r="Y280" s="31">
        <f t="shared" si="73"/>
        <v>658115.81843744416</v>
      </c>
      <c r="Z280" s="31">
        <f t="shared" si="73"/>
        <v>0</v>
      </c>
      <c r="AC280" s="31">
        <f t="shared" si="74"/>
        <v>1415573.647584718</v>
      </c>
      <c r="AD280" s="31">
        <f t="shared" si="74"/>
        <v>4786146.6069036787</v>
      </c>
      <c r="AE280" s="31">
        <f t="shared" si="74"/>
        <v>1520221.7559020563</v>
      </c>
      <c r="AF280" s="31">
        <f t="shared" si="74"/>
        <v>1719197.3815153607</v>
      </c>
      <c r="AG280" s="31">
        <f t="shared" si="74"/>
        <v>2871905.2400890668</v>
      </c>
      <c r="AH280" s="31">
        <f t="shared" si="74"/>
        <v>7431139.2428962942</v>
      </c>
      <c r="AI280" s="31">
        <f t="shared" si="74"/>
        <v>11453784.451715579</v>
      </c>
      <c r="AJ280" s="31">
        <f t="shared" si="74"/>
        <v>495467.27243332891</v>
      </c>
      <c r="AK280" s="31">
        <f t="shared" si="74"/>
        <v>703376.18449919857</v>
      </c>
      <c r="AL280" s="31">
        <f t="shared" si="74"/>
        <v>0</v>
      </c>
    </row>
    <row r="281" spans="4:38">
      <c r="D281" s="31">
        <f t="shared" si="62"/>
        <v>300</v>
      </c>
      <c r="E281" s="31">
        <f t="shared" si="72"/>
        <v>868680.95060106646</v>
      </c>
      <c r="F281" s="31">
        <f t="shared" si="72"/>
        <v>3020468.1867501382</v>
      </c>
      <c r="G281" s="31">
        <f t="shared" si="72"/>
        <v>1008654.3711974442</v>
      </c>
      <c r="H281" s="31">
        <f t="shared" si="72"/>
        <v>1243745.6876483301</v>
      </c>
      <c r="I281" s="31">
        <f t="shared" si="72"/>
        <v>2230135.4258531798</v>
      </c>
      <c r="J281" s="31">
        <f t="shared" si="72"/>
        <v>6463113.9348535333</v>
      </c>
      <c r="K281" s="31">
        <f t="shared" si="72"/>
        <v>9763883.3433598857</v>
      </c>
      <c r="L281" s="31">
        <f t="shared" si="72"/>
        <v>433932.52642525174</v>
      </c>
      <c r="M281" s="31">
        <f t="shared" si="72"/>
        <v>677909.99248025578</v>
      </c>
      <c r="N281" s="31">
        <f t="shared" si="72"/>
        <v>0</v>
      </c>
      <c r="Q281" s="31">
        <f t="shared" si="73"/>
        <v>327685.57740507892</v>
      </c>
      <c r="R281" s="31">
        <f t="shared" si="73"/>
        <v>1274729.0020325826</v>
      </c>
      <c r="S281" s="31">
        <f t="shared" si="73"/>
        <v>503420.27755042817</v>
      </c>
      <c r="T281" s="31">
        <f t="shared" si="73"/>
        <v>775456.22347596416</v>
      </c>
      <c r="U281" s="31">
        <f t="shared" si="73"/>
        <v>1600330.0580572179</v>
      </c>
      <c r="V281" s="31">
        <f t="shared" si="73"/>
        <v>5526046.9837294118</v>
      </c>
      <c r="W281" s="31">
        <f t="shared" si="73"/>
        <v>8121699.0568178613</v>
      </c>
      <c r="X281" s="31">
        <f t="shared" si="73"/>
        <v>374461.91246478545</v>
      </c>
      <c r="Y281" s="31">
        <f t="shared" si="73"/>
        <v>655374.08749484445</v>
      </c>
      <c r="Z281" s="31">
        <f t="shared" si="73"/>
        <v>0</v>
      </c>
      <c r="AC281" s="31">
        <f t="shared" si="74"/>
        <v>1409676.3237970497</v>
      </c>
      <c r="AD281" s="31">
        <f t="shared" si="74"/>
        <v>4766207.3714676984</v>
      </c>
      <c r="AE281" s="31">
        <f t="shared" si="74"/>
        <v>1513888.4648444639</v>
      </c>
      <c r="AF281" s="31">
        <f t="shared" si="74"/>
        <v>1712035.1518207015</v>
      </c>
      <c r="AG281" s="31">
        <f t="shared" si="74"/>
        <v>2859940.7936491347</v>
      </c>
      <c r="AH281" s="31">
        <f t="shared" si="74"/>
        <v>7400180.8859776128</v>
      </c>
      <c r="AI281" s="31">
        <f t="shared" si="74"/>
        <v>11406067.62990191</v>
      </c>
      <c r="AJ281" s="31">
        <f t="shared" si="74"/>
        <v>493403.14038571855</v>
      </c>
      <c r="AK281" s="31">
        <f t="shared" si="74"/>
        <v>700445.89746566711</v>
      </c>
      <c r="AL281" s="31">
        <f t="shared" si="74"/>
        <v>0</v>
      </c>
    </row>
    <row r="282" spans="4:38">
      <c r="D282" s="31">
        <f t="shared" si="62"/>
        <v>365</v>
      </c>
      <c r="E282" s="31">
        <f t="shared" si="72"/>
        <v>863770.32850980246</v>
      </c>
      <c r="F282" s="31">
        <f t="shared" si="72"/>
        <v>3003393.5890010423</v>
      </c>
      <c r="G282" s="31">
        <f t="shared" si="72"/>
        <v>1002952.484406644</v>
      </c>
      <c r="H282" s="31">
        <f t="shared" si="72"/>
        <v>1236714.8381224435</v>
      </c>
      <c r="I282" s="31">
        <f t="shared" si="72"/>
        <v>2217528.5507039921</v>
      </c>
      <c r="J282" s="31">
        <f t="shared" si="72"/>
        <v>6426578.18482369</v>
      </c>
      <c r="K282" s="31">
        <f t="shared" si="72"/>
        <v>9708688.4628813248</v>
      </c>
      <c r="L282" s="31">
        <f t="shared" si="72"/>
        <v>431479.52149990207</v>
      </c>
      <c r="M282" s="31">
        <f t="shared" si="72"/>
        <v>674077.79173652036</v>
      </c>
      <c r="N282" s="31">
        <f t="shared" si="72"/>
        <v>0</v>
      </c>
      <c r="Q282" s="31">
        <f t="shared" si="73"/>
        <v>325833.18265153846</v>
      </c>
      <c r="R282" s="31">
        <f t="shared" si="73"/>
        <v>1267523.0049476635</v>
      </c>
      <c r="S282" s="31">
        <f t="shared" si="73"/>
        <v>500574.46087352413</v>
      </c>
      <c r="T282" s="31">
        <f t="shared" si="73"/>
        <v>771072.59740568558</v>
      </c>
      <c r="U282" s="31">
        <f t="shared" si="73"/>
        <v>1591283.4499429597</v>
      </c>
      <c r="V282" s="31">
        <f t="shared" si="73"/>
        <v>5494808.4393859599</v>
      </c>
      <c r="W282" s="31">
        <f t="shared" si="73"/>
        <v>8075787.3848980255</v>
      </c>
      <c r="X282" s="31">
        <f t="shared" si="73"/>
        <v>372345.09277579124</v>
      </c>
      <c r="Y282" s="31">
        <f t="shared" si="73"/>
        <v>651669.28140940261</v>
      </c>
      <c r="Z282" s="31">
        <f t="shared" si="73"/>
        <v>0</v>
      </c>
      <c r="AC282" s="31">
        <f t="shared" si="74"/>
        <v>1401707.4743680621</v>
      </c>
      <c r="AD282" s="31">
        <f t="shared" si="74"/>
        <v>4739264.1730544269</v>
      </c>
      <c r="AE282" s="31">
        <f t="shared" si="74"/>
        <v>1505330.5079397673</v>
      </c>
      <c r="AF282" s="31">
        <f t="shared" si="74"/>
        <v>1702357.0788392075</v>
      </c>
      <c r="AG282" s="31">
        <f t="shared" si="74"/>
        <v>2843773.6514650192</v>
      </c>
      <c r="AH282" s="31">
        <f t="shared" si="74"/>
        <v>7358347.9302613782</v>
      </c>
      <c r="AI282" s="31">
        <f t="shared" si="74"/>
        <v>11341589.540864626</v>
      </c>
      <c r="AJ282" s="31">
        <f t="shared" si="74"/>
        <v>490613.95022401353</v>
      </c>
      <c r="AK282" s="31">
        <f t="shared" si="74"/>
        <v>696486.30206363811</v>
      </c>
      <c r="AL282" s="31">
        <f t="shared" si="74"/>
        <v>0</v>
      </c>
    </row>
    <row r="283" spans="4:38">
      <c r="D283" s="31">
        <f t="shared" si="62"/>
        <v>730</v>
      </c>
      <c r="E283" s="31">
        <f t="shared" si="72"/>
        <v>836683.84197813703</v>
      </c>
      <c r="F283" s="31">
        <f t="shared" si="72"/>
        <v>2909211.8634744012</v>
      </c>
      <c r="G283" s="31">
        <f t="shared" si="72"/>
        <v>971501.46315236064</v>
      </c>
      <c r="H283" s="31">
        <f t="shared" si="72"/>
        <v>1197933.3950690497</v>
      </c>
      <c r="I283" s="31">
        <f t="shared" si="72"/>
        <v>2147990.3236548495</v>
      </c>
      <c r="J283" s="31">
        <f t="shared" si="72"/>
        <v>6225050.7443659492</v>
      </c>
      <c r="K283" s="31">
        <f t="shared" si="72"/>
        <v>9404239.1774518769</v>
      </c>
      <c r="L283" s="31">
        <f t="shared" si="72"/>
        <v>417948.9985564251</v>
      </c>
      <c r="M283" s="31">
        <f t="shared" si="72"/>
        <v>652939.76647155697</v>
      </c>
      <c r="N283" s="31">
        <f t="shared" si="72"/>
        <v>0</v>
      </c>
      <c r="Q283" s="31">
        <f t="shared" si="73"/>
        <v>315615.56365936156</v>
      </c>
      <c r="R283" s="31">
        <f t="shared" si="73"/>
        <v>1227775.4659678021</v>
      </c>
      <c r="S283" s="31">
        <f t="shared" si="73"/>
        <v>484877.22869846399</v>
      </c>
      <c r="T283" s="31">
        <f t="shared" si="73"/>
        <v>746892.96673858701</v>
      </c>
      <c r="U283" s="31">
        <f t="shared" si="73"/>
        <v>1541383.2897819786</v>
      </c>
      <c r="V283" s="31">
        <f t="shared" si="73"/>
        <v>5322499.8408210119</v>
      </c>
      <c r="W283" s="31">
        <f t="shared" si="73"/>
        <v>7822543.323353312</v>
      </c>
      <c r="X283" s="31">
        <f t="shared" si="73"/>
        <v>360668.93302855501</v>
      </c>
      <c r="Y283" s="31">
        <f t="shared" si="73"/>
        <v>631233.9519805155</v>
      </c>
      <c r="Z283" s="31">
        <f t="shared" si="73"/>
        <v>0</v>
      </c>
      <c r="AC283" s="31">
        <f t="shared" si="74"/>
        <v>1357752.1202969083</v>
      </c>
      <c r="AD283" s="31">
        <f t="shared" si="74"/>
        <v>4590648.2609810056</v>
      </c>
      <c r="AE283" s="31">
        <f t="shared" si="74"/>
        <v>1458125.6976062611</v>
      </c>
      <c r="AF283" s="31">
        <f t="shared" si="74"/>
        <v>1648973.8233995177</v>
      </c>
      <c r="AG283" s="31">
        <f t="shared" si="74"/>
        <v>2754597.3575277147</v>
      </c>
      <c r="AH283" s="31">
        <f t="shared" si="74"/>
        <v>7127601.6479108483</v>
      </c>
      <c r="AI283" s="31">
        <f t="shared" si="74"/>
        <v>10985935.031550439</v>
      </c>
      <c r="AJ283" s="31">
        <f t="shared" si="74"/>
        <v>475229.06408429565</v>
      </c>
      <c r="AK283" s="31">
        <f t="shared" si="74"/>
        <v>674645.58096259832</v>
      </c>
      <c r="AL283" s="31">
        <f t="shared" si="74"/>
        <v>0</v>
      </c>
    </row>
    <row r="284" spans="4:38">
      <c r="D284" s="31">
        <f t="shared" si="62"/>
        <v>1460</v>
      </c>
      <c r="E284" s="31">
        <f t="shared" si="72"/>
        <v>785038.56001302751</v>
      </c>
      <c r="F284" s="31">
        <f t="shared" si="72"/>
        <v>2729637.3821145669</v>
      </c>
      <c r="G284" s="31">
        <f t="shared" si="72"/>
        <v>911534.40692787676</v>
      </c>
      <c r="H284" s="31">
        <f t="shared" si="72"/>
        <v>1123989.5648434162</v>
      </c>
      <c r="I284" s="31">
        <f t="shared" si="72"/>
        <v>2015403.1260089551</v>
      </c>
      <c r="J284" s="31">
        <f t="shared" si="72"/>
        <v>5840802.2566937152</v>
      </c>
      <c r="K284" s="31">
        <f t="shared" si="72"/>
        <v>8823751.5910792891</v>
      </c>
      <c r="L284" s="31">
        <f t="shared" si="72"/>
        <v>392150.61116740963</v>
      </c>
      <c r="M284" s="31">
        <f t="shared" si="72"/>
        <v>612636.30098819046</v>
      </c>
      <c r="N284" s="31">
        <f t="shared" si="72"/>
        <v>0</v>
      </c>
      <c r="Q284" s="31">
        <f t="shared" si="73"/>
        <v>296133.826400964</v>
      </c>
      <c r="R284" s="31">
        <f t="shared" si="73"/>
        <v>1151989.5992539953</v>
      </c>
      <c r="S284" s="31">
        <f t="shared" si="73"/>
        <v>454947.61856593395</v>
      </c>
      <c r="T284" s="31">
        <f t="shared" si="73"/>
        <v>700790.13084089162</v>
      </c>
      <c r="U284" s="31">
        <f t="shared" si="73"/>
        <v>1446239.6158837341</v>
      </c>
      <c r="V284" s="31">
        <f t="shared" si="73"/>
        <v>4993962.3559945328</v>
      </c>
      <c r="W284" s="31">
        <f t="shared" si="73"/>
        <v>7339687.75073497</v>
      </c>
      <c r="X284" s="31">
        <f t="shared" si="73"/>
        <v>338406.22421577788</v>
      </c>
      <c r="Y284" s="31">
        <f t="shared" si="73"/>
        <v>592270.3031081903</v>
      </c>
      <c r="Z284" s="31">
        <f t="shared" si="73"/>
        <v>0</v>
      </c>
      <c r="AC284" s="31">
        <f t="shared" si="74"/>
        <v>1273943.293625087</v>
      </c>
      <c r="AD284" s="31">
        <f t="shared" si="74"/>
        <v>4307285.164975144</v>
      </c>
      <c r="AE284" s="31">
        <f t="shared" si="74"/>
        <v>1368121.1952898232</v>
      </c>
      <c r="AF284" s="31">
        <f t="shared" si="74"/>
        <v>1547188.9988459463</v>
      </c>
      <c r="AG284" s="31">
        <f t="shared" si="74"/>
        <v>2584566.6361341709</v>
      </c>
      <c r="AH284" s="31">
        <f t="shared" si="74"/>
        <v>6687642.1573928604</v>
      </c>
      <c r="AI284" s="31">
        <f t="shared" si="74"/>
        <v>10307815.431423606</v>
      </c>
      <c r="AJ284" s="31">
        <f t="shared" si="74"/>
        <v>445894.99811904196</v>
      </c>
      <c r="AK284" s="31">
        <f t="shared" si="74"/>
        <v>633002.2988681905</v>
      </c>
      <c r="AL284" s="31">
        <f t="shared" si="74"/>
        <v>0</v>
      </c>
    </row>
    <row r="285" spans="4:38">
      <c r="D285" s="31">
        <f t="shared" ref="D285:D287" si="75">D181</f>
        <v>2920</v>
      </c>
      <c r="E285" s="31">
        <f t="shared" si="72"/>
        <v>691131.69550583686</v>
      </c>
      <c r="F285" s="31">
        <f t="shared" si="72"/>
        <v>2403116.2392655569</v>
      </c>
      <c r="G285" s="31">
        <f t="shared" si="72"/>
        <v>802496.02027385321</v>
      </c>
      <c r="H285" s="31">
        <f t="shared" si="72"/>
        <v>989537.14282290405</v>
      </c>
      <c r="I285" s="31">
        <f t="shared" si="72"/>
        <v>1774319.1870514213</v>
      </c>
      <c r="J285" s="31">
        <f t="shared" si="72"/>
        <v>5142121.3840961605</v>
      </c>
      <c r="K285" s="31">
        <f t="shared" si="72"/>
        <v>7768248.221799138</v>
      </c>
      <c r="L285" s="31">
        <f t="shared" si="72"/>
        <v>345241.27933955804</v>
      </c>
      <c r="M285" s="31">
        <f t="shared" si="72"/>
        <v>539352.31592110055</v>
      </c>
      <c r="N285" s="31">
        <f t="shared" si="72"/>
        <v>0</v>
      </c>
      <c r="Q285" s="31">
        <f t="shared" si="73"/>
        <v>260710.0898760095</v>
      </c>
      <c r="R285" s="31">
        <f t="shared" si="73"/>
        <v>1014187.7934305432</v>
      </c>
      <c r="S285" s="31">
        <f t="shared" si="73"/>
        <v>400526.46456066921</v>
      </c>
      <c r="T285" s="31">
        <f t="shared" si="73"/>
        <v>616961.12266610854</v>
      </c>
      <c r="U285" s="31">
        <f t="shared" si="73"/>
        <v>1273239.4161846626</v>
      </c>
      <c r="V285" s="31">
        <f t="shared" si="73"/>
        <v>4396581.0677293986</v>
      </c>
      <c r="W285" s="31">
        <f t="shared" si="73"/>
        <v>6461709.1414779723</v>
      </c>
      <c r="X285" s="31">
        <f t="shared" si="73"/>
        <v>297925.83374260971</v>
      </c>
      <c r="Y285" s="31">
        <f t="shared" si="73"/>
        <v>521422.51302678266</v>
      </c>
      <c r="Z285" s="31">
        <f t="shared" si="73"/>
        <v>0</v>
      </c>
      <c r="AC285" s="31">
        <f t="shared" si="74"/>
        <v>1121553.3011356611</v>
      </c>
      <c r="AD285" s="31">
        <f t="shared" si="74"/>
        <v>3792044.6851005759</v>
      </c>
      <c r="AE285" s="31">
        <f t="shared" si="74"/>
        <v>1204465.5759870401</v>
      </c>
      <c r="AF285" s="31">
        <f t="shared" si="74"/>
        <v>1362113.1629797043</v>
      </c>
      <c r="AG285" s="31">
        <f t="shared" si="74"/>
        <v>2275398.9579181746</v>
      </c>
      <c r="AH285" s="31">
        <f t="shared" si="74"/>
        <v>5887661.7004628908</v>
      </c>
      <c r="AI285" s="31">
        <f t="shared" si="74"/>
        <v>9074787.3021203019</v>
      </c>
      <c r="AJ285" s="31">
        <f t="shared" si="74"/>
        <v>392556.72493650694</v>
      </c>
      <c r="AK285" s="31">
        <f t="shared" si="74"/>
        <v>557282.11881541845</v>
      </c>
      <c r="AL285" s="31">
        <f t="shared" si="74"/>
        <v>0</v>
      </c>
    </row>
    <row r="286" spans="4:38">
      <c r="D286" s="31">
        <f t="shared" si="75"/>
        <v>5840</v>
      </c>
      <c r="E286" s="31">
        <f t="shared" si="72"/>
        <v>535702.82739237847</v>
      </c>
      <c r="F286" s="31">
        <f t="shared" si="72"/>
        <v>1862678.5203142606</v>
      </c>
      <c r="G286" s="31">
        <f t="shared" si="72"/>
        <v>622022.38708961639</v>
      </c>
      <c r="H286" s="31">
        <f t="shared" si="72"/>
        <v>766999.76092404302</v>
      </c>
      <c r="I286" s="31">
        <f t="shared" si="72"/>
        <v>1375291.8747335402</v>
      </c>
      <c r="J286" s="31">
        <f t="shared" si="72"/>
        <v>3985707.7633214407</v>
      </c>
      <c r="K286" s="31">
        <f t="shared" si="72"/>
        <v>6021243.9443366081</v>
      </c>
      <c r="L286" s="31">
        <f t="shared" si="72"/>
        <v>267599.83759593207</v>
      </c>
      <c r="M286" s="31">
        <f t="shared" si="72"/>
        <v>418057.1698250536</v>
      </c>
      <c r="N286" s="31">
        <f t="shared" si="72"/>
        <v>0</v>
      </c>
      <c r="Q286" s="31">
        <f t="shared" si="73"/>
        <v>202078.89926691962</v>
      </c>
      <c r="R286" s="31">
        <f t="shared" si="73"/>
        <v>786106.7174034575</v>
      </c>
      <c r="S286" s="31">
        <f t="shared" si="73"/>
        <v>310451.91662579693</v>
      </c>
      <c r="T286" s="31">
        <f t="shared" si="73"/>
        <v>478212.50270039035</v>
      </c>
      <c r="U286" s="31">
        <f t="shared" si="73"/>
        <v>986900.12284610164</v>
      </c>
      <c r="V286" s="31">
        <f t="shared" si="73"/>
        <v>3407832.2903692513</v>
      </c>
      <c r="W286" s="31">
        <f t="shared" si="73"/>
        <v>5008532.9314023526</v>
      </c>
      <c r="X286" s="31">
        <f t="shared" si="73"/>
        <v>230925.18043516608</v>
      </c>
      <c r="Y286" s="31">
        <f t="shared" si="73"/>
        <v>404159.60707755981</v>
      </c>
      <c r="Z286" s="31">
        <f t="shared" si="73"/>
        <v>0</v>
      </c>
      <c r="AC286" s="31">
        <f t="shared" si="74"/>
        <v>869326.75551783468</v>
      </c>
      <c r="AD286" s="31">
        <f t="shared" si="74"/>
        <v>2939250.3232250665</v>
      </c>
      <c r="AE286" s="31">
        <f t="shared" si="74"/>
        <v>933592.85755343817</v>
      </c>
      <c r="AF286" s="31">
        <f t="shared" si="74"/>
        <v>1055787.0191476995</v>
      </c>
      <c r="AG286" s="31">
        <f t="shared" si="74"/>
        <v>1763683.6266209744</v>
      </c>
      <c r="AH286" s="31">
        <f t="shared" si="74"/>
        <v>4563583.2362736017</v>
      </c>
      <c r="AI286" s="31">
        <f t="shared" si="74"/>
        <v>7033954.9572708635</v>
      </c>
      <c r="AJ286" s="31">
        <f t="shared" si="74"/>
        <v>304274.49475669849</v>
      </c>
      <c r="AK286" s="31">
        <f t="shared" si="74"/>
        <v>431954.73257254733</v>
      </c>
      <c r="AL286" s="31">
        <f t="shared" si="74"/>
        <v>0</v>
      </c>
    </row>
    <row r="287" spans="4:38">
      <c r="D287" s="31">
        <f t="shared" si="75"/>
        <v>7946.78</v>
      </c>
      <c r="E287" s="31">
        <f t="shared" si="72"/>
        <v>445620.77043218684</v>
      </c>
      <c r="F287" s="31">
        <f t="shared" si="72"/>
        <v>1549456.5173947702</v>
      </c>
      <c r="G287" s="31">
        <f t="shared" si="72"/>
        <v>517425.11181094876</v>
      </c>
      <c r="H287" s="31">
        <f t="shared" si="72"/>
        <v>638023.55878537952</v>
      </c>
      <c r="I287" s="31">
        <f t="shared" si="72"/>
        <v>1144027.235717752</v>
      </c>
      <c r="J287" s="31">
        <f t="shared" si="72"/>
        <v>3315484.0209718063</v>
      </c>
      <c r="K287" s="31">
        <f t="shared" si="72"/>
        <v>5008731.013230402</v>
      </c>
      <c r="L287" s="31">
        <f t="shared" si="72"/>
        <v>222601.11334018302</v>
      </c>
      <c r="M287" s="31">
        <f t="shared" si="72"/>
        <v>347758.02660770208</v>
      </c>
      <c r="N287" s="31">
        <f t="shared" si="72"/>
        <v>0</v>
      </c>
      <c r="Q287" s="31">
        <f t="shared" si="73"/>
        <v>168097.96434666749</v>
      </c>
      <c r="R287" s="31">
        <f t="shared" si="73"/>
        <v>653917.55118489033</v>
      </c>
      <c r="S287" s="31">
        <f t="shared" si="73"/>
        <v>258247.32518651796</v>
      </c>
      <c r="T287" s="31">
        <f t="shared" si="73"/>
        <v>397797.83302798378</v>
      </c>
      <c r="U287" s="31">
        <f t="shared" si="73"/>
        <v>820946.1861962101</v>
      </c>
      <c r="V287" s="31">
        <f t="shared" si="73"/>
        <v>2834782.2208258058</v>
      </c>
      <c r="W287" s="31">
        <f t="shared" si="73"/>
        <v>4166314.2128457045</v>
      </c>
      <c r="X287" s="31">
        <f t="shared" si="73"/>
        <v>192093.54805651811</v>
      </c>
      <c r="Y287" s="31">
        <f t="shared" si="73"/>
        <v>336197.43311818567</v>
      </c>
      <c r="Z287" s="31">
        <f t="shared" si="73"/>
        <v>0</v>
      </c>
      <c r="AC287" s="31">
        <f t="shared" si="74"/>
        <v>723143.57651770418</v>
      </c>
      <c r="AD287" s="31">
        <f t="shared" si="74"/>
        <v>2444995.4836046528</v>
      </c>
      <c r="AE287" s="31">
        <f t="shared" si="74"/>
        <v>776602.89843538147</v>
      </c>
      <c r="AF287" s="31">
        <f t="shared" si="74"/>
        <v>878249.28454277839</v>
      </c>
      <c r="AG287" s="31">
        <f t="shared" si="74"/>
        <v>1467108.2852392904</v>
      </c>
      <c r="AH287" s="31">
        <f t="shared" si="74"/>
        <v>3796185.8211177848</v>
      </c>
      <c r="AI287" s="31">
        <f t="shared" si="74"/>
        <v>5851147.8136150995</v>
      </c>
      <c r="AJ287" s="31">
        <f t="shared" si="74"/>
        <v>253108.67862384827</v>
      </c>
      <c r="AK287" s="31">
        <f t="shared" si="74"/>
        <v>359318.62009721837</v>
      </c>
      <c r="AL287" s="31">
        <f t="shared" si="74"/>
        <v>0</v>
      </c>
    </row>
    <row r="291" spans="3:38">
      <c r="C291" s="42" t="s">
        <v>112</v>
      </c>
      <c r="D291" s="42"/>
      <c r="E291" s="42" t="s">
        <v>30</v>
      </c>
    </row>
    <row r="293" spans="3:38">
      <c r="E293" s="42" t="s">
        <v>28</v>
      </c>
    </row>
    <row r="295" spans="3:38">
      <c r="D295" s="42" t="str">
        <f>D204</f>
        <v>Average</v>
      </c>
      <c r="E295" s="42" t="str">
        <f>E205</f>
        <v>Blood</v>
      </c>
      <c r="F295" s="42" t="str">
        <f t="shared" ref="F295:N295" si="76">F205</f>
        <v>Thymus</v>
      </c>
      <c r="G295" s="42" t="str">
        <f t="shared" si="76"/>
        <v>Heart</v>
      </c>
      <c r="H295" s="42" t="str">
        <f t="shared" si="76"/>
        <v>Lungs</v>
      </c>
      <c r="I295" s="42" t="str">
        <f t="shared" si="76"/>
        <v>Kidneys</v>
      </c>
      <c r="J295" s="42" t="str">
        <f t="shared" si="76"/>
        <v>Spleen</v>
      </c>
      <c r="K295" s="42" t="str">
        <f t="shared" si="76"/>
        <v>Liver</v>
      </c>
      <c r="L295" s="42" t="str">
        <f t="shared" si="76"/>
        <v>ART</v>
      </c>
      <c r="M295" s="42" t="str">
        <f t="shared" si="76"/>
        <v>Carcass</v>
      </c>
      <c r="N295" s="42" t="str">
        <f t="shared" si="76"/>
        <v>Tumor</v>
      </c>
      <c r="P295" s="42" t="str">
        <f>P204</f>
        <v>Average -STDEV</v>
      </c>
      <c r="Q295" s="42" t="str">
        <f>Q205</f>
        <v>Blood</v>
      </c>
      <c r="R295" s="42" t="str">
        <f t="shared" ref="R295:Z295" si="77">R205</f>
        <v>Thymus</v>
      </c>
      <c r="S295" s="42" t="str">
        <f t="shared" si="77"/>
        <v>Heart</v>
      </c>
      <c r="T295" s="42" t="str">
        <f t="shared" si="77"/>
        <v>Lungs</v>
      </c>
      <c r="U295" s="42" t="str">
        <f t="shared" si="77"/>
        <v>Kidneys</v>
      </c>
      <c r="V295" s="42" t="str">
        <f t="shared" si="77"/>
        <v>Spleen</v>
      </c>
      <c r="W295" s="42" t="str">
        <f t="shared" si="77"/>
        <v>Liver</v>
      </c>
      <c r="X295" s="42" t="str">
        <f t="shared" si="77"/>
        <v>ART</v>
      </c>
      <c r="Y295" s="42" t="str">
        <f t="shared" si="77"/>
        <v>Carcass</v>
      </c>
      <c r="Z295" s="42" t="str">
        <f t="shared" si="77"/>
        <v>Tumor</v>
      </c>
      <c r="AB295" s="42" t="str">
        <f>AB204</f>
        <v>Average +STDEV</v>
      </c>
      <c r="AC295" s="42" t="str">
        <f>AC205</f>
        <v>Blood</v>
      </c>
      <c r="AD295" s="42" t="str">
        <f t="shared" ref="AD295:AL295" si="78">AD205</f>
        <v>Thymus</v>
      </c>
      <c r="AE295" s="42" t="str">
        <f t="shared" si="78"/>
        <v>Heart</v>
      </c>
      <c r="AF295" s="42" t="str">
        <f t="shared" si="78"/>
        <v>Lungs</v>
      </c>
      <c r="AG295" s="42" t="str">
        <f t="shared" si="78"/>
        <v>Kidneys</v>
      </c>
      <c r="AH295" s="42" t="str">
        <f t="shared" si="78"/>
        <v>Spleen</v>
      </c>
      <c r="AI295" s="42" t="str">
        <f t="shared" si="78"/>
        <v>Liver</v>
      </c>
      <c r="AJ295" s="42" t="str">
        <f t="shared" si="78"/>
        <v>ART</v>
      </c>
      <c r="AK295" s="42" t="str">
        <f t="shared" si="78"/>
        <v>Carcass</v>
      </c>
      <c r="AL295" s="42" t="str">
        <f t="shared" si="78"/>
        <v>Tumor</v>
      </c>
    </row>
    <row r="296" spans="3:38">
      <c r="D296" s="41">
        <f>D206</f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31">
        <v>0</v>
      </c>
      <c r="Q296" s="31">
        <v>0</v>
      </c>
      <c r="R296" s="31">
        <v>0</v>
      </c>
      <c r="S296" s="31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1">
        <v>0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1">
        <v>0</v>
      </c>
    </row>
    <row r="297" spans="3:38">
      <c r="D297" s="41">
        <f t="shared" ref="D297:D360" si="79">D207</f>
        <v>4.1666666666666664E-2</v>
      </c>
      <c r="E297" s="31">
        <f t="shared" ref="E297:N312" si="80">($D207-$D206)/8*(E206+3*((2*E206+E207)/3)+3*((E206+2*E207)/3)+E207)</f>
        <v>655.90670598946758</v>
      </c>
      <c r="F297" s="31">
        <f t="shared" si="80"/>
        <v>169.75849401069087</v>
      </c>
      <c r="G297" s="31">
        <f t="shared" si="80"/>
        <v>277.35384831147286</v>
      </c>
      <c r="H297" s="31">
        <f t="shared" si="80"/>
        <v>812.9249902117167</v>
      </c>
      <c r="I297" s="31">
        <f t="shared" si="80"/>
        <v>722.80613215324934</v>
      </c>
      <c r="J297" s="31">
        <f t="shared" si="80"/>
        <v>506.31827509541188</v>
      </c>
      <c r="K297" s="31">
        <f t="shared" si="80"/>
        <v>1462.3736462886054</v>
      </c>
      <c r="L297" s="31">
        <f t="shared" si="80"/>
        <v>67.805717518281512</v>
      </c>
      <c r="M297" s="31">
        <f t="shared" si="80"/>
        <v>86.234438000812091</v>
      </c>
      <c r="N297" s="31">
        <f t="shared" si="80"/>
        <v>0</v>
      </c>
      <c r="Q297" s="31">
        <f t="shared" ref="Q297:Z312" si="81">($D207-$D206)/8*(Q206+3*((2*Q206+Q207)/3)+3*((Q206+2*Q207)/3)+Q207)</f>
        <v>635.12286031853068</v>
      </c>
      <c r="R297" s="31">
        <f t="shared" si="81"/>
        <v>118.75349857709057</v>
      </c>
      <c r="S297" s="31">
        <f t="shared" si="81"/>
        <v>228.55597000518054</v>
      </c>
      <c r="T297" s="31">
        <f t="shared" si="81"/>
        <v>477.98222426017833</v>
      </c>
      <c r="U297" s="31">
        <f t="shared" si="81"/>
        <v>579.22040856640274</v>
      </c>
      <c r="V297" s="31">
        <f t="shared" si="81"/>
        <v>440.83246592345233</v>
      </c>
      <c r="W297" s="31">
        <f t="shared" si="81"/>
        <v>1194.9608735005845</v>
      </c>
      <c r="X297" s="31">
        <f t="shared" si="81"/>
        <v>64.150568261464599</v>
      </c>
      <c r="Y297" s="31">
        <f t="shared" si="81"/>
        <v>67.279408796863947</v>
      </c>
      <c r="Z297" s="31">
        <f t="shared" si="81"/>
        <v>0</v>
      </c>
      <c r="AC297" s="31">
        <f t="shared" ref="AC297:AL312" si="82">($D207-$D206)/8*(AC206+3*((2*AC206+AC207)/3)+3*((AC206+2*AC207)/3)+AC207)</f>
        <v>676.69055166039584</v>
      </c>
      <c r="AD297" s="31">
        <f t="shared" si="82"/>
        <v>220.76348944429111</v>
      </c>
      <c r="AE297" s="31">
        <f t="shared" si="82"/>
        <v>326.15172661776512</v>
      </c>
      <c r="AF297" s="31">
        <f t="shared" si="82"/>
        <v>1147.8677561632549</v>
      </c>
      <c r="AG297" s="31">
        <f t="shared" si="82"/>
        <v>866.39185574010094</v>
      </c>
      <c r="AH297" s="31">
        <f t="shared" si="82"/>
        <v>571.80408426737199</v>
      </c>
      <c r="AI297" s="31">
        <f t="shared" si="82"/>
        <v>1729.7864190766259</v>
      </c>
      <c r="AJ297" s="31">
        <f t="shared" si="82"/>
        <v>71.460866775097941</v>
      </c>
      <c r="AK297" s="31">
        <f t="shared" si="82"/>
        <v>105.18946720476022</v>
      </c>
      <c r="AL297" s="31">
        <f t="shared" si="82"/>
        <v>0</v>
      </c>
    </row>
    <row r="298" spans="3:38">
      <c r="D298" s="41">
        <f t="shared" si="79"/>
        <v>7.4999999999999997E-2</v>
      </c>
      <c r="E298" s="31">
        <f t="shared" si="80"/>
        <v>1099.1369556295551</v>
      </c>
      <c r="F298" s="31">
        <f t="shared" si="80"/>
        <v>274.15608187650372</v>
      </c>
      <c r="G298" s="31">
        <f t="shared" si="80"/>
        <v>445.64287285127261</v>
      </c>
      <c r="H298" s="31">
        <f t="shared" si="80"/>
        <v>1237.3569321396662</v>
      </c>
      <c r="I298" s="31">
        <f t="shared" si="80"/>
        <v>1288.5537872041759</v>
      </c>
      <c r="J298" s="31">
        <f t="shared" si="80"/>
        <v>815.43748342500987</v>
      </c>
      <c r="K298" s="31">
        <f t="shared" si="80"/>
        <v>2406.479167357496</v>
      </c>
      <c r="L298" s="31">
        <f t="shared" si="80"/>
        <v>120.30849643289197</v>
      </c>
      <c r="M298" s="31">
        <f t="shared" si="80"/>
        <v>146.85424612817155</v>
      </c>
      <c r="N298" s="31">
        <f t="shared" si="80"/>
        <v>0</v>
      </c>
      <c r="Q298" s="31">
        <f t="shared" si="81"/>
        <v>1052.576385321503</v>
      </c>
      <c r="R298" s="31">
        <f t="shared" si="81"/>
        <v>194.37818536313765</v>
      </c>
      <c r="S298" s="31">
        <f t="shared" si="81"/>
        <v>372.60567532460919</v>
      </c>
      <c r="T298" s="31">
        <f t="shared" si="81"/>
        <v>756.72721676458207</v>
      </c>
      <c r="U298" s="31">
        <f t="shared" si="81"/>
        <v>1078.0955901948598</v>
      </c>
      <c r="V298" s="31">
        <f t="shared" si="81"/>
        <v>693.75013667008943</v>
      </c>
      <c r="W298" s="31">
        <f t="shared" si="81"/>
        <v>1988.1025607423405</v>
      </c>
      <c r="X298" s="31">
        <f t="shared" si="81"/>
        <v>112.27183328919182</v>
      </c>
      <c r="Y298" s="31">
        <f t="shared" si="81"/>
        <v>116.61990057104755</v>
      </c>
      <c r="Z298" s="31">
        <f t="shared" si="81"/>
        <v>0</v>
      </c>
      <c r="AC298" s="31">
        <f t="shared" si="82"/>
        <v>1147.0977577100823</v>
      </c>
      <c r="AD298" s="31">
        <f t="shared" si="82"/>
        <v>354.51325929202665</v>
      </c>
      <c r="AE298" s="31">
        <f t="shared" si="82"/>
        <v>518.08145303923027</v>
      </c>
      <c r="AF298" s="31">
        <f t="shared" si="82"/>
        <v>1717.986647514751</v>
      </c>
      <c r="AG298" s="31">
        <f t="shared" si="82"/>
        <v>1498.5719947876426</v>
      </c>
      <c r="AH298" s="31">
        <f t="shared" si="82"/>
        <v>937.12483017993065</v>
      </c>
      <c r="AI298" s="31">
        <f t="shared" si="82"/>
        <v>2825.6861462270881</v>
      </c>
      <c r="AJ298" s="31">
        <f t="shared" si="82"/>
        <v>128.34515957659173</v>
      </c>
      <c r="AK298" s="31">
        <f t="shared" si="82"/>
        <v>177.05811819222248</v>
      </c>
      <c r="AL298" s="31">
        <f t="shared" si="82"/>
        <v>0</v>
      </c>
    </row>
    <row r="299" spans="3:38">
      <c r="D299" s="41">
        <f t="shared" si="79"/>
        <v>0.1</v>
      </c>
      <c r="E299" s="31">
        <f t="shared" si="80"/>
        <v>896.37647788351376</v>
      </c>
      <c r="F299" s="31">
        <f t="shared" si="80"/>
        <v>209.72300960473069</v>
      </c>
      <c r="G299" s="31">
        <f t="shared" si="80"/>
        <v>338.10531765705122</v>
      </c>
      <c r="H299" s="31">
        <f t="shared" si="80"/>
        <v>840.42764496035386</v>
      </c>
      <c r="I299" s="31">
        <f t="shared" si="80"/>
        <v>1157.0243782534853</v>
      </c>
      <c r="J299" s="31">
        <f t="shared" si="80"/>
        <v>621.10583668981803</v>
      </c>
      <c r="K299" s="31">
        <f t="shared" si="80"/>
        <v>1904.9547467450138</v>
      </c>
      <c r="L299" s="31">
        <f t="shared" si="80"/>
        <v>107.28438929331479</v>
      </c>
      <c r="M299" s="31">
        <f t="shared" si="80"/>
        <v>123.06820528796226</v>
      </c>
      <c r="N299" s="31">
        <f t="shared" si="80"/>
        <v>0</v>
      </c>
      <c r="Q299" s="31">
        <f t="shared" si="81"/>
        <v>842.91951489217183</v>
      </c>
      <c r="R299" s="31">
        <f t="shared" si="81"/>
        <v>152.49647052359651</v>
      </c>
      <c r="S299" s="31">
        <f t="shared" si="81"/>
        <v>290.24196420341207</v>
      </c>
      <c r="T299" s="31">
        <f t="shared" si="81"/>
        <v>558.14566210036844</v>
      </c>
      <c r="U299" s="31">
        <f t="shared" si="81"/>
        <v>1026.0874994683645</v>
      </c>
      <c r="V299" s="31">
        <f t="shared" si="81"/>
        <v>505.48021598898765</v>
      </c>
      <c r="W299" s="31">
        <f t="shared" si="81"/>
        <v>1603.5061098390929</v>
      </c>
      <c r="X299" s="31">
        <f t="shared" si="81"/>
        <v>98.11424347820207</v>
      </c>
      <c r="Y299" s="31">
        <f t="shared" si="81"/>
        <v>100.47248457854741</v>
      </c>
      <c r="Z299" s="31">
        <f t="shared" si="81"/>
        <v>0</v>
      </c>
      <c r="AC299" s="31">
        <f t="shared" si="82"/>
        <v>953.39141696364288</v>
      </c>
      <c r="AD299" s="31">
        <f t="shared" si="82"/>
        <v>268.42149614418378</v>
      </c>
      <c r="AE299" s="31">
        <f t="shared" si="82"/>
        <v>384.44758994448472</v>
      </c>
      <c r="AF299" s="31">
        <f t="shared" si="82"/>
        <v>1122.7096278203389</v>
      </c>
      <c r="AG299" s="31">
        <f t="shared" si="82"/>
        <v>1286.8432479437888</v>
      </c>
      <c r="AH299" s="31">
        <f t="shared" si="82"/>
        <v>736.73145739064853</v>
      </c>
      <c r="AI299" s="31">
        <f t="shared" si="82"/>
        <v>2207.6442154506876</v>
      </c>
      <c r="AJ299" s="31">
        <f t="shared" si="82"/>
        <v>116.45453510842705</v>
      </c>
      <c r="AK299" s="31">
        <f t="shared" si="82"/>
        <v>145.58649313102893</v>
      </c>
      <c r="AL299" s="31">
        <f t="shared" si="82"/>
        <v>0</v>
      </c>
    </row>
    <row r="300" spans="3:38">
      <c r="D300" s="41">
        <f t="shared" si="79"/>
        <v>0.125</v>
      </c>
      <c r="E300" s="31">
        <f t="shared" si="80"/>
        <v>954.79144293886907</v>
      </c>
      <c r="F300" s="31">
        <f t="shared" si="80"/>
        <v>211.92184331045655</v>
      </c>
      <c r="G300" s="31">
        <f t="shared" si="80"/>
        <v>338.804224497946</v>
      </c>
      <c r="H300" s="31">
        <f t="shared" si="80"/>
        <v>752.78700122240082</v>
      </c>
      <c r="I300" s="31">
        <f t="shared" si="80"/>
        <v>1323.6945800690717</v>
      </c>
      <c r="J300" s="31">
        <f t="shared" si="80"/>
        <v>625.9217304201976</v>
      </c>
      <c r="K300" s="31">
        <f t="shared" si="80"/>
        <v>1983.841143329716</v>
      </c>
      <c r="L300" s="31">
        <f t="shared" si="80"/>
        <v>122.14606599021637</v>
      </c>
      <c r="M300" s="31">
        <f t="shared" si="80"/>
        <v>134.04619037212345</v>
      </c>
      <c r="N300" s="31">
        <f t="shared" si="80"/>
        <v>0</v>
      </c>
      <c r="Q300" s="31">
        <f t="shared" si="81"/>
        <v>884.71286059134252</v>
      </c>
      <c r="R300" s="31">
        <f t="shared" si="81"/>
        <v>157.42204083998047</v>
      </c>
      <c r="S300" s="31">
        <f t="shared" si="81"/>
        <v>297.63245976560904</v>
      </c>
      <c r="T300" s="31">
        <f t="shared" si="81"/>
        <v>544.67811718097573</v>
      </c>
      <c r="U300" s="31">
        <f t="shared" si="81"/>
        <v>1218.180577609827</v>
      </c>
      <c r="V300" s="31">
        <f t="shared" si="81"/>
        <v>488.70997059450974</v>
      </c>
      <c r="W300" s="31">
        <f t="shared" si="81"/>
        <v>1695.3445420101023</v>
      </c>
      <c r="X300" s="31">
        <f t="shared" si="81"/>
        <v>110.14268924580604</v>
      </c>
      <c r="Y300" s="31">
        <f t="shared" si="81"/>
        <v>111.70903594825344</v>
      </c>
      <c r="Z300" s="31">
        <f t="shared" si="81"/>
        <v>0</v>
      </c>
      <c r="AC300" s="31">
        <f t="shared" si="82"/>
        <v>1030.7189719186247</v>
      </c>
      <c r="AD300" s="31">
        <f t="shared" si="82"/>
        <v>268.84137596301082</v>
      </c>
      <c r="AE300" s="31">
        <f t="shared" si="82"/>
        <v>377.47548828749763</v>
      </c>
      <c r="AF300" s="31">
        <f t="shared" si="82"/>
        <v>960.89588526382613</v>
      </c>
      <c r="AG300" s="31">
        <f t="shared" si="82"/>
        <v>1427.3706906013501</v>
      </c>
      <c r="AH300" s="31">
        <f t="shared" si="82"/>
        <v>763.13349024588547</v>
      </c>
      <c r="AI300" s="31">
        <f t="shared" si="82"/>
        <v>2273.3160484732466</v>
      </c>
      <c r="AJ300" s="31">
        <f t="shared" si="82"/>
        <v>134.14944273462669</v>
      </c>
      <c r="AK300" s="31">
        <f t="shared" si="82"/>
        <v>156.25605313029746</v>
      </c>
      <c r="AL300" s="31">
        <f t="shared" si="82"/>
        <v>0</v>
      </c>
    </row>
    <row r="301" spans="3:38">
      <c r="D301" s="41">
        <f t="shared" si="79"/>
        <v>0.25</v>
      </c>
      <c r="E301" s="31">
        <f t="shared" si="80"/>
        <v>5522.3639942347409</v>
      </c>
      <c r="F301" s="31">
        <f t="shared" si="80"/>
        <v>1183.5316710698264</v>
      </c>
      <c r="G301" s="31">
        <f t="shared" si="80"/>
        <v>1724.8312602414862</v>
      </c>
      <c r="H301" s="31">
        <f t="shared" si="80"/>
        <v>3445.4922570760987</v>
      </c>
      <c r="I301" s="31">
        <f t="shared" si="80"/>
        <v>8192.4527134420023</v>
      </c>
      <c r="J301" s="31">
        <f t="shared" si="80"/>
        <v>3525.7253599861938</v>
      </c>
      <c r="K301" s="31">
        <f t="shared" si="80"/>
        <v>11447.315782442472</v>
      </c>
      <c r="L301" s="31">
        <f t="shared" si="80"/>
        <v>751.87707448283743</v>
      </c>
      <c r="M301" s="31">
        <f t="shared" si="80"/>
        <v>799.16676997990112</v>
      </c>
      <c r="N301" s="31">
        <f t="shared" si="80"/>
        <v>0</v>
      </c>
      <c r="Q301" s="31">
        <f t="shared" si="81"/>
        <v>4944.0935521582478</v>
      </c>
      <c r="R301" s="31">
        <f t="shared" si="81"/>
        <v>846.65437088046122</v>
      </c>
      <c r="S301" s="31">
        <f t="shared" si="81"/>
        <v>1556.2254965193374</v>
      </c>
      <c r="T301" s="31">
        <f t="shared" si="81"/>
        <v>2659.4513871159334</v>
      </c>
      <c r="U301" s="31">
        <f t="shared" si="81"/>
        <v>7723.8259168040404</v>
      </c>
      <c r="V301" s="31">
        <f t="shared" si="81"/>
        <v>2654.9925183818123</v>
      </c>
      <c r="W301" s="31">
        <f t="shared" si="81"/>
        <v>9925.4010174743889</v>
      </c>
      <c r="X301" s="31">
        <f t="shared" si="81"/>
        <v>669.99142996417311</v>
      </c>
      <c r="Y301" s="31">
        <f t="shared" si="81"/>
        <v>679.96404407662351</v>
      </c>
      <c r="Z301" s="31">
        <f t="shared" si="81"/>
        <v>0</v>
      </c>
      <c r="AC301" s="31">
        <f t="shared" si="82"/>
        <v>6039.5002633428439</v>
      </c>
      <c r="AD301" s="31">
        <f t="shared" si="82"/>
        <v>1493.4654335481907</v>
      </c>
      <c r="AE301" s="31">
        <f t="shared" si="82"/>
        <v>1919.6572398837664</v>
      </c>
      <c r="AF301" s="31">
        <f t="shared" si="82"/>
        <v>4231.8030110137397</v>
      </c>
      <c r="AG301" s="31">
        <f t="shared" si="82"/>
        <v>8676.4299322863899</v>
      </c>
      <c r="AH301" s="31">
        <f t="shared" si="82"/>
        <v>4392.6955068736488</v>
      </c>
      <c r="AI301" s="31">
        <f t="shared" si="82"/>
        <v>12971.031803485477</v>
      </c>
      <c r="AJ301" s="31">
        <f t="shared" si="82"/>
        <v>833.76271900150425</v>
      </c>
      <c r="AK301" s="31">
        <f t="shared" si="82"/>
        <v>919.70481622724469</v>
      </c>
      <c r="AL301" s="31">
        <f t="shared" si="82"/>
        <v>0</v>
      </c>
    </row>
    <row r="302" spans="3:38">
      <c r="D302" s="41">
        <f t="shared" si="79"/>
        <v>0.375</v>
      </c>
      <c r="E302" s="31">
        <f t="shared" si="80"/>
        <v>6425.8274533658332</v>
      </c>
      <c r="F302" s="31">
        <f t="shared" si="80"/>
        <v>1440.9996441579324</v>
      </c>
      <c r="G302" s="31">
        <f t="shared" si="80"/>
        <v>1762.2377359184547</v>
      </c>
      <c r="H302" s="31">
        <f t="shared" si="80"/>
        <v>3409.9409375819591</v>
      </c>
      <c r="I302" s="31">
        <f t="shared" si="80"/>
        <v>10283.800888027527</v>
      </c>
      <c r="J302" s="31">
        <f t="shared" si="80"/>
        <v>4531.7442183032445</v>
      </c>
      <c r="K302" s="31">
        <f t="shared" si="80"/>
        <v>14448.310576412408</v>
      </c>
      <c r="L302" s="31">
        <f t="shared" si="80"/>
        <v>934.3327681935383</v>
      </c>
      <c r="M302" s="31">
        <f t="shared" si="80"/>
        <v>994.9472864232539</v>
      </c>
      <c r="N302" s="31">
        <f t="shared" si="80"/>
        <v>0</v>
      </c>
      <c r="Q302" s="31">
        <f t="shared" si="81"/>
        <v>5529.5627137216634</v>
      </c>
      <c r="R302" s="31">
        <f t="shared" si="81"/>
        <v>928.96990080045157</v>
      </c>
      <c r="S302" s="31">
        <f t="shared" si="81"/>
        <v>1601.510717205688</v>
      </c>
      <c r="T302" s="31">
        <f t="shared" si="81"/>
        <v>2580.0066647303729</v>
      </c>
      <c r="U302" s="31">
        <f t="shared" si="81"/>
        <v>9654.4090694128408</v>
      </c>
      <c r="V302" s="31">
        <f t="shared" si="81"/>
        <v>3436.6049510446201</v>
      </c>
      <c r="W302" s="31">
        <f t="shared" si="81"/>
        <v>12676.450931692641</v>
      </c>
      <c r="X302" s="31">
        <f t="shared" si="81"/>
        <v>824.92803183282433</v>
      </c>
      <c r="Y302" s="31">
        <f t="shared" si="81"/>
        <v>858.80793600229515</v>
      </c>
      <c r="Z302" s="31">
        <f t="shared" si="81"/>
        <v>0</v>
      </c>
      <c r="AC302" s="31">
        <f t="shared" si="82"/>
        <v>7081.5833577573148</v>
      </c>
      <c r="AD302" s="31">
        <f t="shared" si="82"/>
        <v>1841.5202183039171</v>
      </c>
      <c r="AE302" s="31">
        <f t="shared" si="82"/>
        <v>2026.4001144525964</v>
      </c>
      <c r="AF302" s="31">
        <f t="shared" si="82"/>
        <v>4241.8370959513704</v>
      </c>
      <c r="AG302" s="31">
        <f t="shared" si="82"/>
        <v>10960.710510031937</v>
      </c>
      <c r="AH302" s="31">
        <f t="shared" si="82"/>
        <v>5599.5310790122776</v>
      </c>
      <c r="AI302" s="31">
        <f t="shared" si="82"/>
        <v>16220.170221132146</v>
      </c>
      <c r="AJ302" s="31">
        <f t="shared" si="82"/>
        <v>1043.7375045542487</v>
      </c>
      <c r="AK302" s="31">
        <f t="shared" si="82"/>
        <v>1136.3561041338053</v>
      </c>
      <c r="AL302" s="31">
        <f t="shared" si="82"/>
        <v>0</v>
      </c>
    </row>
    <row r="303" spans="3:38">
      <c r="D303" s="41">
        <f t="shared" si="79"/>
        <v>0.5</v>
      </c>
      <c r="E303" s="31">
        <f t="shared" si="80"/>
        <v>6681.0093333938003</v>
      </c>
      <c r="F303" s="31">
        <f t="shared" si="80"/>
        <v>1721.5802733775001</v>
      </c>
      <c r="G303" s="31">
        <f t="shared" si="80"/>
        <v>1746.9162757365639</v>
      </c>
      <c r="H303" s="31">
        <f t="shared" si="80"/>
        <v>3489.5195654923655</v>
      </c>
      <c r="I303" s="31">
        <f t="shared" si="80"/>
        <v>12092.556131381038</v>
      </c>
      <c r="J303" s="31">
        <f t="shared" si="80"/>
        <v>5992.7372989846735</v>
      </c>
      <c r="K303" s="31">
        <f t="shared" si="80"/>
        <v>18118.017736177964</v>
      </c>
      <c r="L303" s="31">
        <f t="shared" si="80"/>
        <v>1079.0138214767619</v>
      </c>
      <c r="M303" s="31">
        <f t="shared" si="80"/>
        <v>1182.7909552825479</v>
      </c>
      <c r="N303" s="31">
        <f t="shared" si="80"/>
        <v>0</v>
      </c>
      <c r="Q303" s="31">
        <f t="shared" si="81"/>
        <v>5584.4555722412488</v>
      </c>
      <c r="R303" s="31">
        <f t="shared" si="81"/>
        <v>987.04398554137936</v>
      </c>
      <c r="S303" s="31">
        <f t="shared" si="81"/>
        <v>1535.4599746342287</v>
      </c>
      <c r="T303" s="31">
        <f t="shared" si="81"/>
        <v>2421.9517713677674</v>
      </c>
      <c r="U303" s="31">
        <f t="shared" si="81"/>
        <v>11041.123576921291</v>
      </c>
      <c r="V303" s="31">
        <f t="shared" si="81"/>
        <v>4718.3769325665207</v>
      </c>
      <c r="W303" s="31">
        <f t="shared" si="81"/>
        <v>16101.194494093435</v>
      </c>
      <c r="X303" s="31">
        <f t="shared" si="81"/>
        <v>941.84971503595727</v>
      </c>
      <c r="Y303" s="31">
        <f t="shared" si="81"/>
        <v>1031.4404619101138</v>
      </c>
      <c r="Z303" s="31">
        <f t="shared" si="81"/>
        <v>0</v>
      </c>
      <c r="AC303" s="31">
        <f t="shared" si="82"/>
        <v>7417.3822818632698</v>
      </c>
      <c r="AD303" s="31">
        <f t="shared" si="82"/>
        <v>2271.598256932612</v>
      </c>
      <c r="AE303" s="31">
        <f t="shared" si="82"/>
        <v>2114.1720874140992</v>
      </c>
      <c r="AF303" s="31">
        <f t="shared" si="82"/>
        <v>4562.8882019875582</v>
      </c>
      <c r="AG303" s="31">
        <f t="shared" si="82"/>
        <v>13174.210736643166</v>
      </c>
      <c r="AH303" s="31">
        <f t="shared" si="82"/>
        <v>7186.2229163876436</v>
      </c>
      <c r="AI303" s="31">
        <f t="shared" si="82"/>
        <v>20134.840978262499</v>
      </c>
      <c r="AJ303" s="31">
        <f t="shared" si="82"/>
        <v>1216.177927917563</v>
      </c>
      <c r="AK303" s="31">
        <f t="shared" si="82"/>
        <v>1342.0842968876193</v>
      </c>
      <c r="AL303" s="31">
        <f t="shared" si="82"/>
        <v>0</v>
      </c>
    </row>
    <row r="304" spans="3:38">
      <c r="D304" s="41">
        <f t="shared" si="79"/>
        <v>0.625</v>
      </c>
      <c r="E304" s="31">
        <f t="shared" si="80"/>
        <v>6313.3803465770206</v>
      </c>
      <c r="F304" s="31">
        <f t="shared" si="80"/>
        <v>2006.6671934684061</v>
      </c>
      <c r="G304" s="31">
        <f t="shared" si="80"/>
        <v>1703.2735329859063</v>
      </c>
      <c r="H304" s="31">
        <f t="shared" si="80"/>
        <v>3526.5607114858622</v>
      </c>
      <c r="I304" s="31">
        <f t="shared" si="80"/>
        <v>13786.185325369037</v>
      </c>
      <c r="J304" s="31">
        <f t="shared" si="80"/>
        <v>7848.6543904197497</v>
      </c>
      <c r="K304" s="31">
        <f t="shared" si="80"/>
        <v>22377.954903336715</v>
      </c>
      <c r="L304" s="31">
        <f t="shared" si="80"/>
        <v>1201.3850504680988</v>
      </c>
      <c r="M304" s="31">
        <f t="shared" si="80"/>
        <v>1369.1356674473059</v>
      </c>
      <c r="N304" s="31">
        <f t="shared" si="80"/>
        <v>0</v>
      </c>
      <c r="Q304" s="31">
        <f t="shared" si="81"/>
        <v>5152.673983938088</v>
      </c>
      <c r="R304" s="31">
        <f t="shared" si="81"/>
        <v>1032.9660908242404</v>
      </c>
      <c r="S304" s="31">
        <f t="shared" si="81"/>
        <v>1390.0273235007749</v>
      </c>
      <c r="T304" s="31">
        <f t="shared" si="81"/>
        <v>2210.1248664545392</v>
      </c>
      <c r="U304" s="31">
        <f t="shared" si="81"/>
        <v>12114.102317611714</v>
      </c>
      <c r="V304" s="31">
        <f t="shared" si="81"/>
        <v>6402.7728756073811</v>
      </c>
      <c r="W304" s="31">
        <f t="shared" si="81"/>
        <v>20175.295430751292</v>
      </c>
      <c r="X304" s="31">
        <f t="shared" si="81"/>
        <v>1032.6852470563217</v>
      </c>
      <c r="Y304" s="31">
        <f t="shared" si="81"/>
        <v>1206.6154055332993</v>
      </c>
      <c r="Z304" s="31">
        <f t="shared" si="81"/>
        <v>0</v>
      </c>
      <c r="AC304" s="31">
        <f t="shared" si="82"/>
        <v>7101.4618972591488</v>
      </c>
      <c r="AD304" s="31">
        <f t="shared" si="82"/>
        <v>2760.1760641379592</v>
      </c>
      <c r="AE304" s="31">
        <f t="shared" si="82"/>
        <v>2179.2016253408574</v>
      </c>
      <c r="AF304" s="31">
        <f t="shared" si="82"/>
        <v>4853.7840027657876</v>
      </c>
      <c r="AG304" s="31">
        <f t="shared" si="82"/>
        <v>15421.088628053087</v>
      </c>
      <c r="AH304" s="31">
        <f t="shared" si="82"/>
        <v>9144.1384367035153</v>
      </c>
      <c r="AI304" s="31">
        <f t="shared" si="82"/>
        <v>24580.614375922094</v>
      </c>
      <c r="AJ304" s="31">
        <f t="shared" si="82"/>
        <v>1370.0848538798759</v>
      </c>
      <c r="AK304" s="31">
        <f t="shared" si="82"/>
        <v>1539.9591459553997</v>
      </c>
      <c r="AL304" s="31">
        <f t="shared" si="82"/>
        <v>0</v>
      </c>
    </row>
    <row r="305" spans="4:38">
      <c r="D305" s="41">
        <f t="shared" si="79"/>
        <v>0.75</v>
      </c>
      <c r="E305" s="31">
        <f t="shared" si="80"/>
        <v>5481.3743370623288</v>
      </c>
      <c r="F305" s="31">
        <f t="shared" si="80"/>
        <v>2296.6075207243384</v>
      </c>
      <c r="G305" s="31">
        <f t="shared" si="80"/>
        <v>1661.4565694643918</v>
      </c>
      <c r="H305" s="31">
        <f t="shared" si="80"/>
        <v>3565.2570605753581</v>
      </c>
      <c r="I305" s="31">
        <f t="shared" si="80"/>
        <v>15367.401410000584</v>
      </c>
      <c r="J305" s="31">
        <f t="shared" si="80"/>
        <v>10019.316577021436</v>
      </c>
      <c r="K305" s="31">
        <f t="shared" si="80"/>
        <v>27086.155075008603</v>
      </c>
      <c r="L305" s="31">
        <f t="shared" si="80"/>
        <v>1305.9226076340185</v>
      </c>
      <c r="M305" s="31">
        <f t="shared" si="80"/>
        <v>1554.0465626711311</v>
      </c>
      <c r="N305" s="31">
        <f t="shared" si="80"/>
        <v>0</v>
      </c>
      <c r="Q305" s="31">
        <f t="shared" si="81"/>
        <v>4375.6969676135841</v>
      </c>
      <c r="R305" s="31">
        <f t="shared" si="81"/>
        <v>1077.4970528023482</v>
      </c>
      <c r="S305" s="31">
        <f t="shared" si="81"/>
        <v>1204.0053443087254</v>
      </c>
      <c r="T305" s="31">
        <f t="shared" si="81"/>
        <v>2000.127946968275</v>
      </c>
      <c r="U305" s="31">
        <f t="shared" si="81"/>
        <v>12918.567852348759</v>
      </c>
      <c r="V305" s="31">
        <f t="shared" si="81"/>
        <v>8389.292133736144</v>
      </c>
      <c r="W305" s="31">
        <f t="shared" si="81"/>
        <v>24740.730359436799</v>
      </c>
      <c r="X305" s="31">
        <f t="shared" si="81"/>
        <v>1103.8970504793401</v>
      </c>
      <c r="Y305" s="31">
        <f t="shared" si="81"/>
        <v>1383.7996386052241</v>
      </c>
      <c r="Z305" s="31">
        <f t="shared" si="81"/>
        <v>0</v>
      </c>
      <c r="AC305" s="31">
        <f t="shared" si="82"/>
        <v>6299.0429787001467</v>
      </c>
      <c r="AD305" s="31">
        <f t="shared" si="82"/>
        <v>3305.365012546295</v>
      </c>
      <c r="AE305" s="31">
        <f t="shared" si="82"/>
        <v>2246.7033052150832</v>
      </c>
      <c r="AF305" s="31">
        <f t="shared" si="82"/>
        <v>5145.2847810853755</v>
      </c>
      <c r="AG305" s="31">
        <f t="shared" si="82"/>
        <v>17693.674152665055</v>
      </c>
      <c r="AH305" s="31">
        <f t="shared" si="82"/>
        <v>11441.626171846299</v>
      </c>
      <c r="AI305" s="31">
        <f t="shared" si="82"/>
        <v>29431.579790580363</v>
      </c>
      <c r="AJ305" s="31">
        <f t="shared" si="82"/>
        <v>1507.9481647886914</v>
      </c>
      <c r="AK305" s="31">
        <f t="shared" si="82"/>
        <v>1730.8290149853431</v>
      </c>
      <c r="AL305" s="31">
        <f t="shared" si="82"/>
        <v>0</v>
      </c>
    </row>
    <row r="306" spans="4:38">
      <c r="D306" s="41">
        <f t="shared" si="79"/>
        <v>0.875</v>
      </c>
      <c r="E306" s="31">
        <f t="shared" si="80"/>
        <v>4534.7789833754114</v>
      </c>
      <c r="F306" s="31">
        <f t="shared" si="80"/>
        <v>2591.1973266034393</v>
      </c>
      <c r="G306" s="31">
        <f t="shared" si="80"/>
        <v>1658.8126747388624</v>
      </c>
      <c r="H306" s="31">
        <f t="shared" si="80"/>
        <v>3658.3316213610615</v>
      </c>
      <c r="I306" s="31">
        <f t="shared" si="80"/>
        <v>16863.144079295675</v>
      </c>
      <c r="J306" s="31">
        <f t="shared" si="80"/>
        <v>12313.326029721738</v>
      </c>
      <c r="K306" s="31">
        <f t="shared" si="80"/>
        <v>31925.156296672241</v>
      </c>
      <c r="L306" s="31">
        <f t="shared" si="80"/>
        <v>1403.4846876024858</v>
      </c>
      <c r="M306" s="31">
        <f t="shared" si="80"/>
        <v>1738.0070114227537</v>
      </c>
      <c r="N306" s="31">
        <f t="shared" si="80"/>
        <v>0</v>
      </c>
      <c r="Q306" s="31">
        <f t="shared" si="81"/>
        <v>3543.1130146193145</v>
      </c>
      <c r="R306" s="31">
        <f t="shared" si="81"/>
        <v>1134.7686780249487</v>
      </c>
      <c r="S306" s="31">
        <f t="shared" si="81"/>
        <v>1039.3738478341327</v>
      </c>
      <c r="T306" s="31">
        <f t="shared" si="81"/>
        <v>1861.0713058966853</v>
      </c>
      <c r="U306" s="31">
        <f t="shared" si="81"/>
        <v>13581.067999615072</v>
      </c>
      <c r="V306" s="31">
        <f t="shared" si="81"/>
        <v>10455.391356881164</v>
      </c>
      <c r="W306" s="31">
        <f t="shared" si="81"/>
        <v>29445.23230832901</v>
      </c>
      <c r="X306" s="31">
        <f t="shared" si="81"/>
        <v>1169.940990270301</v>
      </c>
      <c r="Y306" s="31">
        <f t="shared" si="81"/>
        <v>1562.0292782154088</v>
      </c>
      <c r="Z306" s="31">
        <f t="shared" si="81"/>
        <v>0</v>
      </c>
      <c r="AC306" s="31">
        <f t="shared" si="82"/>
        <v>5375.3611907468603</v>
      </c>
      <c r="AD306" s="31">
        <f t="shared" si="82"/>
        <v>3893.4663267137557</v>
      </c>
      <c r="AE306" s="31">
        <f t="shared" si="82"/>
        <v>2347.5329908711838</v>
      </c>
      <c r="AF306" s="31">
        <f t="shared" si="82"/>
        <v>5470.5645479982632</v>
      </c>
      <c r="AG306" s="31">
        <f t="shared" si="82"/>
        <v>19978.575626485625</v>
      </c>
      <c r="AH306" s="31">
        <f t="shared" si="82"/>
        <v>13962.514094165794</v>
      </c>
      <c r="AI306" s="31">
        <f t="shared" si="82"/>
        <v>34405.080285015472</v>
      </c>
      <c r="AJ306" s="31">
        <f t="shared" si="82"/>
        <v>1637.0283849346683</v>
      </c>
      <c r="AK306" s="31">
        <f t="shared" si="82"/>
        <v>1917.5416794226412</v>
      </c>
      <c r="AL306" s="31">
        <f t="shared" si="82"/>
        <v>0</v>
      </c>
    </row>
    <row r="307" spans="4:38">
      <c r="D307" s="41">
        <f t="shared" si="79"/>
        <v>1</v>
      </c>
      <c r="E307" s="31">
        <f t="shared" si="80"/>
        <v>3958.6728794559654</v>
      </c>
      <c r="F307" s="31">
        <f t="shared" si="80"/>
        <v>2890.7875459188399</v>
      </c>
      <c r="G307" s="31">
        <f t="shared" si="80"/>
        <v>1729.0846161021966</v>
      </c>
      <c r="H307" s="31">
        <f t="shared" si="80"/>
        <v>3849.5890566002709</v>
      </c>
      <c r="I307" s="31">
        <f t="shared" si="80"/>
        <v>18317.141759813243</v>
      </c>
      <c r="J307" s="31">
        <f t="shared" si="80"/>
        <v>14468.109590105403</v>
      </c>
      <c r="K307" s="31">
        <f t="shared" si="80"/>
        <v>36464.327661718038</v>
      </c>
      <c r="L307" s="31">
        <f t="shared" si="80"/>
        <v>1509.5623414976487</v>
      </c>
      <c r="M307" s="31">
        <f t="shared" si="80"/>
        <v>1922.1954078764325</v>
      </c>
      <c r="N307" s="31">
        <f t="shared" si="80"/>
        <v>0</v>
      </c>
      <c r="Q307" s="31">
        <f t="shared" si="81"/>
        <v>3042.0227270511232</v>
      </c>
      <c r="R307" s="31">
        <f t="shared" si="81"/>
        <v>1218.6515129830309</v>
      </c>
      <c r="S307" s="31">
        <f t="shared" si="81"/>
        <v>967.33094275646192</v>
      </c>
      <c r="T307" s="31">
        <f t="shared" si="81"/>
        <v>1855.1997885468704</v>
      </c>
      <c r="U307" s="31">
        <f t="shared" si="81"/>
        <v>14282.69643435077</v>
      </c>
      <c r="V307" s="31">
        <f t="shared" si="81"/>
        <v>12296.083915121404</v>
      </c>
      <c r="W307" s="31">
        <f t="shared" si="81"/>
        <v>33809.397919029485</v>
      </c>
      <c r="X307" s="31">
        <f t="shared" si="81"/>
        <v>1251.1520509936602</v>
      </c>
      <c r="Y307" s="31">
        <f t="shared" si="81"/>
        <v>1740.6928985691302</v>
      </c>
      <c r="Z307" s="31">
        <f t="shared" si="81"/>
        <v>0</v>
      </c>
      <c r="AC307" s="31">
        <f t="shared" si="82"/>
        <v>4837.1350585930886</v>
      </c>
      <c r="AD307" s="31">
        <f t="shared" si="82"/>
        <v>4505.7885642942856</v>
      </c>
      <c r="AE307" s="31">
        <f t="shared" si="82"/>
        <v>2509.2798703733124</v>
      </c>
      <c r="AF307" s="31">
        <f t="shared" si="82"/>
        <v>5850.730934341922</v>
      </c>
      <c r="AG307" s="31">
        <f t="shared" si="82"/>
        <v>22267.019618572362</v>
      </c>
      <c r="AH307" s="31">
        <f t="shared" si="82"/>
        <v>16545.991073807283</v>
      </c>
      <c r="AI307" s="31">
        <f t="shared" si="82"/>
        <v>39119.257404406591</v>
      </c>
      <c r="AJ307" s="31">
        <f t="shared" si="82"/>
        <v>1767.9726320016405</v>
      </c>
      <c r="AK307" s="31">
        <f t="shared" si="82"/>
        <v>2104.6502694391847</v>
      </c>
      <c r="AL307" s="31">
        <f t="shared" si="82"/>
        <v>0</v>
      </c>
    </row>
    <row r="308" spans="4:38">
      <c r="D308" s="41">
        <f t="shared" si="79"/>
        <v>1.125</v>
      </c>
      <c r="E308" s="31">
        <f t="shared" si="80"/>
        <v>4003.1113538077284</v>
      </c>
      <c r="F308" s="31">
        <f t="shared" si="80"/>
        <v>3195.6360627729587</v>
      </c>
      <c r="G308" s="31">
        <f t="shared" si="80"/>
        <v>1874.957269180074</v>
      </c>
      <c r="H308" s="31">
        <f t="shared" si="80"/>
        <v>4138.6545955830279</v>
      </c>
      <c r="I308" s="31">
        <f t="shared" si="80"/>
        <v>19758.326301762077</v>
      </c>
      <c r="J308" s="31">
        <f t="shared" si="80"/>
        <v>16339.423180180776</v>
      </c>
      <c r="K308" s="31">
        <f t="shared" si="80"/>
        <v>40468.70086941764</v>
      </c>
      <c r="L308" s="31">
        <f t="shared" si="80"/>
        <v>1632.6874988430131</v>
      </c>
      <c r="M308" s="31">
        <f t="shared" si="80"/>
        <v>2107.2403374302507</v>
      </c>
      <c r="N308" s="31">
        <f t="shared" si="80"/>
        <v>0</v>
      </c>
      <c r="Q308" s="31">
        <f t="shared" si="81"/>
        <v>3060.5379506897198</v>
      </c>
      <c r="R308" s="31">
        <f t="shared" si="81"/>
        <v>1331.4915740487018</v>
      </c>
      <c r="S308" s="31">
        <f t="shared" si="81"/>
        <v>1013.3515172859883</v>
      </c>
      <c r="T308" s="31">
        <f t="shared" si="81"/>
        <v>1987.5288175904736</v>
      </c>
      <c r="U308" s="31">
        <f t="shared" si="81"/>
        <v>15131.979860517742</v>
      </c>
      <c r="V308" s="31">
        <f t="shared" si="81"/>
        <v>13747.239029072358</v>
      </c>
      <c r="W308" s="31">
        <f t="shared" si="81"/>
        <v>37574.055942986568</v>
      </c>
      <c r="X308" s="31">
        <f t="shared" si="81"/>
        <v>1358.1246962130458</v>
      </c>
      <c r="Y308" s="31">
        <f t="shared" si="81"/>
        <v>1919.2701452802094</v>
      </c>
      <c r="Z308" s="31">
        <f t="shared" si="81"/>
        <v>0</v>
      </c>
      <c r="AC308" s="31">
        <f t="shared" si="82"/>
        <v>4945.6783095694955</v>
      </c>
      <c r="AD308" s="31">
        <f t="shared" si="82"/>
        <v>5125.9304083553252</v>
      </c>
      <c r="AE308" s="31">
        <f t="shared" si="82"/>
        <v>2733.3556341166691</v>
      </c>
      <c r="AF308" s="31">
        <f t="shared" si="82"/>
        <v>6278.9743299580987</v>
      </c>
      <c r="AG308" s="31">
        <f t="shared" si="82"/>
        <v>24539.206860257706</v>
      </c>
      <c r="AH308" s="31">
        <f t="shared" si="82"/>
        <v>19082.264082426187</v>
      </c>
      <c r="AI308" s="31">
        <f t="shared" si="82"/>
        <v>43363.345795848647</v>
      </c>
      <c r="AJ308" s="31">
        <f t="shared" si="82"/>
        <v>1907.1668105386736</v>
      </c>
      <c r="AK308" s="31">
        <f t="shared" si="82"/>
        <v>2295.0164790700351</v>
      </c>
      <c r="AL308" s="31">
        <f t="shared" si="82"/>
        <v>0</v>
      </c>
    </row>
    <row r="309" spans="4:38">
      <c r="D309" s="41">
        <f t="shared" si="79"/>
        <v>1.325</v>
      </c>
      <c r="E309" s="31">
        <f t="shared" si="80"/>
        <v>7093.4315145658766</v>
      </c>
      <c r="F309" s="31">
        <f t="shared" si="80"/>
        <v>5775.0286962765558</v>
      </c>
      <c r="G309" s="31">
        <f t="shared" si="80"/>
        <v>3374.8934238953211</v>
      </c>
      <c r="H309" s="31">
        <f t="shared" si="80"/>
        <v>7298.2498087758149</v>
      </c>
      <c r="I309" s="31">
        <f t="shared" si="80"/>
        <v>34530.702800315077</v>
      </c>
      <c r="J309" s="31">
        <f t="shared" si="80"/>
        <v>29894.98654365342</v>
      </c>
      <c r="K309" s="31">
        <f t="shared" si="80"/>
        <v>72660.612289814686</v>
      </c>
      <c r="L309" s="31">
        <f t="shared" si="80"/>
        <v>2886.2403016453568</v>
      </c>
      <c r="M309" s="31">
        <f t="shared" si="80"/>
        <v>3762.5101339022067</v>
      </c>
      <c r="N309" s="31">
        <f t="shared" si="80"/>
        <v>0</v>
      </c>
      <c r="Q309" s="31">
        <f t="shared" si="81"/>
        <v>5427.2149304553623</v>
      </c>
      <c r="R309" s="31">
        <f t="shared" si="81"/>
        <v>2396.3765779963505</v>
      </c>
      <c r="S309" s="31">
        <f t="shared" si="81"/>
        <v>1833.0892134108674</v>
      </c>
      <c r="T309" s="31">
        <f t="shared" si="81"/>
        <v>3578.5837505643881</v>
      </c>
      <c r="U309" s="31">
        <f t="shared" si="81"/>
        <v>26052.636132915228</v>
      </c>
      <c r="V309" s="31">
        <f t="shared" si="81"/>
        <v>24647.982670676109</v>
      </c>
      <c r="W309" s="31">
        <f t="shared" si="81"/>
        <v>67460.776457729313</v>
      </c>
      <c r="X309" s="31">
        <f t="shared" si="81"/>
        <v>2424.1463908074197</v>
      </c>
      <c r="Y309" s="31">
        <f t="shared" si="81"/>
        <v>3448.5683472509591</v>
      </c>
      <c r="Z309" s="31">
        <f t="shared" si="81"/>
        <v>0</v>
      </c>
      <c r="AC309" s="31">
        <f t="shared" si="82"/>
        <v>8759.5607963415332</v>
      </c>
      <c r="AD309" s="31">
        <f t="shared" si="82"/>
        <v>9550.8577106547491</v>
      </c>
      <c r="AE309" s="31">
        <f t="shared" si="82"/>
        <v>4898.7840538549472</v>
      </c>
      <c r="AF309" s="31">
        <f t="shared" si="82"/>
        <v>10953.034232061054</v>
      </c>
      <c r="AG309" s="31">
        <f t="shared" si="82"/>
        <v>43936.623040592145</v>
      </c>
      <c r="AH309" s="31">
        <f t="shared" si="82"/>
        <v>36046.563512247631</v>
      </c>
      <c r="AI309" s="31">
        <f t="shared" si="82"/>
        <v>77860.448121899797</v>
      </c>
      <c r="AJ309" s="31">
        <f t="shared" si="82"/>
        <v>3347.2036787840361</v>
      </c>
      <c r="AK309" s="31">
        <f t="shared" si="82"/>
        <v>4075.2868026981828</v>
      </c>
      <c r="AL309" s="31">
        <f t="shared" si="82"/>
        <v>0</v>
      </c>
    </row>
    <row r="310" spans="4:38">
      <c r="D310" s="41">
        <f t="shared" si="79"/>
        <v>1.5249999999999999</v>
      </c>
      <c r="E310" s="31">
        <f t="shared" si="80"/>
        <v>7939.674395998657</v>
      </c>
      <c r="F310" s="31">
        <f t="shared" si="80"/>
        <v>6622.2943563655663</v>
      </c>
      <c r="G310" s="31">
        <f t="shared" si="80"/>
        <v>3849.7638944016549</v>
      </c>
      <c r="H310" s="31">
        <f t="shared" si="80"/>
        <v>8116.5239217247254</v>
      </c>
      <c r="I310" s="31">
        <f t="shared" si="80"/>
        <v>37919.9189115146</v>
      </c>
      <c r="J310" s="31">
        <f t="shared" si="80"/>
        <v>34692.525152942748</v>
      </c>
      <c r="K310" s="31">
        <f t="shared" si="80"/>
        <v>82406.070556936465</v>
      </c>
      <c r="L310" s="31">
        <f t="shared" si="80"/>
        <v>3220.7782458710526</v>
      </c>
      <c r="M310" s="31">
        <f t="shared" si="80"/>
        <v>4245.7430175085365</v>
      </c>
      <c r="N310" s="31">
        <f t="shared" si="80"/>
        <v>0</v>
      </c>
      <c r="Q310" s="31">
        <f t="shared" si="81"/>
        <v>6082.5619987480522</v>
      </c>
      <c r="R310" s="31">
        <f t="shared" si="81"/>
        <v>2732.963725128508</v>
      </c>
      <c r="S310" s="31">
        <f t="shared" si="81"/>
        <v>2114.6570161188806</v>
      </c>
      <c r="T310" s="31">
        <f t="shared" si="81"/>
        <v>4084.8373143261706</v>
      </c>
      <c r="U310" s="31">
        <f t="shared" si="81"/>
        <v>28146.365510654843</v>
      </c>
      <c r="V310" s="31">
        <f t="shared" si="81"/>
        <v>27863.184573221584</v>
      </c>
      <c r="W310" s="31">
        <f t="shared" si="81"/>
        <v>76501.858758747054</v>
      </c>
      <c r="X310" s="31">
        <f t="shared" si="81"/>
        <v>2736.2610064731466</v>
      </c>
      <c r="Y310" s="31">
        <f t="shared" si="81"/>
        <v>3917.8465071896549</v>
      </c>
      <c r="Z310" s="31">
        <f t="shared" si="81"/>
        <v>0</v>
      </c>
      <c r="AC310" s="31">
        <f t="shared" si="82"/>
        <v>9796.4932423330465</v>
      </c>
      <c r="AD310" s="31">
        <f t="shared" si="82"/>
        <v>11288.589688315227</v>
      </c>
      <c r="AE310" s="31">
        <f t="shared" si="82"/>
        <v>5553.2241256845473</v>
      </c>
      <c r="AF310" s="31">
        <f t="shared" si="82"/>
        <v>12021.287889469711</v>
      </c>
      <c r="AG310" s="31">
        <f t="shared" si="82"/>
        <v>49508.556423857532</v>
      </c>
      <c r="AH310" s="31">
        <f t="shared" si="82"/>
        <v>43291.408149187715</v>
      </c>
      <c r="AI310" s="31">
        <f t="shared" si="82"/>
        <v>88310.282355125863</v>
      </c>
      <c r="AJ310" s="31">
        <f t="shared" si="82"/>
        <v>3701.4941069462234</v>
      </c>
      <c r="AK310" s="31">
        <f t="shared" si="82"/>
        <v>4571.3603029918122</v>
      </c>
      <c r="AL310" s="31">
        <f t="shared" si="82"/>
        <v>0</v>
      </c>
    </row>
    <row r="311" spans="4:38">
      <c r="D311" s="41">
        <f t="shared" si="79"/>
        <v>1.7249999999999999</v>
      </c>
      <c r="E311" s="31">
        <f t="shared" si="80"/>
        <v>8750.4237698944125</v>
      </c>
      <c r="F311" s="31">
        <f t="shared" si="80"/>
        <v>7483.5365439019661</v>
      </c>
      <c r="G311" s="31">
        <f t="shared" si="80"/>
        <v>4325.0419208583444</v>
      </c>
      <c r="H311" s="31">
        <f t="shared" si="80"/>
        <v>8881.4737090798881</v>
      </c>
      <c r="I311" s="31">
        <f t="shared" si="80"/>
        <v>40877.401554846445</v>
      </c>
      <c r="J311" s="31">
        <f t="shared" si="80"/>
        <v>39550.780654363218</v>
      </c>
      <c r="K311" s="31">
        <f t="shared" si="80"/>
        <v>91751.110710124907</v>
      </c>
      <c r="L311" s="31">
        <f t="shared" si="80"/>
        <v>3538.1382280253606</v>
      </c>
      <c r="M311" s="31">
        <f t="shared" si="80"/>
        <v>4712.2035968445698</v>
      </c>
      <c r="N311" s="31">
        <f t="shared" si="80"/>
        <v>0</v>
      </c>
      <c r="Q311" s="31">
        <f t="shared" si="81"/>
        <v>6715.4644028944385</v>
      </c>
      <c r="R311" s="31">
        <f t="shared" si="81"/>
        <v>3069.6696457489911</v>
      </c>
      <c r="S311" s="31">
        <f t="shared" si="81"/>
        <v>2416.3247424904112</v>
      </c>
      <c r="T311" s="31">
        <f t="shared" si="81"/>
        <v>4593.7046115615776</v>
      </c>
      <c r="U311" s="31">
        <f t="shared" si="81"/>
        <v>29911.363488483836</v>
      </c>
      <c r="V311" s="31">
        <f t="shared" si="81"/>
        <v>30867.252570973364</v>
      </c>
      <c r="W311" s="31">
        <f t="shared" si="81"/>
        <v>85164.767190959799</v>
      </c>
      <c r="X311" s="31">
        <f t="shared" si="81"/>
        <v>3040.0848746949414</v>
      </c>
      <c r="Y311" s="31">
        <f t="shared" si="81"/>
        <v>4373.9044465119105</v>
      </c>
      <c r="Z311" s="31">
        <f t="shared" si="81"/>
        <v>0</v>
      </c>
      <c r="AC311" s="31">
        <f t="shared" si="82"/>
        <v>10784.727550935999</v>
      </c>
      <c r="AD311" s="31">
        <f t="shared" si="82"/>
        <v>13064.061642559132</v>
      </c>
      <c r="AE311" s="31">
        <f t="shared" si="82"/>
        <v>6192.1820076016393</v>
      </c>
      <c r="AF311" s="31">
        <f t="shared" si="82"/>
        <v>12978.660997352938</v>
      </c>
      <c r="AG311" s="31">
        <f t="shared" si="82"/>
        <v>54568.895180933447</v>
      </c>
      <c r="AH311" s="31">
        <f t="shared" si="82"/>
        <v>50891.38076365614</v>
      </c>
      <c r="AI311" s="31">
        <f t="shared" si="82"/>
        <v>98337.454229290335</v>
      </c>
      <c r="AJ311" s="31">
        <f t="shared" si="82"/>
        <v>4027.7019800182038</v>
      </c>
      <c r="AK311" s="31">
        <f t="shared" si="82"/>
        <v>5047.0803570186627</v>
      </c>
      <c r="AL311" s="31">
        <f t="shared" si="82"/>
        <v>0</v>
      </c>
    </row>
    <row r="312" spans="4:38">
      <c r="D312" s="41">
        <f t="shared" si="79"/>
        <v>2</v>
      </c>
      <c r="E312" s="31">
        <f t="shared" si="80"/>
        <v>13319.376606848091</v>
      </c>
      <c r="F312" s="31">
        <f t="shared" si="80"/>
        <v>11752.112921605545</v>
      </c>
      <c r="G312" s="31">
        <f t="shared" si="80"/>
        <v>6738.6286906222695</v>
      </c>
      <c r="H312" s="31">
        <f t="shared" si="80"/>
        <v>13391.107248203745</v>
      </c>
      <c r="I312" s="31">
        <f t="shared" si="80"/>
        <v>60332.175153379038</v>
      </c>
      <c r="J312" s="31">
        <f t="shared" si="80"/>
        <v>62510.318693307017</v>
      </c>
      <c r="K312" s="31">
        <f t="shared" si="80"/>
        <v>140813.51140578848</v>
      </c>
      <c r="L312" s="31">
        <f t="shared" si="80"/>
        <v>5363.1952177110797</v>
      </c>
      <c r="M312" s="31">
        <f t="shared" si="80"/>
        <v>7222.3592648851463</v>
      </c>
      <c r="N312" s="31">
        <f t="shared" si="80"/>
        <v>0</v>
      </c>
      <c r="Q312" s="31">
        <f t="shared" si="81"/>
        <v>10249.294725762084</v>
      </c>
      <c r="R312" s="31">
        <f t="shared" si="81"/>
        <v>4782.1381760075155</v>
      </c>
      <c r="S312" s="31">
        <f t="shared" si="81"/>
        <v>3868.3442665872312</v>
      </c>
      <c r="T312" s="31">
        <f t="shared" si="81"/>
        <v>7168.4802310946052</v>
      </c>
      <c r="U312" s="31">
        <f t="shared" si="81"/>
        <v>43533.073086076947</v>
      </c>
      <c r="V312" s="31">
        <f t="shared" si="81"/>
        <v>46975.526311836278</v>
      </c>
      <c r="W312" s="31">
        <f t="shared" si="81"/>
        <v>130670.79087309225</v>
      </c>
      <c r="X312" s="31">
        <f t="shared" si="81"/>
        <v>4670.1228327301187</v>
      </c>
      <c r="Y312" s="31">
        <f t="shared" si="81"/>
        <v>6743.4804618723292</v>
      </c>
      <c r="Z312" s="31">
        <f t="shared" si="81"/>
        <v>0</v>
      </c>
      <c r="AC312" s="31">
        <f t="shared" si="82"/>
        <v>16387.632539619055</v>
      </c>
      <c r="AD312" s="31">
        <f t="shared" si="82"/>
        <v>20944.733385698863</v>
      </c>
      <c r="AE312" s="31">
        <f t="shared" si="82"/>
        <v>9545.6639847691786</v>
      </c>
      <c r="AF312" s="31">
        <f t="shared" si="82"/>
        <v>19250.649479932723</v>
      </c>
      <c r="AG312" s="31">
        <f t="shared" si="82"/>
        <v>82323.648155161005</v>
      </c>
      <c r="AH312" s="31">
        <f t="shared" si="82"/>
        <v>83107.201890712604</v>
      </c>
      <c r="AI312" s="31">
        <f t="shared" si="82"/>
        <v>150956.23193848491</v>
      </c>
      <c r="AJ312" s="31">
        <f t="shared" si="82"/>
        <v>6032.6222316179992</v>
      </c>
      <c r="AK312" s="31">
        <f t="shared" si="82"/>
        <v>7694.7179398692988</v>
      </c>
      <c r="AL312" s="31">
        <f t="shared" si="82"/>
        <v>0</v>
      </c>
    </row>
    <row r="313" spans="4:38">
      <c r="D313" s="41">
        <f t="shared" si="79"/>
        <v>2.25</v>
      </c>
      <c r="E313" s="31">
        <f t="shared" ref="E313:N328" si="83">($D223-$D222)/8*(E222+3*((2*E222+E223)/3)+3*((E222+2*E223)/3)+E223)</f>
        <v>13385.959927556227</v>
      </c>
      <c r="F313" s="31">
        <f t="shared" si="83"/>
        <v>12225.802749331087</v>
      </c>
      <c r="G313" s="31">
        <f t="shared" si="83"/>
        <v>6945.5173677615767</v>
      </c>
      <c r="H313" s="31">
        <f t="shared" si="83"/>
        <v>13310.846637167053</v>
      </c>
      <c r="I313" s="31">
        <f t="shared" si="83"/>
        <v>58389.310963538839</v>
      </c>
      <c r="J313" s="31">
        <f t="shared" si="83"/>
        <v>65221.624013703375</v>
      </c>
      <c r="K313" s="31">
        <f t="shared" si="83"/>
        <v>142234.65908984357</v>
      </c>
      <c r="L313" s="31">
        <f t="shared" si="83"/>
        <v>5364.8237244388529</v>
      </c>
      <c r="M313" s="31">
        <f t="shared" si="83"/>
        <v>7302.246256176486</v>
      </c>
      <c r="N313" s="31">
        <f t="shared" si="83"/>
        <v>0</v>
      </c>
      <c r="Q313" s="31">
        <f t="shared" ref="Q313:Z328" si="84">($D223-$D222)/8*(Q222+3*((2*Q222+Q223)/3)+3*((Q222+2*Q223)/3)+Q223)</f>
        <v>10335.210174140371</v>
      </c>
      <c r="R313" s="31">
        <f t="shared" si="84"/>
        <v>4929.9523842032295</v>
      </c>
      <c r="S313" s="31">
        <f t="shared" si="84"/>
        <v>4125.8902632621548</v>
      </c>
      <c r="T313" s="31">
        <f t="shared" si="84"/>
        <v>7403.0905992965336</v>
      </c>
      <c r="U313" s="31">
        <f t="shared" si="84"/>
        <v>41630.138106371494</v>
      </c>
      <c r="V313" s="31">
        <f t="shared" si="84"/>
        <v>46913.689351642861</v>
      </c>
      <c r="W313" s="31">
        <f t="shared" si="84"/>
        <v>131939.79588646677</v>
      </c>
      <c r="X313" s="31">
        <f t="shared" si="84"/>
        <v>4737.6861082540963</v>
      </c>
      <c r="Y313" s="31">
        <f t="shared" si="84"/>
        <v>6853.8934969200018</v>
      </c>
      <c r="Z313" s="31">
        <f t="shared" si="84"/>
        <v>0</v>
      </c>
      <c r="AC313" s="31">
        <f t="shared" ref="AC313:AL328" si="85">($D223-$D222)/8*(AC222+3*((2*AC222+AC223)/3)+3*((AC222+2*AC223)/3)+AC223)</f>
        <v>16433.788160752661</v>
      </c>
      <c r="AD313" s="31">
        <f t="shared" si="85"/>
        <v>22119.730814028881</v>
      </c>
      <c r="AE313" s="31">
        <f t="shared" si="85"/>
        <v>9712.9871624542702</v>
      </c>
      <c r="AF313" s="31">
        <f t="shared" si="85"/>
        <v>18794.188439291611</v>
      </c>
      <c r="AG313" s="31">
        <f t="shared" si="85"/>
        <v>81217.909559820313</v>
      </c>
      <c r="AH313" s="31">
        <f t="shared" si="85"/>
        <v>89446.698394720908</v>
      </c>
      <c r="AI313" s="31">
        <f t="shared" si="85"/>
        <v>152529.52229322036</v>
      </c>
      <c r="AJ313" s="31">
        <f t="shared" si="85"/>
        <v>5954.1287091523063</v>
      </c>
      <c r="AK313" s="31">
        <f t="shared" si="85"/>
        <v>7742.9775582261036</v>
      </c>
      <c r="AL313" s="31">
        <f t="shared" si="85"/>
        <v>0</v>
      </c>
    </row>
    <row r="314" spans="4:38">
      <c r="D314" s="41">
        <f t="shared" si="79"/>
        <v>2.5</v>
      </c>
      <c r="E314" s="31">
        <f t="shared" si="83"/>
        <v>14597.60733085068</v>
      </c>
      <c r="F314" s="31">
        <f t="shared" si="83"/>
        <v>13790.890173223856</v>
      </c>
      <c r="G314" s="31">
        <f t="shared" si="83"/>
        <v>7759.1709444362259</v>
      </c>
      <c r="H314" s="31">
        <f t="shared" si="83"/>
        <v>14355.900958568418</v>
      </c>
      <c r="I314" s="31">
        <f t="shared" si="83"/>
        <v>61144.87670440787</v>
      </c>
      <c r="J314" s="31">
        <f t="shared" si="83"/>
        <v>73485.126662655923</v>
      </c>
      <c r="K314" s="31">
        <f t="shared" si="83"/>
        <v>155247.41302317791</v>
      </c>
      <c r="L314" s="31">
        <f t="shared" si="83"/>
        <v>5823.6252833248527</v>
      </c>
      <c r="M314" s="31">
        <f t="shared" si="83"/>
        <v>7997.3753493933928</v>
      </c>
      <c r="N314" s="31">
        <f t="shared" si="83"/>
        <v>0</v>
      </c>
      <c r="Q314" s="31">
        <f t="shared" si="84"/>
        <v>11311.249881575697</v>
      </c>
      <c r="R314" s="31">
        <f t="shared" si="84"/>
        <v>5511.508333672311</v>
      </c>
      <c r="S314" s="31">
        <f t="shared" si="84"/>
        <v>4780.9925600950919</v>
      </c>
      <c r="T314" s="31">
        <f t="shared" si="84"/>
        <v>8287.4217683090483</v>
      </c>
      <c r="U314" s="31">
        <f t="shared" si="84"/>
        <v>43264.339959047204</v>
      </c>
      <c r="V314" s="31">
        <f t="shared" si="84"/>
        <v>50536.147048997853</v>
      </c>
      <c r="W314" s="31">
        <f t="shared" si="84"/>
        <v>143943.09409764523</v>
      </c>
      <c r="X314" s="31">
        <f t="shared" si="84"/>
        <v>5209.8795024784995</v>
      </c>
      <c r="Y314" s="31">
        <f t="shared" si="84"/>
        <v>7535.4089770899536</v>
      </c>
      <c r="Z314" s="31">
        <f t="shared" si="84"/>
        <v>0</v>
      </c>
      <c r="AC314" s="31">
        <f t="shared" si="85"/>
        <v>17879.475832845521</v>
      </c>
      <c r="AD314" s="31">
        <f t="shared" si="85"/>
        <v>25143.300713753855</v>
      </c>
      <c r="AE314" s="31">
        <f t="shared" si="85"/>
        <v>10704.243405621502</v>
      </c>
      <c r="AF314" s="31">
        <f t="shared" si="85"/>
        <v>19922.379331928802</v>
      </c>
      <c r="AG314" s="31">
        <f t="shared" si="85"/>
        <v>86204.382538277176</v>
      </c>
      <c r="AH314" s="31">
        <f t="shared" si="85"/>
        <v>103432.95014732773</v>
      </c>
      <c r="AI314" s="31">
        <f t="shared" si="85"/>
        <v>166551.7319487106</v>
      </c>
      <c r="AJ314" s="31">
        <f t="shared" si="85"/>
        <v>6379.2408184805981</v>
      </c>
      <c r="AK314" s="31">
        <f t="shared" si="85"/>
        <v>8450.3269964083011</v>
      </c>
      <c r="AL314" s="31">
        <f t="shared" si="85"/>
        <v>0</v>
      </c>
    </row>
    <row r="315" spans="4:38">
      <c r="D315" s="41">
        <f t="shared" si="79"/>
        <v>2.75</v>
      </c>
      <c r="E315" s="31">
        <f t="shared" si="83"/>
        <v>15791.860477412585</v>
      </c>
      <c r="F315" s="31">
        <f t="shared" si="83"/>
        <v>15440.692983710447</v>
      </c>
      <c r="G315" s="31">
        <f t="shared" si="83"/>
        <v>8597.7303686274208</v>
      </c>
      <c r="H315" s="31">
        <f t="shared" si="83"/>
        <v>15355.449646203835</v>
      </c>
      <c r="I315" s="31">
        <f t="shared" si="83"/>
        <v>63264.332317385968</v>
      </c>
      <c r="J315" s="31">
        <f t="shared" si="83"/>
        <v>81900.589348880734</v>
      </c>
      <c r="K315" s="31">
        <f t="shared" si="83"/>
        <v>167527.57806776633</v>
      </c>
      <c r="L315" s="31">
        <f t="shared" si="83"/>
        <v>6271.1173138510667</v>
      </c>
      <c r="M315" s="31">
        <f t="shared" si="83"/>
        <v>8678.0709335160354</v>
      </c>
      <c r="N315" s="31">
        <f t="shared" si="83"/>
        <v>0</v>
      </c>
      <c r="Q315" s="31">
        <f t="shared" si="84"/>
        <v>12283.144114789849</v>
      </c>
      <c r="R315" s="31">
        <f t="shared" si="84"/>
        <v>6115.8348346905805</v>
      </c>
      <c r="S315" s="31">
        <f t="shared" si="84"/>
        <v>5505.6473507223591</v>
      </c>
      <c r="T315" s="31">
        <f t="shared" si="84"/>
        <v>9202.5112290237194</v>
      </c>
      <c r="U315" s="31">
        <f t="shared" si="84"/>
        <v>44591.472969646376</v>
      </c>
      <c r="V315" s="31">
        <f t="shared" si="84"/>
        <v>53713.413771640793</v>
      </c>
      <c r="W315" s="31">
        <f t="shared" si="84"/>
        <v>155238.81609903596</v>
      </c>
      <c r="X315" s="31">
        <f t="shared" si="84"/>
        <v>5680.1482339248305</v>
      </c>
      <c r="Y315" s="31">
        <f t="shared" si="84"/>
        <v>8200.3193935368381</v>
      </c>
      <c r="Z315" s="31">
        <f t="shared" si="84"/>
        <v>0</v>
      </c>
      <c r="AC315" s="31">
        <f t="shared" si="85"/>
        <v>19294.203163863149</v>
      </c>
      <c r="AD315" s="31">
        <f t="shared" si="85"/>
        <v>28215.107519419758</v>
      </c>
      <c r="AE315" s="31">
        <f t="shared" si="85"/>
        <v>11689.574176780665</v>
      </c>
      <c r="AF315" s="31">
        <f t="shared" si="85"/>
        <v>20944.878805072807</v>
      </c>
      <c r="AG315" s="31">
        <f t="shared" si="85"/>
        <v>89995.775257666159</v>
      </c>
      <c r="AH315" s="31">
        <f t="shared" si="85"/>
        <v>117944.15317495471</v>
      </c>
      <c r="AI315" s="31">
        <f t="shared" si="85"/>
        <v>179816.34003649672</v>
      </c>
      <c r="AJ315" s="31">
        <f t="shared" si="85"/>
        <v>6779.5495897749079</v>
      </c>
      <c r="AK315" s="31">
        <f t="shared" si="85"/>
        <v>9145.7032047804405</v>
      </c>
      <c r="AL315" s="31">
        <f t="shared" si="85"/>
        <v>0</v>
      </c>
    </row>
    <row r="316" spans="4:38">
      <c r="D316" s="41">
        <f t="shared" si="79"/>
        <v>3</v>
      </c>
      <c r="E316" s="31">
        <f t="shared" si="83"/>
        <v>16968.350830339619</v>
      </c>
      <c r="F316" s="31">
        <f t="shared" si="83"/>
        <v>17178.299873759741</v>
      </c>
      <c r="G316" s="31">
        <f t="shared" si="83"/>
        <v>9460.5025530306284</v>
      </c>
      <c r="H316" s="31">
        <f t="shared" si="83"/>
        <v>16313.867238722449</v>
      </c>
      <c r="I316" s="31">
        <f t="shared" si="83"/>
        <v>64773.647765670321</v>
      </c>
      <c r="J316" s="31">
        <f t="shared" si="83"/>
        <v>90426.241092248558</v>
      </c>
      <c r="K316" s="31">
        <f t="shared" si="83"/>
        <v>179014.64939541082</v>
      </c>
      <c r="L316" s="31">
        <f t="shared" si="83"/>
        <v>6707.8816528361231</v>
      </c>
      <c r="M316" s="31">
        <f t="shared" si="83"/>
        <v>9343.2950030425018</v>
      </c>
      <c r="N316" s="31">
        <f t="shared" si="83"/>
        <v>0</v>
      </c>
      <c r="Q316" s="31">
        <f t="shared" si="84"/>
        <v>13249.050175668553</v>
      </c>
      <c r="R316" s="31">
        <f t="shared" si="84"/>
        <v>6744.8266498540233</v>
      </c>
      <c r="S316" s="31">
        <f t="shared" si="84"/>
        <v>6299.2872082409076</v>
      </c>
      <c r="T316" s="31">
        <f t="shared" si="84"/>
        <v>10146.832181409573</v>
      </c>
      <c r="U316" s="31">
        <f t="shared" si="84"/>
        <v>45653.039447287716</v>
      </c>
      <c r="V316" s="31">
        <f t="shared" si="84"/>
        <v>56432.351758618017</v>
      </c>
      <c r="W316" s="31">
        <f t="shared" si="84"/>
        <v>165766.84426992713</v>
      </c>
      <c r="X316" s="31">
        <f t="shared" si="84"/>
        <v>6147.6470104751043</v>
      </c>
      <c r="Y316" s="31">
        <f t="shared" si="84"/>
        <v>8846.4957152380521</v>
      </c>
      <c r="Z316" s="31">
        <f t="shared" si="84"/>
        <v>0</v>
      </c>
      <c r="AC316" s="31">
        <f t="shared" si="85"/>
        <v>20679.129727524425</v>
      </c>
      <c r="AD316" s="31">
        <f t="shared" si="85"/>
        <v>31321.763136117443</v>
      </c>
      <c r="AE316" s="31">
        <f t="shared" si="85"/>
        <v>12667.572729227239</v>
      </c>
      <c r="AF316" s="31">
        <f t="shared" si="85"/>
        <v>21874.849371961718</v>
      </c>
      <c r="AG316" s="31">
        <f t="shared" si="85"/>
        <v>92561.244386583829</v>
      </c>
      <c r="AH316" s="31">
        <f t="shared" si="85"/>
        <v>132869.65809669939</v>
      </c>
      <c r="AI316" s="31">
        <f t="shared" si="85"/>
        <v>192262.4545208941</v>
      </c>
      <c r="AJ316" s="31">
        <f t="shared" si="85"/>
        <v>7157.7626141498649</v>
      </c>
      <c r="AK316" s="31">
        <f t="shared" si="85"/>
        <v>9829.2110403881197</v>
      </c>
      <c r="AL316" s="31">
        <f t="shared" si="85"/>
        <v>0</v>
      </c>
    </row>
    <row r="317" spans="4:38">
      <c r="D317" s="41">
        <f t="shared" si="79"/>
        <v>3.25</v>
      </c>
      <c r="E317" s="31">
        <f t="shared" si="83"/>
        <v>18125.817704453963</v>
      </c>
      <c r="F317" s="31">
        <f t="shared" si="83"/>
        <v>19005.790450030654</v>
      </c>
      <c r="G317" s="31">
        <f t="shared" si="83"/>
        <v>10346.228117666134</v>
      </c>
      <c r="H317" s="31">
        <f t="shared" si="83"/>
        <v>17236.017701795157</v>
      </c>
      <c r="I317" s="31">
        <f t="shared" si="83"/>
        <v>65711.348054598318</v>
      </c>
      <c r="J317" s="31">
        <f t="shared" si="83"/>
        <v>99020.952127041208</v>
      </c>
      <c r="K317" s="31">
        <f t="shared" si="83"/>
        <v>189670.43439172982</v>
      </c>
      <c r="L317" s="31">
        <f t="shared" si="83"/>
        <v>7134.3181276684172</v>
      </c>
      <c r="M317" s="31">
        <f t="shared" si="83"/>
        <v>9992.2412604964538</v>
      </c>
      <c r="N317" s="31">
        <f t="shared" si="83"/>
        <v>0</v>
      </c>
      <c r="Q317" s="31">
        <f t="shared" si="84"/>
        <v>14205.787743477464</v>
      </c>
      <c r="R317" s="31">
        <f t="shared" si="84"/>
        <v>7400.3650518884824</v>
      </c>
      <c r="S317" s="31">
        <f t="shared" si="84"/>
        <v>7158.9867571381274</v>
      </c>
      <c r="T317" s="31">
        <f t="shared" si="84"/>
        <v>11117.912423494679</v>
      </c>
      <c r="U317" s="31">
        <f t="shared" si="84"/>
        <v>46488.73395692413</v>
      </c>
      <c r="V317" s="31">
        <f t="shared" si="84"/>
        <v>58696.1956245451</v>
      </c>
      <c r="W317" s="31">
        <f t="shared" si="84"/>
        <v>175487.81487876727</v>
      </c>
      <c r="X317" s="31">
        <f t="shared" si="84"/>
        <v>6611.322915062653</v>
      </c>
      <c r="Y317" s="31">
        <f t="shared" si="84"/>
        <v>9472.3954268381058</v>
      </c>
      <c r="Z317" s="31">
        <f t="shared" si="84"/>
        <v>0</v>
      </c>
      <c r="AC317" s="31">
        <f t="shared" si="85"/>
        <v>22034.992661667529</v>
      </c>
      <c r="AD317" s="31">
        <f t="shared" si="85"/>
        <v>34454.235243830997</v>
      </c>
      <c r="AE317" s="31">
        <f t="shared" si="85"/>
        <v>13637.061619251941</v>
      </c>
      <c r="AF317" s="31">
        <f t="shared" si="85"/>
        <v>22726.338776399451</v>
      </c>
      <c r="AG317" s="31">
        <f t="shared" si="85"/>
        <v>93911.723225309368</v>
      </c>
      <c r="AH317" s="31">
        <f t="shared" si="85"/>
        <v>148098.21157066687</v>
      </c>
      <c r="AI317" s="31">
        <f t="shared" si="85"/>
        <v>203853.05390469247</v>
      </c>
      <c r="AJ317" s="31">
        <f t="shared" si="85"/>
        <v>7516.7449628055292</v>
      </c>
      <c r="AK317" s="31">
        <f t="shared" si="85"/>
        <v>10500.813602267397</v>
      </c>
      <c r="AL317" s="31">
        <f t="shared" si="85"/>
        <v>0</v>
      </c>
    </row>
    <row r="318" spans="4:38">
      <c r="D318" s="41">
        <f t="shared" si="79"/>
        <v>3.5</v>
      </c>
      <c r="E318" s="31">
        <f t="shared" si="83"/>
        <v>19262.061480255878</v>
      </c>
      <c r="F318" s="31">
        <f t="shared" si="83"/>
        <v>20924.21244874219</v>
      </c>
      <c r="G318" s="31">
        <f t="shared" si="83"/>
        <v>11253.076269315017</v>
      </c>
      <c r="H318" s="31">
        <f t="shared" si="83"/>
        <v>18127.167434249084</v>
      </c>
      <c r="I318" s="31">
        <f t="shared" si="83"/>
        <v>66127.942746404995</v>
      </c>
      <c r="J318" s="31">
        <f t="shared" si="83"/>
        <v>107644.45635904044</v>
      </c>
      <c r="K318" s="31">
        <f t="shared" si="83"/>
        <v>199478.94035383605</v>
      </c>
      <c r="L318" s="31">
        <f t="shared" si="83"/>
        <v>7550.619339207452</v>
      </c>
      <c r="M318" s="31">
        <f t="shared" si="83"/>
        <v>10624.31841498989</v>
      </c>
      <c r="N318" s="31">
        <f t="shared" si="83"/>
        <v>0</v>
      </c>
      <c r="Q318" s="31">
        <f t="shared" si="84"/>
        <v>15148.814760421152</v>
      </c>
      <c r="R318" s="31">
        <f t="shared" si="84"/>
        <v>8084.3008992918194</v>
      </c>
      <c r="S318" s="31">
        <f t="shared" si="84"/>
        <v>8079.4732767382347</v>
      </c>
      <c r="T318" s="31">
        <f t="shared" si="84"/>
        <v>12112.334648405385</v>
      </c>
      <c r="U318" s="31">
        <f t="shared" si="84"/>
        <v>47135.858650913273</v>
      </c>
      <c r="V318" s="31">
        <f t="shared" si="84"/>
        <v>60524.426759747381</v>
      </c>
      <c r="W318" s="31">
        <f t="shared" si="84"/>
        <v>184383.03161634764</v>
      </c>
      <c r="X318" s="31">
        <f t="shared" si="84"/>
        <v>7069.9070258212769</v>
      </c>
      <c r="Y318" s="31">
        <f t="shared" si="84"/>
        <v>10077.056684979569</v>
      </c>
      <c r="Z318" s="31">
        <f t="shared" si="84"/>
        <v>0</v>
      </c>
      <c r="AC318" s="31">
        <f t="shared" si="85"/>
        <v>23362.03681624946</v>
      </c>
      <c r="AD318" s="31">
        <f t="shared" si="85"/>
        <v>37607.942591948777</v>
      </c>
      <c r="AE318" s="31">
        <f t="shared" si="85"/>
        <v>14597.07642716834</v>
      </c>
      <c r="AF318" s="31">
        <f t="shared" si="85"/>
        <v>23514.085461775448</v>
      </c>
      <c r="AG318" s="31">
        <f t="shared" si="85"/>
        <v>94099.654938967258</v>
      </c>
      <c r="AH318" s="31">
        <f t="shared" si="85"/>
        <v>163518.80907859365</v>
      </c>
      <c r="AI318" s="31">
        <f t="shared" si="85"/>
        <v>214574.84909132481</v>
      </c>
      <c r="AJ318" s="31">
        <f t="shared" si="85"/>
        <v>7859.4720260055055</v>
      </c>
      <c r="AK318" s="31">
        <f t="shared" si="85"/>
        <v>11160.304308666284</v>
      </c>
      <c r="AL318" s="31">
        <f t="shared" si="85"/>
        <v>0</v>
      </c>
    </row>
    <row r="319" spans="4:38">
      <c r="D319" s="41">
        <f t="shared" si="79"/>
        <v>3.75</v>
      </c>
      <c r="E319" s="31">
        <f t="shared" si="83"/>
        <v>20373.912491903386</v>
      </c>
      <c r="F319" s="31">
        <f t="shared" si="83"/>
        <v>22933.572503791198</v>
      </c>
      <c r="G319" s="31">
        <f t="shared" si="83"/>
        <v>12178.646233160467</v>
      </c>
      <c r="H319" s="31">
        <f t="shared" si="83"/>
        <v>18992.905154855864</v>
      </c>
      <c r="I319" s="31">
        <f t="shared" si="83"/>
        <v>66085.303719440824</v>
      </c>
      <c r="J319" s="31">
        <f t="shared" si="83"/>
        <v>116257.53609004687</v>
      </c>
      <c r="K319" s="31">
        <f t="shared" si="83"/>
        <v>208446.04540358915</v>
      </c>
      <c r="L319" s="31">
        <f t="shared" si="83"/>
        <v>7956.7507968497312</v>
      </c>
      <c r="M319" s="31">
        <f t="shared" si="83"/>
        <v>11239.133349962836</v>
      </c>
      <c r="N319" s="31">
        <f t="shared" si="83"/>
        <v>0</v>
      </c>
      <c r="Q319" s="31">
        <f t="shared" si="84"/>
        <v>16072.220499011772</v>
      </c>
      <c r="R319" s="31">
        <f t="shared" si="84"/>
        <v>8798.4401608047683</v>
      </c>
      <c r="S319" s="31">
        <f t="shared" si="84"/>
        <v>9053.1603019074246</v>
      </c>
      <c r="T319" s="31">
        <f t="shared" si="84"/>
        <v>13125.746480638767</v>
      </c>
      <c r="U319" s="31">
        <f t="shared" si="84"/>
        <v>47628.83802659603</v>
      </c>
      <c r="V319" s="31">
        <f t="shared" si="84"/>
        <v>61952.494866415946</v>
      </c>
      <c r="W319" s="31">
        <f t="shared" si="84"/>
        <v>192454.17500864159</v>
      </c>
      <c r="X319" s="31">
        <f t="shared" si="84"/>
        <v>7521.9093293814467</v>
      </c>
      <c r="Y319" s="31">
        <f t="shared" si="84"/>
        <v>10660.087160265295</v>
      </c>
      <c r="Z319" s="31">
        <f t="shared" si="84"/>
        <v>0</v>
      </c>
      <c r="AC319" s="31">
        <f t="shared" si="85"/>
        <v>24659.958870317161</v>
      </c>
      <c r="AD319" s="31">
        <f t="shared" si="85"/>
        <v>40782.791758558065</v>
      </c>
      <c r="AE319" s="31">
        <f t="shared" si="85"/>
        <v>15546.849300680547</v>
      </c>
      <c r="AF319" s="31">
        <f t="shared" si="85"/>
        <v>24253.341651973307</v>
      </c>
      <c r="AG319" s="31">
        <f t="shared" si="85"/>
        <v>93218.328509575076</v>
      </c>
      <c r="AH319" s="31">
        <f t="shared" si="85"/>
        <v>179021.43564150576</v>
      </c>
      <c r="AI319" s="31">
        <f t="shared" si="85"/>
        <v>224437.91579853627</v>
      </c>
      <c r="AJ319" s="31">
        <f t="shared" si="85"/>
        <v>8188.9872086513951</v>
      </c>
      <c r="AK319" s="31">
        <f t="shared" si="85"/>
        <v>11807.284271029468</v>
      </c>
      <c r="AL319" s="31">
        <f t="shared" si="85"/>
        <v>0</v>
      </c>
    </row>
    <row r="320" spans="4:38">
      <c r="D320" s="41">
        <f t="shared" si="79"/>
        <v>4</v>
      </c>
      <c r="E320" s="31">
        <f t="shared" si="83"/>
        <v>21457.213848021143</v>
      </c>
      <c r="F320" s="31">
        <f t="shared" si="83"/>
        <v>25032.838734644181</v>
      </c>
      <c r="G320" s="31">
        <f t="shared" si="83"/>
        <v>13119.974324657305</v>
      </c>
      <c r="H320" s="31">
        <f t="shared" si="83"/>
        <v>19839.068915941716</v>
      </c>
      <c r="I320" s="31">
        <f t="shared" si="83"/>
        <v>65656.008133819298</v>
      </c>
      <c r="J320" s="31">
        <f t="shared" si="83"/>
        <v>124822.17271674871</v>
      </c>
      <c r="K320" s="31">
        <f t="shared" si="83"/>
        <v>216598.99076761332</v>
      </c>
      <c r="L320" s="31">
        <f t="shared" si="83"/>
        <v>8352.4359491287032</v>
      </c>
      <c r="M320" s="31">
        <f t="shared" si="83"/>
        <v>11836.474492880836</v>
      </c>
      <c r="N320" s="31">
        <f t="shared" si="83"/>
        <v>0</v>
      </c>
      <c r="Q320" s="31">
        <f t="shared" si="84"/>
        <v>16968.733475343422</v>
      </c>
      <c r="R320" s="31">
        <f t="shared" si="84"/>
        <v>9544.5317864553836</v>
      </c>
      <c r="S320" s="31">
        <f t="shared" si="84"/>
        <v>10070.200397344217</v>
      </c>
      <c r="T320" s="31">
        <f t="shared" si="84"/>
        <v>14152.878752270086</v>
      </c>
      <c r="U320" s="31">
        <f t="shared" si="84"/>
        <v>47998.82562705272</v>
      </c>
      <c r="V320" s="31">
        <f t="shared" si="84"/>
        <v>63031.413624319233</v>
      </c>
      <c r="W320" s="31">
        <f t="shared" si="84"/>
        <v>199722.84333619004</v>
      </c>
      <c r="X320" s="31">
        <f t="shared" si="84"/>
        <v>7965.6165619844396</v>
      </c>
      <c r="Y320" s="31">
        <f t="shared" si="84"/>
        <v>11221.648580014255</v>
      </c>
      <c r="Z320" s="31">
        <f t="shared" si="84"/>
        <v>0</v>
      </c>
      <c r="AC320" s="31">
        <f t="shared" si="85"/>
        <v>25927.864308925109</v>
      </c>
      <c r="AD320" s="31">
        <f t="shared" si="85"/>
        <v>43983.163768015744</v>
      </c>
      <c r="AE320" s="31">
        <f t="shared" si="85"/>
        <v>16485.792682174175</v>
      </c>
      <c r="AF320" s="31">
        <f t="shared" si="85"/>
        <v>24959.714115348183</v>
      </c>
      <c r="AG320" s="31">
        <f t="shared" si="85"/>
        <v>91400.886277620419</v>
      </c>
      <c r="AH320" s="31">
        <f t="shared" si="85"/>
        <v>194497.70166150792</v>
      </c>
      <c r="AI320" s="31">
        <f t="shared" si="85"/>
        <v>233475.13819903566</v>
      </c>
      <c r="AJ320" s="31">
        <f t="shared" si="85"/>
        <v>8508.3644196803289</v>
      </c>
      <c r="AK320" s="31">
        <f t="shared" si="85"/>
        <v>12441.144580657954</v>
      </c>
      <c r="AL320" s="31">
        <f t="shared" si="85"/>
        <v>0</v>
      </c>
    </row>
    <row r="321" spans="4:38">
      <c r="D321" s="41">
        <f t="shared" si="79"/>
        <v>4.25</v>
      </c>
      <c r="E321" s="31">
        <f t="shared" si="83"/>
        <v>22506.816272669861</v>
      </c>
      <c r="F321" s="31">
        <f t="shared" si="83"/>
        <v>27219.953280941343</v>
      </c>
      <c r="G321" s="31">
        <f t="shared" si="83"/>
        <v>14073.545681995824</v>
      </c>
      <c r="H321" s="31">
        <f t="shared" si="83"/>
        <v>20671.680119445511</v>
      </c>
      <c r="I321" s="31">
        <f t="shared" si="83"/>
        <v>64922.660591127154</v>
      </c>
      <c r="J321" s="31">
        <f t="shared" si="83"/>
        <v>133301.66600126502</v>
      </c>
      <c r="K321" s="31">
        <f t="shared" si="83"/>
        <v>223985.7272968732</v>
      </c>
      <c r="L321" s="31">
        <f t="shared" si="83"/>
        <v>8737.1455580016336</v>
      </c>
      <c r="M321" s="31">
        <f t="shared" si="83"/>
        <v>12416.295546212634</v>
      </c>
      <c r="N321" s="31">
        <f t="shared" si="83"/>
        <v>0</v>
      </c>
      <c r="Q321" s="31">
        <f t="shared" si="84"/>
        <v>17829.741828922211</v>
      </c>
      <c r="R321" s="31">
        <f t="shared" si="84"/>
        <v>10324.257713380326</v>
      </c>
      <c r="S321" s="31">
        <f t="shared" si="84"/>
        <v>11118.553490588154</v>
      </c>
      <c r="T321" s="31">
        <f t="shared" si="84"/>
        <v>15187.570494199972</v>
      </c>
      <c r="U321" s="31">
        <f t="shared" si="84"/>
        <v>48273.394218377267</v>
      </c>
      <c r="V321" s="31">
        <f t="shared" si="84"/>
        <v>63827.254592942314</v>
      </c>
      <c r="W321" s="31">
        <f t="shared" si="84"/>
        <v>206229.95580678395</v>
      </c>
      <c r="X321" s="31">
        <f t="shared" si="84"/>
        <v>8399.0925452574338</v>
      </c>
      <c r="Y321" s="31">
        <f t="shared" si="84"/>
        <v>11762.437788028881</v>
      </c>
      <c r="Z321" s="31">
        <f t="shared" si="84"/>
        <v>0</v>
      </c>
      <c r="AC321" s="31">
        <f t="shared" si="85"/>
        <v>27164.235848250089</v>
      </c>
      <c r="AD321" s="31">
        <f t="shared" si="85"/>
        <v>47217.858089147638</v>
      </c>
      <c r="AE321" s="31">
        <f t="shared" si="85"/>
        <v>17413.483362498409</v>
      </c>
      <c r="AF321" s="31">
        <f t="shared" si="85"/>
        <v>25649.022081733816</v>
      </c>
      <c r="AG321" s="31">
        <f t="shared" si="85"/>
        <v>88819.065344845701</v>
      </c>
      <c r="AH321" s="31">
        <f t="shared" si="85"/>
        <v>209841.38015914513</v>
      </c>
      <c r="AI321" s="31">
        <f t="shared" si="85"/>
        <v>241741.49878696195</v>
      </c>
      <c r="AJ321" s="31">
        <f t="shared" si="85"/>
        <v>8820.6751281031829</v>
      </c>
      <c r="AK321" s="31">
        <f t="shared" si="85"/>
        <v>13061.052978036543</v>
      </c>
      <c r="AL321" s="31">
        <f t="shared" si="85"/>
        <v>0</v>
      </c>
    </row>
    <row r="322" spans="4:38">
      <c r="D322" s="41">
        <f t="shared" si="79"/>
        <v>4.5</v>
      </c>
      <c r="E322" s="31">
        <f t="shared" si="83"/>
        <v>23516.583205371076</v>
      </c>
      <c r="F322" s="31">
        <f t="shared" si="83"/>
        <v>29491.853092203011</v>
      </c>
      <c r="G322" s="31">
        <f t="shared" si="83"/>
        <v>15035.309785583131</v>
      </c>
      <c r="H322" s="31">
        <f t="shared" si="83"/>
        <v>21496.88434946963</v>
      </c>
      <c r="I322" s="31">
        <f t="shared" si="83"/>
        <v>63977.206664482219</v>
      </c>
      <c r="J322" s="31">
        <f t="shared" si="83"/>
        <v>141660.72486901406</v>
      </c>
      <c r="K322" s="31">
        <f t="shared" si="83"/>
        <v>230674.14663842888</v>
      </c>
      <c r="L322" s="31">
        <f t="shared" si="83"/>
        <v>9110.0908977964482</v>
      </c>
      <c r="M322" s="31">
        <f t="shared" si="83"/>
        <v>12978.699730105562</v>
      </c>
      <c r="N322" s="31">
        <f t="shared" si="83"/>
        <v>0</v>
      </c>
      <c r="Q322" s="31">
        <f t="shared" si="84"/>
        <v>18645.324002175119</v>
      </c>
      <c r="R322" s="31">
        <f t="shared" si="84"/>
        <v>11139.224809382185</v>
      </c>
      <c r="S322" s="31">
        <f t="shared" si="84"/>
        <v>12184.067495488407</v>
      </c>
      <c r="T322" s="31">
        <f t="shared" si="84"/>
        <v>16222.799280490835</v>
      </c>
      <c r="U322" s="31">
        <f t="shared" si="84"/>
        <v>48476.301031382594</v>
      </c>
      <c r="V322" s="31">
        <f t="shared" si="84"/>
        <v>64420.561365365851</v>
      </c>
      <c r="W322" s="31">
        <f t="shared" si="84"/>
        <v>212035.04644836526</v>
      </c>
      <c r="X322" s="31">
        <f t="shared" si="84"/>
        <v>8820.1806278613512</v>
      </c>
      <c r="Y322" s="31">
        <f t="shared" si="84"/>
        <v>12283.665085489658</v>
      </c>
      <c r="Z322" s="31">
        <f t="shared" si="84"/>
        <v>0</v>
      </c>
      <c r="AC322" s="31">
        <f t="shared" si="85"/>
        <v>28366.911984261264</v>
      </c>
      <c r="AD322" s="31">
        <f t="shared" si="85"/>
        <v>50500.00111201738</v>
      </c>
      <c r="AE322" s="31">
        <f t="shared" si="85"/>
        <v>18329.647006896877</v>
      </c>
      <c r="AF322" s="31">
        <f t="shared" si="85"/>
        <v>26337.171622535345</v>
      </c>
      <c r="AG322" s="31">
        <f t="shared" si="85"/>
        <v>85681.729627850247</v>
      </c>
      <c r="AH322" s="31">
        <f t="shared" si="85"/>
        <v>224948.85272447471</v>
      </c>
      <c r="AI322" s="31">
        <f t="shared" si="85"/>
        <v>249313.24682849197</v>
      </c>
      <c r="AJ322" s="31">
        <f t="shared" si="85"/>
        <v>9128.9597338789008</v>
      </c>
      <c r="AK322" s="31">
        <f t="shared" si="85"/>
        <v>13665.944411380164</v>
      </c>
      <c r="AL322" s="31">
        <f t="shared" si="85"/>
        <v>0</v>
      </c>
    </row>
    <row r="323" spans="4:38">
      <c r="D323" s="41">
        <f t="shared" si="79"/>
        <v>4.75</v>
      </c>
      <c r="E323" s="31">
        <f t="shared" si="83"/>
        <v>24479.404611969672</v>
      </c>
      <c r="F323" s="31">
        <f t="shared" si="83"/>
        <v>31844.497525897219</v>
      </c>
      <c r="G323" s="31">
        <f t="shared" si="83"/>
        <v>16000.699027898962</v>
      </c>
      <c r="H323" s="31">
        <f t="shared" si="83"/>
        <v>22320.898835210592</v>
      </c>
      <c r="I323" s="31">
        <f t="shared" si="83"/>
        <v>62920.248375206414</v>
      </c>
      <c r="J323" s="31">
        <f t="shared" si="83"/>
        <v>149865.53321318477</v>
      </c>
      <c r="K323" s="31">
        <f t="shared" si="83"/>
        <v>236751.22529721819</v>
      </c>
      <c r="L323" s="31">
        <f t="shared" si="83"/>
        <v>9470.2203175414179</v>
      </c>
      <c r="M323" s="31">
        <f t="shared" si="83"/>
        <v>13523.924704309318</v>
      </c>
      <c r="N323" s="31">
        <f t="shared" si="83"/>
        <v>0</v>
      </c>
      <c r="Q323" s="31">
        <f t="shared" si="84"/>
        <v>19404.287813973409</v>
      </c>
      <c r="R323" s="31">
        <f t="shared" si="84"/>
        <v>11990.958596107563</v>
      </c>
      <c r="S323" s="31">
        <f t="shared" si="84"/>
        <v>13250.568337279798</v>
      </c>
      <c r="T323" s="31">
        <f t="shared" si="84"/>
        <v>17250.715760514726</v>
      </c>
      <c r="U323" s="31">
        <f t="shared" si="84"/>
        <v>48627.319994192148</v>
      </c>
      <c r="V323" s="31">
        <f t="shared" si="84"/>
        <v>64905.703940393068</v>
      </c>
      <c r="W323" s="31">
        <f t="shared" si="84"/>
        <v>217215.47516504259</v>
      </c>
      <c r="X323" s="31">
        <f t="shared" si="84"/>
        <v>9226.5079077613209</v>
      </c>
      <c r="Y323" s="31">
        <f t="shared" si="84"/>
        <v>12787.030583995835</v>
      </c>
      <c r="Z323" s="31">
        <f t="shared" si="84"/>
        <v>0</v>
      </c>
      <c r="AC323" s="31">
        <f t="shared" si="85"/>
        <v>29533.074501249728</v>
      </c>
      <c r="AD323" s="31">
        <f t="shared" si="85"/>
        <v>53846.925802315651</v>
      </c>
      <c r="AE323" s="31">
        <f t="shared" si="85"/>
        <v>19234.143336785801</v>
      </c>
      <c r="AF323" s="31">
        <f t="shared" si="85"/>
        <v>27040.045745782831</v>
      </c>
      <c r="AG323" s="31">
        <f t="shared" si="85"/>
        <v>82233.243828540086</v>
      </c>
      <c r="AH323" s="31">
        <f t="shared" si="85"/>
        <v>239719.472660851</v>
      </c>
      <c r="AI323" s="31">
        <f t="shared" si="85"/>
        <v>256286.97542939382</v>
      </c>
      <c r="AJ323" s="31">
        <f t="shared" si="85"/>
        <v>9436.2030069293578</v>
      </c>
      <c r="AK323" s="31">
        <f t="shared" si="85"/>
        <v>14254.515060805305</v>
      </c>
      <c r="AL323" s="31">
        <f t="shared" si="85"/>
        <v>0</v>
      </c>
    </row>
    <row r="324" spans="4:38">
      <c r="D324" s="41">
        <f t="shared" si="79"/>
        <v>5</v>
      </c>
      <c r="E324" s="31">
        <f t="shared" si="83"/>
        <v>25387.217961167069</v>
      </c>
      <c r="F324" s="31">
        <f t="shared" si="83"/>
        <v>34272.901315563693</v>
      </c>
      <c r="G324" s="31">
        <f t="shared" si="83"/>
        <v>16964.649605067309</v>
      </c>
      <c r="H324" s="31">
        <f t="shared" si="83"/>
        <v>23149.966170742002</v>
      </c>
      <c r="I324" s="31">
        <f t="shared" si="83"/>
        <v>61860.369967327904</v>
      </c>
      <c r="J324" s="31">
        <f t="shared" si="83"/>
        <v>157883.79339160022</v>
      </c>
      <c r="K324" s="31">
        <f t="shared" si="83"/>
        <v>242322.10533254928</v>
      </c>
      <c r="L324" s="31">
        <f t="shared" si="83"/>
        <v>9816.2186825949684</v>
      </c>
      <c r="M324" s="31">
        <f t="shared" si="83"/>
        <v>14052.328234744233</v>
      </c>
      <c r="N324" s="31">
        <f t="shared" si="83"/>
        <v>0</v>
      </c>
      <c r="Q324" s="31">
        <f t="shared" si="84"/>
        <v>20094.216115022864</v>
      </c>
      <c r="R324" s="31">
        <f t="shared" si="84"/>
        <v>12880.898543088841</v>
      </c>
      <c r="S324" s="31">
        <f t="shared" si="84"/>
        <v>14299.956775730767</v>
      </c>
      <c r="T324" s="31">
        <f t="shared" si="84"/>
        <v>18262.681270356148</v>
      </c>
      <c r="U324" s="31">
        <f t="shared" si="84"/>
        <v>48742.132839244368</v>
      </c>
      <c r="V324" s="31">
        <f t="shared" si="84"/>
        <v>65390.190540277996</v>
      </c>
      <c r="W324" s="31">
        <f t="shared" si="84"/>
        <v>221865.57822735672</v>
      </c>
      <c r="X324" s="31">
        <f t="shared" si="84"/>
        <v>9615.4908937397522</v>
      </c>
      <c r="Y324" s="31">
        <f t="shared" si="84"/>
        <v>13274.699152241352</v>
      </c>
      <c r="Z324" s="31">
        <f t="shared" si="84"/>
        <v>0</v>
      </c>
      <c r="AC324" s="31">
        <f t="shared" si="85"/>
        <v>30659.243685719946</v>
      </c>
      <c r="AD324" s="31">
        <f t="shared" si="85"/>
        <v>57280.028362507015</v>
      </c>
      <c r="AE324" s="31">
        <f t="shared" si="85"/>
        <v>20126.952023402591</v>
      </c>
      <c r="AF324" s="31">
        <f t="shared" si="85"/>
        <v>27773.409179602906</v>
      </c>
      <c r="AG324" s="31">
        <f t="shared" si="85"/>
        <v>78751.733990326931</v>
      </c>
      <c r="AH324" s="31">
        <f t="shared" si="85"/>
        <v>254055.85281760053</v>
      </c>
      <c r="AI324" s="31">
        <f t="shared" si="85"/>
        <v>262778.63243774232</v>
      </c>
      <c r="AJ324" s="31">
        <f t="shared" si="85"/>
        <v>9745.3132742582002</v>
      </c>
      <c r="AK324" s="31">
        <f t="shared" si="85"/>
        <v>14825.219352503496</v>
      </c>
      <c r="AL324" s="31">
        <f t="shared" si="85"/>
        <v>0</v>
      </c>
    </row>
    <row r="325" spans="4:38">
      <c r="D325" s="41">
        <f t="shared" si="79"/>
        <v>5.25</v>
      </c>
      <c r="E325" s="31">
        <f t="shared" si="83"/>
        <v>26231.035028421393</v>
      </c>
      <c r="F325" s="31">
        <f t="shared" si="83"/>
        <v>36771.171695289129</v>
      </c>
      <c r="G325" s="31">
        <f t="shared" si="83"/>
        <v>17921.624123920868</v>
      </c>
      <c r="H325" s="31">
        <f t="shared" si="83"/>
        <v>23990.31393527882</v>
      </c>
      <c r="I325" s="31">
        <f t="shared" si="83"/>
        <v>60913.480933110965</v>
      </c>
      <c r="J325" s="31">
        <f t="shared" si="83"/>
        <v>165684.7503605836</v>
      </c>
      <c r="K325" s="31">
        <f t="shared" si="83"/>
        <v>247509.13305449957</v>
      </c>
      <c r="L325" s="31">
        <f t="shared" si="83"/>
        <v>10146.509270499253</v>
      </c>
      <c r="M325" s="31">
        <f t="shared" si="83"/>
        <v>14564.374680390343</v>
      </c>
      <c r="N325" s="31">
        <f t="shared" si="83"/>
        <v>0</v>
      </c>
      <c r="Q325" s="31">
        <f t="shared" si="84"/>
        <v>20701.517462334134</v>
      </c>
      <c r="R325" s="31">
        <f t="shared" si="84"/>
        <v>13810.394759491553</v>
      </c>
      <c r="S325" s="31">
        <f t="shared" si="84"/>
        <v>15312.309782220156</v>
      </c>
      <c r="T325" s="31">
        <f t="shared" si="84"/>
        <v>19249.30759266391</v>
      </c>
      <c r="U325" s="31">
        <f t="shared" si="84"/>
        <v>48832.271524481846</v>
      </c>
      <c r="V325" s="31">
        <f t="shared" si="84"/>
        <v>65993.952048321735</v>
      </c>
      <c r="W325" s="31">
        <f t="shared" si="84"/>
        <v>226095.77824623988</v>
      </c>
      <c r="X325" s="31">
        <f t="shared" si="84"/>
        <v>9984.3423219227898</v>
      </c>
      <c r="Y325" s="31">
        <f t="shared" si="84"/>
        <v>13749.274493767374</v>
      </c>
      <c r="Z325" s="31">
        <f t="shared" si="84"/>
        <v>0</v>
      </c>
      <c r="AC325" s="31">
        <f t="shared" si="85"/>
        <v>31741.280152136678</v>
      </c>
      <c r="AD325" s="31">
        <f t="shared" si="85"/>
        <v>60824.607234356568</v>
      </c>
      <c r="AE325" s="31">
        <f t="shared" si="85"/>
        <v>21008.159374581996</v>
      </c>
      <c r="AF325" s="31">
        <f t="shared" si="85"/>
        <v>28552.826822476742</v>
      </c>
      <c r="AG325" s="31">
        <f t="shared" si="85"/>
        <v>75547.273835239233</v>
      </c>
      <c r="AH325" s="31">
        <f t="shared" si="85"/>
        <v>267864.08611025044</v>
      </c>
      <c r="AI325" s="31">
        <f t="shared" si="85"/>
        <v>268922.48786275869</v>
      </c>
      <c r="AJ325" s="31">
        <f t="shared" si="85"/>
        <v>10059.105052337305</v>
      </c>
      <c r="AK325" s="31">
        <f t="shared" si="85"/>
        <v>15376.269554567103</v>
      </c>
      <c r="AL325" s="31">
        <f t="shared" si="85"/>
        <v>0</v>
      </c>
    </row>
    <row r="326" spans="4:38">
      <c r="D326" s="41">
        <f t="shared" si="79"/>
        <v>5.5</v>
      </c>
      <c r="E326" s="31">
        <f t="shared" si="83"/>
        <v>27000.973305245989</v>
      </c>
      <c r="F326" s="31">
        <f t="shared" si="83"/>
        <v>39332.548586910249</v>
      </c>
      <c r="G326" s="31">
        <f t="shared" si="83"/>
        <v>18865.635383496312</v>
      </c>
      <c r="H326" s="31">
        <f t="shared" si="83"/>
        <v>24848.119804715785</v>
      </c>
      <c r="I326" s="31">
        <f t="shared" si="83"/>
        <v>60202.181699730994</v>
      </c>
      <c r="J326" s="31">
        <f t="shared" si="83"/>
        <v>173239.19909233638</v>
      </c>
      <c r="K326" s="31">
        <f t="shared" si="83"/>
        <v>252450.87389598705</v>
      </c>
      <c r="L326" s="31">
        <f t="shared" si="83"/>
        <v>10459.257721671993</v>
      </c>
      <c r="M326" s="31">
        <f t="shared" si="83"/>
        <v>15060.622339257701</v>
      </c>
      <c r="N326" s="31">
        <f t="shared" si="83"/>
        <v>0</v>
      </c>
      <c r="Q326" s="31">
        <f t="shared" si="84"/>
        <v>21211.480422245106</v>
      </c>
      <c r="R326" s="31">
        <f t="shared" si="84"/>
        <v>14780.70590928099</v>
      </c>
      <c r="S326" s="31">
        <f t="shared" si="84"/>
        <v>16265.984530558715</v>
      </c>
      <c r="T326" s="31">
        <f t="shared" si="84"/>
        <v>20200.498047286164</v>
      </c>
      <c r="U326" s="31">
        <f t="shared" si="84"/>
        <v>48905.104826876726</v>
      </c>
      <c r="V326" s="31">
        <f t="shared" si="84"/>
        <v>66848.612015339095</v>
      </c>
      <c r="W326" s="31">
        <f t="shared" si="84"/>
        <v>230031.6707080123</v>
      </c>
      <c r="X326" s="31">
        <f t="shared" si="84"/>
        <v>10330.078866190699</v>
      </c>
      <c r="Y326" s="31">
        <f t="shared" si="84"/>
        <v>14213.772804915721</v>
      </c>
      <c r="Z326" s="31">
        <f t="shared" si="84"/>
        <v>0</v>
      </c>
      <c r="AC326" s="31">
        <f t="shared" si="85"/>
        <v>32774.392244338647</v>
      </c>
      <c r="AD326" s="31">
        <f t="shared" si="85"/>
        <v>64509.689109429397</v>
      </c>
      <c r="AE326" s="31">
        <f t="shared" si="85"/>
        <v>21877.945854510101</v>
      </c>
      <c r="AF326" s="31">
        <f t="shared" si="85"/>
        <v>29393.594768384577</v>
      </c>
      <c r="AG326" s="31">
        <f t="shared" si="85"/>
        <v>72960.030448274687</v>
      </c>
      <c r="AH326" s="31">
        <f t="shared" si="85"/>
        <v>281053.90628505906</v>
      </c>
      <c r="AI326" s="31">
        <f t="shared" si="85"/>
        <v>274870.07708396058</v>
      </c>
      <c r="AJ326" s="31">
        <f t="shared" si="85"/>
        <v>10380.284810094759</v>
      </c>
      <c r="AK326" s="31">
        <f t="shared" si="85"/>
        <v>15905.637563268132</v>
      </c>
      <c r="AL326" s="31">
        <f t="shared" si="85"/>
        <v>0</v>
      </c>
    </row>
    <row r="327" spans="4:38">
      <c r="D327" s="41">
        <f t="shared" si="79"/>
        <v>5.75</v>
      </c>
      <c r="E327" s="31">
        <f t="shared" si="83"/>
        <v>27686.290931422725</v>
      </c>
      <c r="F327" s="31">
        <f t="shared" si="83"/>
        <v>41949.446898065144</v>
      </c>
      <c r="G327" s="31">
        <f t="shared" si="83"/>
        <v>19790.270865626793</v>
      </c>
      <c r="H327" s="31">
        <f t="shared" si="83"/>
        <v>25729.481729996467</v>
      </c>
      <c r="I327" s="31">
        <f t="shared" si="83"/>
        <v>59855.156097649524</v>
      </c>
      <c r="J327" s="31">
        <f t="shared" si="83"/>
        <v>180519.47774164306</v>
      </c>
      <c r="K327" s="31">
        <f t="shared" si="83"/>
        <v>257301.11889584182</v>
      </c>
      <c r="L327" s="31">
        <f t="shared" si="83"/>
        <v>10752.37768248401</v>
      </c>
      <c r="M327" s="31">
        <f t="shared" si="83"/>
        <v>15541.711672795398</v>
      </c>
      <c r="N327" s="31">
        <f t="shared" si="83"/>
        <v>0</v>
      </c>
      <c r="Q327" s="31">
        <f t="shared" si="84"/>
        <v>21608.330295294483</v>
      </c>
      <c r="R327" s="31">
        <f t="shared" si="84"/>
        <v>15792.998186753761</v>
      </c>
      <c r="S327" s="31">
        <f t="shared" si="84"/>
        <v>17137.72335554743</v>
      </c>
      <c r="T327" s="31">
        <f t="shared" si="84"/>
        <v>21105.489216140391</v>
      </c>
      <c r="U327" s="31">
        <f t="shared" si="84"/>
        <v>48963.862500223011</v>
      </c>
      <c r="V327" s="31">
        <f t="shared" si="84"/>
        <v>68096.753183030378</v>
      </c>
      <c r="W327" s="31">
        <f t="shared" si="84"/>
        <v>233813.10158958874</v>
      </c>
      <c r="X327" s="31">
        <f t="shared" si="84"/>
        <v>10649.529512863166</v>
      </c>
      <c r="Y327" s="31">
        <f t="shared" si="84"/>
        <v>14671.596392162857</v>
      </c>
      <c r="Z327" s="31">
        <f t="shared" si="84"/>
        <v>0</v>
      </c>
      <c r="AC327" s="31">
        <f t="shared" si="85"/>
        <v>33753.148068698036</v>
      </c>
      <c r="AD327" s="31">
        <f t="shared" si="85"/>
        <v>68367.846018394965</v>
      </c>
      <c r="AE327" s="31">
        <f t="shared" si="85"/>
        <v>22736.574457472576</v>
      </c>
      <c r="AF327" s="31">
        <f t="shared" si="85"/>
        <v>30310.682805141838</v>
      </c>
      <c r="AG327" s="31">
        <f t="shared" si="85"/>
        <v>71358.397734632963</v>
      </c>
      <c r="AH327" s="31">
        <f t="shared" si="85"/>
        <v>293538.79614725907</v>
      </c>
      <c r="AI327" s="31">
        <f t="shared" si="85"/>
        <v>280789.13620209432</v>
      </c>
      <c r="AJ327" s="31">
        <f t="shared" si="85"/>
        <v>10711.439552987806</v>
      </c>
      <c r="AK327" s="31">
        <f t="shared" si="85"/>
        <v>16411.058522278614</v>
      </c>
      <c r="AL327" s="31">
        <f t="shared" si="85"/>
        <v>0</v>
      </c>
    </row>
    <row r="328" spans="4:38">
      <c r="D328" s="41">
        <f t="shared" si="79"/>
        <v>6</v>
      </c>
      <c r="E328" s="31">
        <f t="shared" si="83"/>
        <v>28275.4242152757</v>
      </c>
      <c r="F328" s="31">
        <f t="shared" si="83"/>
        <v>44613.500134933485</v>
      </c>
      <c r="G328" s="31">
        <f t="shared" si="83"/>
        <v>20688.717549863144</v>
      </c>
      <c r="H328" s="31">
        <f t="shared" si="83"/>
        <v>26640.392766587742</v>
      </c>
      <c r="I328" s="31">
        <f t="shared" si="83"/>
        <v>60006.593632110103</v>
      </c>
      <c r="J328" s="31">
        <f t="shared" si="83"/>
        <v>187499.44892286742</v>
      </c>
      <c r="K328" s="31">
        <f t="shared" si="83"/>
        <v>262227.89582577278</v>
      </c>
      <c r="L328" s="31">
        <f t="shared" si="83"/>
        <v>11023.537820535719</v>
      </c>
      <c r="M328" s="31">
        <f t="shared" si="83"/>
        <v>16008.354419589223</v>
      </c>
      <c r="N328" s="31">
        <f t="shared" si="83"/>
        <v>0</v>
      </c>
      <c r="Q328" s="31">
        <f t="shared" si="84"/>
        <v>21875.287239143079</v>
      </c>
      <c r="R328" s="31">
        <f t="shared" si="84"/>
        <v>16848.345210065418</v>
      </c>
      <c r="S328" s="31">
        <f t="shared" si="84"/>
        <v>17902.758312785641</v>
      </c>
      <c r="T328" s="31">
        <f t="shared" si="84"/>
        <v>21952.892728219493</v>
      </c>
      <c r="U328" s="31">
        <f t="shared" si="84"/>
        <v>49007.690974032375</v>
      </c>
      <c r="V328" s="31">
        <f t="shared" si="84"/>
        <v>69891.189667866667</v>
      </c>
      <c r="W328" s="31">
        <f t="shared" si="84"/>
        <v>237593.24832444554</v>
      </c>
      <c r="X328" s="31">
        <f t="shared" si="84"/>
        <v>10939.344405294669</v>
      </c>
      <c r="Y328" s="31">
        <f t="shared" si="84"/>
        <v>15126.50757104928</v>
      </c>
      <c r="Z328" s="31">
        <f t="shared" si="84"/>
        <v>0</v>
      </c>
      <c r="AC328" s="31">
        <f t="shared" si="85"/>
        <v>34671.491324858936</v>
      </c>
      <c r="AD328" s="31">
        <f t="shared" si="85"/>
        <v>72435.007042672369</v>
      </c>
      <c r="AE328" s="31">
        <f t="shared" si="85"/>
        <v>23584.379952238312</v>
      </c>
      <c r="AF328" s="31">
        <f t="shared" si="85"/>
        <v>31318.687312854367</v>
      </c>
      <c r="AG328" s="31">
        <f t="shared" si="85"/>
        <v>71137.141381227004</v>
      </c>
      <c r="AH328" s="31">
        <f t="shared" si="85"/>
        <v>305236.05020402902</v>
      </c>
      <c r="AI328" s="31">
        <f t="shared" si="85"/>
        <v>286862.54332710075</v>
      </c>
      <c r="AJ328" s="31">
        <f t="shared" si="85"/>
        <v>11055.027934160817</v>
      </c>
      <c r="AK328" s="31">
        <f t="shared" si="85"/>
        <v>16890.035959668236</v>
      </c>
      <c r="AL328" s="31">
        <f t="shared" si="85"/>
        <v>0</v>
      </c>
    </row>
    <row r="329" spans="4:38">
      <c r="D329" s="41">
        <f t="shared" si="79"/>
        <v>6.25</v>
      </c>
      <c r="E329" s="31">
        <f t="shared" ref="E329:N344" si="86">($D239-$D238)/8*(E238+3*((2*E238+E239)/3)+3*((E238+2*E239)/3)+E239)</f>
        <v>28769.953570573398</v>
      </c>
      <c r="F329" s="31">
        <f t="shared" si="86"/>
        <v>47326.29418528745</v>
      </c>
      <c r="G329" s="31">
        <f t="shared" si="86"/>
        <v>21560.663772048123</v>
      </c>
      <c r="H329" s="31">
        <f t="shared" si="86"/>
        <v>27573.045258884435</v>
      </c>
      <c r="I329" s="31">
        <f t="shared" si="86"/>
        <v>60594.7111662233</v>
      </c>
      <c r="J329" s="31">
        <f t="shared" si="86"/>
        <v>194089.91010069358</v>
      </c>
      <c r="K329" s="31">
        <f t="shared" si="86"/>
        <v>267227.54954990261</v>
      </c>
      <c r="L329" s="31">
        <f t="shared" si="86"/>
        <v>11274.024062218325</v>
      </c>
      <c r="M329" s="31">
        <f t="shared" si="86"/>
        <v>16461.097839254009</v>
      </c>
      <c r="N329" s="31">
        <f t="shared" si="86"/>
        <v>0</v>
      </c>
      <c r="Q329" s="31">
        <f t="shared" ref="Q329:Z344" si="87">($D239-$D238)/8*(Q238+3*((2*Q238+Q239)/3)+3*((Q238+2*Q239)/3)+Q239)</f>
        <v>22011.2864689979</v>
      </c>
      <c r="R329" s="31">
        <f t="shared" si="87"/>
        <v>17948.189377555307</v>
      </c>
      <c r="S329" s="31">
        <f t="shared" si="87"/>
        <v>18554.898821644932</v>
      </c>
      <c r="T329" s="31">
        <f t="shared" si="87"/>
        <v>22733.768982465386</v>
      </c>
      <c r="U329" s="31">
        <f t="shared" si="87"/>
        <v>49027.947110988898</v>
      </c>
      <c r="V329" s="31">
        <f t="shared" si="87"/>
        <v>72291.198899188646</v>
      </c>
      <c r="W329" s="31">
        <f t="shared" si="87"/>
        <v>241366.53435529827</v>
      </c>
      <c r="X329" s="31">
        <f t="shared" si="87"/>
        <v>11199.508967095575</v>
      </c>
      <c r="Y329" s="31">
        <f t="shared" si="87"/>
        <v>15578.357584200076</v>
      </c>
      <c r="Z329" s="31">
        <f t="shared" si="87"/>
        <v>0</v>
      </c>
      <c r="AC329" s="31">
        <f t="shared" ref="AC329:AL344" si="88">($D239-$D238)/8*(AC238+3*((2*AC238+AC239)/3)+3*((AC238+2*AC239)/3)+AC239)</f>
        <v>35532.870711218013</v>
      </c>
      <c r="AD329" s="31">
        <f t="shared" si="88"/>
        <v>76704.398993019597</v>
      </c>
      <c r="AE329" s="31">
        <f t="shared" si="88"/>
        <v>24448.85706446489</v>
      </c>
      <c r="AF329" s="31">
        <f t="shared" si="88"/>
        <v>32409.623677599731</v>
      </c>
      <c r="AG329" s="31">
        <f t="shared" si="88"/>
        <v>72161.475221457658</v>
      </c>
      <c r="AH329" s="31">
        <f t="shared" si="88"/>
        <v>315888.62130219728</v>
      </c>
      <c r="AI329" s="31">
        <f t="shared" si="88"/>
        <v>293088.56474450766</v>
      </c>
      <c r="AJ329" s="31">
        <f t="shared" si="88"/>
        <v>11407.244726046451</v>
      </c>
      <c r="AK329" s="31">
        <f t="shared" si="88"/>
        <v>17343.838094307943</v>
      </c>
      <c r="AL329" s="31">
        <f t="shared" si="88"/>
        <v>0</v>
      </c>
    </row>
    <row r="330" spans="4:38">
      <c r="D330" s="41">
        <f t="shared" si="79"/>
        <v>6.5</v>
      </c>
      <c r="E330" s="31">
        <f t="shared" si="86"/>
        <v>29189.205453706214</v>
      </c>
      <c r="F330" s="31">
        <f t="shared" si="86"/>
        <v>50102.912862254918</v>
      </c>
      <c r="G330" s="31">
        <f t="shared" si="86"/>
        <v>22414.57628311828</v>
      </c>
      <c r="H330" s="31">
        <f t="shared" si="86"/>
        <v>28504.024457862983</v>
      </c>
      <c r="I330" s="31">
        <f t="shared" si="86"/>
        <v>61315.964447286919</v>
      </c>
      <c r="J330" s="31">
        <f t="shared" si="86"/>
        <v>200136.19848173542</v>
      </c>
      <c r="K330" s="31">
        <f t="shared" si="86"/>
        <v>272063.213508085</v>
      </c>
      <c r="L330" s="31">
        <f t="shared" si="86"/>
        <v>11510.010914791117</v>
      </c>
      <c r="M330" s="31">
        <f t="shared" si="86"/>
        <v>16900.241601162303</v>
      </c>
      <c r="N330" s="31">
        <f t="shared" si="86"/>
        <v>0</v>
      </c>
      <c r="Q330" s="31">
        <f t="shared" si="87"/>
        <v>22036.734871817876</v>
      </c>
      <c r="R330" s="31">
        <f t="shared" si="87"/>
        <v>19094.494072502985</v>
      </c>
      <c r="S330" s="31">
        <f t="shared" si="87"/>
        <v>19114.403548439783</v>
      </c>
      <c r="T330" s="31">
        <f t="shared" si="87"/>
        <v>23444.953472973059</v>
      </c>
      <c r="U330" s="31">
        <f t="shared" si="87"/>
        <v>49016.803691453686</v>
      </c>
      <c r="V330" s="31">
        <f t="shared" si="87"/>
        <v>75213.79534201746</v>
      </c>
      <c r="W330" s="31">
        <f t="shared" si="87"/>
        <v>244911.67530979897</v>
      </c>
      <c r="X330" s="31">
        <f t="shared" si="87"/>
        <v>11434.501227746052</v>
      </c>
      <c r="Y330" s="31">
        <f t="shared" si="87"/>
        <v>16021.671159429103</v>
      </c>
      <c r="Z330" s="31">
        <f t="shared" si="87"/>
        <v>0</v>
      </c>
      <c r="AC330" s="31">
        <f t="shared" si="88"/>
        <v>36353.572788181627</v>
      </c>
      <c r="AD330" s="31">
        <f t="shared" si="88"/>
        <v>81111.33165200692</v>
      </c>
      <c r="AE330" s="31">
        <f t="shared" si="88"/>
        <v>25385.64123700542</v>
      </c>
      <c r="AF330" s="31">
        <f t="shared" si="88"/>
        <v>33549.996128579813</v>
      </c>
      <c r="AG330" s="31">
        <f t="shared" si="88"/>
        <v>73615.1252031201</v>
      </c>
      <c r="AH330" s="31">
        <f t="shared" si="88"/>
        <v>325058.60162145284</v>
      </c>
      <c r="AI330" s="31">
        <f t="shared" si="88"/>
        <v>299214.75170637114</v>
      </c>
      <c r="AJ330" s="31">
        <f t="shared" si="88"/>
        <v>11757.394373694648</v>
      </c>
      <c r="AK330" s="31">
        <f t="shared" si="88"/>
        <v>17778.812042895501</v>
      </c>
      <c r="AL330" s="31">
        <f t="shared" si="88"/>
        <v>0</v>
      </c>
    </row>
    <row r="331" spans="4:38">
      <c r="D331" s="41">
        <f t="shared" si="79"/>
        <v>6.75</v>
      </c>
      <c r="E331" s="31">
        <f t="shared" si="86"/>
        <v>29545.018262507623</v>
      </c>
      <c r="F331" s="31">
        <f t="shared" si="86"/>
        <v>52952.581616566771</v>
      </c>
      <c r="G331" s="31">
        <f t="shared" si="86"/>
        <v>23255.24337624188</v>
      </c>
      <c r="H331" s="31">
        <f t="shared" si="86"/>
        <v>29420.833003878819</v>
      </c>
      <c r="I331" s="31">
        <f t="shared" si="86"/>
        <v>62002.36747987126</v>
      </c>
      <c r="J331" s="31">
        <f t="shared" si="86"/>
        <v>205547.33292820174</v>
      </c>
      <c r="K331" s="31">
        <f t="shared" si="86"/>
        <v>276599.53878320626</v>
      </c>
      <c r="L331" s="31">
        <f t="shared" si="86"/>
        <v>11735.576263141225</v>
      </c>
      <c r="M331" s="31">
        <f t="shared" si="86"/>
        <v>17326.239097901413</v>
      </c>
      <c r="N331" s="31">
        <f t="shared" si="86"/>
        <v>0</v>
      </c>
      <c r="Q331" s="31">
        <f t="shared" si="87"/>
        <v>21963.484301420256</v>
      </c>
      <c r="R331" s="31">
        <f t="shared" si="87"/>
        <v>20288.909397561427</v>
      </c>
      <c r="S331" s="31">
        <f t="shared" si="87"/>
        <v>19592.592446135252</v>
      </c>
      <c r="T331" s="31">
        <f t="shared" si="87"/>
        <v>24085.059131351656</v>
      </c>
      <c r="U331" s="31">
        <f t="shared" si="87"/>
        <v>48980.475324382343</v>
      </c>
      <c r="V331" s="31">
        <f t="shared" si="87"/>
        <v>78610.954127807301</v>
      </c>
      <c r="W331" s="31">
        <f t="shared" si="87"/>
        <v>248101.48733948395</v>
      </c>
      <c r="X331" s="31">
        <f t="shared" si="87"/>
        <v>11646.940085000566</v>
      </c>
      <c r="Y331" s="31">
        <f t="shared" si="87"/>
        <v>16453.327512996766</v>
      </c>
      <c r="Z331" s="31">
        <f t="shared" si="87"/>
        <v>0</v>
      </c>
      <c r="AC331" s="31">
        <f t="shared" si="88"/>
        <v>37144.395729911965</v>
      </c>
      <c r="AD331" s="31">
        <f t="shared" si="88"/>
        <v>85616.253835572134</v>
      </c>
      <c r="AE331" s="31">
        <f t="shared" si="88"/>
        <v>26424.277521219854</v>
      </c>
      <c r="AF331" s="31">
        <f t="shared" si="88"/>
        <v>34723.799701557466</v>
      </c>
      <c r="AG331" s="31">
        <f t="shared" si="88"/>
        <v>75024.259635360257</v>
      </c>
      <c r="AH331" s="31">
        <f t="shared" si="88"/>
        <v>332483.71172859689</v>
      </c>
      <c r="AI331" s="31">
        <f t="shared" si="88"/>
        <v>305097.59022692853</v>
      </c>
      <c r="AJ331" s="31">
        <f t="shared" si="88"/>
        <v>12099.897300752391</v>
      </c>
      <c r="AK331" s="31">
        <f t="shared" si="88"/>
        <v>18199.150682806136</v>
      </c>
      <c r="AL331" s="31">
        <f t="shared" si="88"/>
        <v>0</v>
      </c>
    </row>
    <row r="332" spans="4:38">
      <c r="D332" s="41">
        <f t="shared" si="79"/>
        <v>7</v>
      </c>
      <c r="E332" s="31">
        <f t="shared" si="86"/>
        <v>29837.596328041796</v>
      </c>
      <c r="F332" s="31">
        <f t="shared" si="86"/>
        <v>55875.496835669415</v>
      </c>
      <c r="G332" s="31">
        <f t="shared" si="86"/>
        <v>24081.730763384701</v>
      </c>
      <c r="H332" s="31">
        <f t="shared" si="86"/>
        <v>30323.780666746396</v>
      </c>
      <c r="I332" s="31">
        <f t="shared" si="86"/>
        <v>62664.57314741789</v>
      </c>
      <c r="J332" s="31">
        <f t="shared" si="86"/>
        <v>210299.93461107212</v>
      </c>
      <c r="K332" s="31">
        <f t="shared" si="86"/>
        <v>280857.4084173459</v>
      </c>
      <c r="L332" s="31">
        <f t="shared" si="86"/>
        <v>11951.552627127961</v>
      </c>
      <c r="M332" s="31">
        <f t="shared" si="86"/>
        <v>17739.757718088873</v>
      </c>
      <c r="N332" s="31">
        <f t="shared" si="86"/>
        <v>0</v>
      </c>
      <c r="Q332" s="31">
        <f t="shared" si="87"/>
        <v>21789.681128808144</v>
      </c>
      <c r="R332" s="31">
        <f t="shared" si="87"/>
        <v>21532.635930941367</v>
      </c>
      <c r="S332" s="31">
        <f t="shared" si="87"/>
        <v>19984.92558318892</v>
      </c>
      <c r="T332" s="31">
        <f t="shared" si="87"/>
        <v>24651.718760582455</v>
      </c>
      <c r="U332" s="31">
        <f t="shared" si="87"/>
        <v>48932.482987353418</v>
      </c>
      <c r="V332" s="31">
        <f t="shared" si="87"/>
        <v>82511.6775177784</v>
      </c>
      <c r="W332" s="31">
        <f t="shared" si="87"/>
        <v>250953.52297170126</v>
      </c>
      <c r="X332" s="31">
        <f t="shared" si="87"/>
        <v>11836.540836299959</v>
      </c>
      <c r="Y332" s="31">
        <f t="shared" si="87"/>
        <v>16873.813690603871</v>
      </c>
      <c r="Z332" s="31">
        <f t="shared" si="87"/>
        <v>0</v>
      </c>
      <c r="AC332" s="31">
        <f t="shared" si="88"/>
        <v>37907.634004682564</v>
      </c>
      <c r="AD332" s="31">
        <f t="shared" si="88"/>
        <v>90218.357740397536</v>
      </c>
      <c r="AE332" s="31">
        <f t="shared" si="88"/>
        <v>27566.54713472621</v>
      </c>
      <c r="AF332" s="31">
        <f t="shared" si="88"/>
        <v>35935.585672967034</v>
      </c>
      <c r="AG332" s="31">
        <f t="shared" si="88"/>
        <v>76396.663307482348</v>
      </c>
      <c r="AH332" s="31">
        <f t="shared" si="88"/>
        <v>338088.19170436758</v>
      </c>
      <c r="AI332" s="31">
        <f t="shared" si="88"/>
        <v>310761.29386298987</v>
      </c>
      <c r="AJ332" s="31">
        <f t="shared" si="88"/>
        <v>12434.992151125243</v>
      </c>
      <c r="AK332" s="31">
        <f t="shared" si="88"/>
        <v>18605.701745573944</v>
      </c>
      <c r="AL332" s="31">
        <f t="shared" si="88"/>
        <v>0</v>
      </c>
    </row>
    <row r="333" spans="4:38">
      <c r="D333" s="41">
        <f t="shared" si="79"/>
        <v>7.25</v>
      </c>
      <c r="E333" s="31">
        <f t="shared" si="86"/>
        <v>30067.246580718485</v>
      </c>
      <c r="F333" s="31">
        <f t="shared" si="86"/>
        <v>58871.84530681777</v>
      </c>
      <c r="G333" s="31">
        <f t="shared" si="86"/>
        <v>24893.179821298883</v>
      </c>
      <c r="H333" s="31">
        <f t="shared" si="86"/>
        <v>31213.223937870374</v>
      </c>
      <c r="I333" s="31">
        <f t="shared" si="86"/>
        <v>63313.028056512783</v>
      </c>
      <c r="J333" s="31">
        <f t="shared" si="86"/>
        <v>214375.10061381094</v>
      </c>
      <c r="K333" s="31">
        <f t="shared" si="86"/>
        <v>284857.76432061824</v>
      </c>
      <c r="L333" s="31">
        <f t="shared" si="86"/>
        <v>12158.774257914018</v>
      </c>
      <c r="M333" s="31">
        <f t="shared" si="86"/>
        <v>18141.482438757437</v>
      </c>
      <c r="N333" s="31">
        <f t="shared" si="86"/>
        <v>0</v>
      </c>
      <c r="Q333" s="31">
        <f t="shared" si="87"/>
        <v>21513.700742039018</v>
      </c>
      <c r="R333" s="31">
        <f t="shared" si="87"/>
        <v>22826.814267845835</v>
      </c>
      <c r="S333" s="31">
        <f t="shared" si="87"/>
        <v>20287.299565583235</v>
      </c>
      <c r="T333" s="31">
        <f t="shared" si="87"/>
        <v>25143.08803226499</v>
      </c>
      <c r="U333" s="31">
        <f t="shared" si="87"/>
        <v>48886.02391586369</v>
      </c>
      <c r="V333" s="31">
        <f t="shared" si="87"/>
        <v>86941.556139452441</v>
      </c>
      <c r="W333" s="31">
        <f t="shared" si="87"/>
        <v>253485.51650007087</v>
      </c>
      <c r="X333" s="31">
        <f t="shared" si="87"/>
        <v>12003.067936525376</v>
      </c>
      <c r="Y333" s="31">
        <f t="shared" si="87"/>
        <v>17283.637109344068</v>
      </c>
      <c r="Z333" s="31">
        <f t="shared" si="87"/>
        <v>0</v>
      </c>
      <c r="AC333" s="31">
        <f t="shared" si="88"/>
        <v>38645.594813381307</v>
      </c>
      <c r="AD333" s="31">
        <f t="shared" si="88"/>
        <v>94916.876345789773</v>
      </c>
      <c r="AE333" s="31">
        <f t="shared" si="88"/>
        <v>28812.934953177457</v>
      </c>
      <c r="AF333" s="31">
        <f t="shared" si="88"/>
        <v>37189.777308588338</v>
      </c>
      <c r="AG333" s="31">
        <f t="shared" si="88"/>
        <v>77740.032197161912</v>
      </c>
      <c r="AH333" s="31">
        <f t="shared" si="88"/>
        <v>341808.64508817077</v>
      </c>
      <c r="AI333" s="31">
        <f t="shared" si="88"/>
        <v>316230.0121411648</v>
      </c>
      <c r="AJ333" s="31">
        <f t="shared" si="88"/>
        <v>12762.9352704462</v>
      </c>
      <c r="AK333" s="31">
        <f t="shared" si="88"/>
        <v>18999.327768170726</v>
      </c>
      <c r="AL333" s="31">
        <f t="shared" si="88"/>
        <v>0</v>
      </c>
    </row>
    <row r="334" spans="4:38">
      <c r="D334" s="41">
        <f t="shared" si="79"/>
        <v>7.5</v>
      </c>
      <c r="E334" s="31">
        <f t="shared" si="86"/>
        <v>30234.365610638259</v>
      </c>
      <c r="F334" s="31">
        <f t="shared" si="86"/>
        <v>61941.804316291127</v>
      </c>
      <c r="G334" s="31">
        <f t="shared" si="86"/>
        <v>25688.803286759779</v>
      </c>
      <c r="H334" s="31">
        <f t="shared" si="86"/>
        <v>32089.559070876898</v>
      </c>
      <c r="I334" s="31">
        <f t="shared" si="86"/>
        <v>63957.944966747098</v>
      </c>
      <c r="J334" s="31">
        <f t="shared" si="86"/>
        <v>217758.22437637436</v>
      </c>
      <c r="K334" s="31">
        <f t="shared" si="86"/>
        <v>288621.49923024542</v>
      </c>
      <c r="L334" s="31">
        <f t="shared" si="86"/>
        <v>12358.072901406766</v>
      </c>
      <c r="M334" s="31">
        <f t="shared" si="86"/>
        <v>18532.110537624925</v>
      </c>
      <c r="N334" s="31">
        <f t="shared" si="86"/>
        <v>0</v>
      </c>
      <c r="Q334" s="31">
        <f t="shared" si="87"/>
        <v>21134.1327902548</v>
      </c>
      <c r="R334" s="31">
        <f t="shared" si="87"/>
        <v>24172.526162701026</v>
      </c>
      <c r="S334" s="31">
        <f t="shared" si="87"/>
        <v>20496.033585209501</v>
      </c>
      <c r="T334" s="31">
        <f t="shared" si="87"/>
        <v>25557.8239378258</v>
      </c>
      <c r="U334" s="31">
        <f t="shared" si="87"/>
        <v>48853.943840265638</v>
      </c>
      <c r="V334" s="31">
        <f t="shared" si="87"/>
        <v>91922.852090468718</v>
      </c>
      <c r="W334" s="31">
        <f t="shared" si="87"/>
        <v>255715.27779147954</v>
      </c>
      <c r="X334" s="31">
        <f t="shared" si="87"/>
        <v>12146.330649276617</v>
      </c>
      <c r="Y334" s="31">
        <f t="shared" si="87"/>
        <v>17683.320818834403</v>
      </c>
      <c r="Z334" s="31">
        <f t="shared" si="87"/>
        <v>0</v>
      </c>
      <c r="AC334" s="31">
        <f t="shared" si="88"/>
        <v>39360.585482682385</v>
      </c>
      <c r="AD334" s="31">
        <f t="shared" si="88"/>
        <v>99711.082469881236</v>
      </c>
      <c r="AE334" s="31">
        <f t="shared" si="88"/>
        <v>30162.67589108376</v>
      </c>
      <c r="AF334" s="31">
        <f t="shared" si="88"/>
        <v>38490.662705871597</v>
      </c>
      <c r="AG334" s="31">
        <f t="shared" si="88"/>
        <v>79061.946093228617</v>
      </c>
      <c r="AH334" s="31">
        <f t="shared" si="88"/>
        <v>343593.59666227933</v>
      </c>
      <c r="AI334" s="31">
        <f t="shared" si="88"/>
        <v>321527.72066901065</v>
      </c>
      <c r="AJ334" s="31">
        <f t="shared" si="88"/>
        <v>13083.99748241311</v>
      </c>
      <c r="AK334" s="31">
        <f t="shared" si="88"/>
        <v>19380.900256415291</v>
      </c>
      <c r="AL334" s="31">
        <f t="shared" si="88"/>
        <v>0</v>
      </c>
    </row>
    <row r="335" spans="4:38">
      <c r="D335" s="41">
        <f t="shared" si="79"/>
        <v>7.75</v>
      </c>
      <c r="E335" s="31">
        <f t="shared" si="86"/>
        <v>30339.4277955945</v>
      </c>
      <c r="F335" s="31">
        <f t="shared" si="86"/>
        <v>65085.541776449412</v>
      </c>
      <c r="G335" s="31">
        <f t="shared" si="86"/>
        <v>26467.881006636126</v>
      </c>
      <c r="H335" s="31">
        <f t="shared" si="86"/>
        <v>32953.215749600626</v>
      </c>
      <c r="I335" s="31">
        <f t="shared" si="86"/>
        <v>64609.280500628905</v>
      </c>
      <c r="J335" s="31">
        <f t="shared" si="86"/>
        <v>220438.80936958696</v>
      </c>
      <c r="K335" s="31">
        <f t="shared" si="86"/>
        <v>292169.3632113302</v>
      </c>
      <c r="L335" s="31">
        <f t="shared" si="86"/>
        <v>12550.274135557727</v>
      </c>
      <c r="M335" s="31">
        <f t="shared" si="86"/>
        <v>18912.346911179651</v>
      </c>
      <c r="N335" s="31">
        <f t="shared" si="86"/>
        <v>0</v>
      </c>
      <c r="Q335" s="31">
        <f t="shared" si="87"/>
        <v>20649.766857566778</v>
      </c>
      <c r="R335" s="31">
        <f t="shared" si="87"/>
        <v>25570.795925965042</v>
      </c>
      <c r="S335" s="31">
        <f t="shared" si="87"/>
        <v>20607.854314033135</v>
      </c>
      <c r="T335" s="31">
        <f t="shared" si="87"/>
        <v>25895.062528456099</v>
      </c>
      <c r="U335" s="31">
        <f t="shared" si="87"/>
        <v>48848.715366862467</v>
      </c>
      <c r="V335" s="31">
        <f t="shared" si="87"/>
        <v>97474.594596410621</v>
      </c>
      <c r="W335" s="31">
        <f t="shared" si="87"/>
        <v>257660.59952156106</v>
      </c>
      <c r="X335" s="31">
        <f t="shared" si="87"/>
        <v>12266.1789523267</v>
      </c>
      <c r="Y335" s="31">
        <f t="shared" si="87"/>
        <v>18073.39927222826</v>
      </c>
      <c r="Z335" s="31">
        <f t="shared" si="87"/>
        <v>0</v>
      </c>
      <c r="AC335" s="31">
        <f t="shared" si="88"/>
        <v>40054.902511151784</v>
      </c>
      <c r="AD335" s="31">
        <f t="shared" si="88"/>
        <v>104600.28762693379</v>
      </c>
      <c r="AE335" s="31">
        <f t="shared" si="88"/>
        <v>31613.803999565476</v>
      </c>
      <c r="AF335" s="31">
        <f t="shared" si="88"/>
        <v>39842.38952440305</v>
      </c>
      <c r="AG335" s="31">
        <f t="shared" si="88"/>
        <v>80369.845634395329</v>
      </c>
      <c r="AH335" s="31">
        <f t="shared" si="88"/>
        <v>343403.02414276265</v>
      </c>
      <c r="AI335" s="31">
        <f t="shared" si="88"/>
        <v>326678.12690109859</v>
      </c>
      <c r="AJ335" s="31">
        <f t="shared" si="88"/>
        <v>13398.461184345841</v>
      </c>
      <c r="AK335" s="31">
        <f t="shared" si="88"/>
        <v>19751.294550130886</v>
      </c>
      <c r="AL335" s="31">
        <f t="shared" si="88"/>
        <v>0</v>
      </c>
    </row>
    <row r="336" spans="4:38">
      <c r="D336" s="41">
        <f t="shared" si="79"/>
        <v>8</v>
      </c>
      <c r="E336" s="31">
        <f t="shared" si="86"/>
        <v>30382.974476506199</v>
      </c>
      <c r="F336" s="31">
        <f t="shared" si="86"/>
        <v>68303.216425285806</v>
      </c>
      <c r="G336" s="31">
        <f t="shared" si="86"/>
        <v>27229.75579757068</v>
      </c>
      <c r="H336" s="31">
        <f t="shared" si="86"/>
        <v>33804.651376728209</v>
      </c>
      <c r="I336" s="31">
        <f t="shared" si="86"/>
        <v>65276.717601353899</v>
      </c>
      <c r="J336" s="31">
        <f t="shared" si="86"/>
        <v>222410.27903121547</v>
      </c>
      <c r="K336" s="31">
        <f t="shared" si="86"/>
        <v>295521.88364463468</v>
      </c>
      <c r="L336" s="31">
        <f t="shared" si="86"/>
        <v>12736.194240413352</v>
      </c>
      <c r="M336" s="31">
        <f t="shared" si="86"/>
        <v>19282.899967750105</v>
      </c>
      <c r="N336" s="31">
        <f t="shared" si="86"/>
        <v>0</v>
      </c>
      <c r="Q336" s="31">
        <f t="shared" si="87"/>
        <v>20059.578660569325</v>
      </c>
      <c r="R336" s="31">
        <f t="shared" si="87"/>
        <v>27022.592042313816</v>
      </c>
      <c r="S336" s="31">
        <f t="shared" si="87"/>
        <v>20619.87998506851</v>
      </c>
      <c r="T336" s="31">
        <f t="shared" si="87"/>
        <v>26154.396290583816</v>
      </c>
      <c r="U336" s="31">
        <f t="shared" si="87"/>
        <v>48882.421820131669</v>
      </c>
      <c r="V336" s="31">
        <f t="shared" si="87"/>
        <v>103612.6854540272</v>
      </c>
      <c r="W336" s="31">
        <f t="shared" si="87"/>
        <v>259339.17691993428</v>
      </c>
      <c r="X336" s="31">
        <f t="shared" si="87"/>
        <v>12362.49970907973</v>
      </c>
      <c r="Y336" s="31">
        <f t="shared" si="87"/>
        <v>18454.414585725499</v>
      </c>
      <c r="Z336" s="31">
        <f t="shared" si="87"/>
        <v>0</v>
      </c>
      <c r="AC336" s="31">
        <f t="shared" si="88"/>
        <v>40730.822156955517</v>
      </c>
      <c r="AD336" s="31">
        <f t="shared" si="88"/>
        <v>109583.84080825788</v>
      </c>
      <c r="AE336" s="31">
        <f t="shared" si="88"/>
        <v>33163.203416163218</v>
      </c>
      <c r="AF336" s="31">
        <f t="shared" si="88"/>
        <v>41248.961399939406</v>
      </c>
      <c r="AG336" s="31">
        <f t="shared" si="88"/>
        <v>81671.0133825761</v>
      </c>
      <c r="AH336" s="31">
        <f t="shared" si="88"/>
        <v>341207.8726084035</v>
      </c>
      <c r="AI336" s="31">
        <f t="shared" si="88"/>
        <v>331704.59036933503</v>
      </c>
      <c r="AJ336" s="31">
        <f t="shared" si="88"/>
        <v>13706.617752763828</v>
      </c>
      <c r="AK336" s="31">
        <f t="shared" si="88"/>
        <v>20111.385349774631</v>
      </c>
      <c r="AL336" s="31">
        <f t="shared" si="88"/>
        <v>0</v>
      </c>
    </row>
    <row r="337" spans="4:38">
      <c r="D337" s="41">
        <f t="shared" si="79"/>
        <v>8.25</v>
      </c>
      <c r="E337" s="31">
        <f t="shared" si="86"/>
        <v>30365.604103654863</v>
      </c>
      <c r="F337" s="31">
        <f t="shared" si="86"/>
        <v>71594.97805064061</v>
      </c>
      <c r="G337" s="31">
        <f t="shared" si="86"/>
        <v>27973.82942242585</v>
      </c>
      <c r="H337" s="31">
        <f t="shared" si="86"/>
        <v>34644.345923190333</v>
      </c>
      <c r="I337" s="31">
        <f t="shared" si="86"/>
        <v>65969.652140166407</v>
      </c>
      <c r="J337" s="31">
        <f t="shared" si="86"/>
        <v>223669.78519463219</v>
      </c>
      <c r="K337" s="31">
        <f t="shared" si="86"/>
        <v>298699.29722129786</v>
      </c>
      <c r="L337" s="31">
        <f t="shared" si="86"/>
        <v>12916.637541629547</v>
      </c>
      <c r="M337" s="31">
        <f t="shared" si="86"/>
        <v>19644.478035397748</v>
      </c>
      <c r="N337" s="31">
        <f t="shared" si="86"/>
        <v>0</v>
      </c>
      <c r="Q337" s="31">
        <f t="shared" si="87"/>
        <v>19362.716805821918</v>
      </c>
      <c r="R337" s="31">
        <f t="shared" si="87"/>
        <v>28528.82894778785</v>
      </c>
      <c r="S337" s="31">
        <f t="shared" si="87"/>
        <v>20529.603921682599</v>
      </c>
      <c r="T337" s="31">
        <f t="shared" si="87"/>
        <v>26335.851410414674</v>
      </c>
      <c r="U337" s="31">
        <f t="shared" si="87"/>
        <v>48966.745834608984</v>
      </c>
      <c r="V337" s="31">
        <f t="shared" si="87"/>
        <v>110350.0117206437</v>
      </c>
      <c r="W337" s="31">
        <f t="shared" si="87"/>
        <v>260768.53871510975</v>
      </c>
      <c r="X337" s="31">
        <f t="shared" si="87"/>
        <v>12435.213094057879</v>
      </c>
      <c r="Y337" s="31">
        <f t="shared" si="87"/>
        <v>18826.913236703709</v>
      </c>
      <c r="Z337" s="31">
        <f t="shared" si="87"/>
        <v>0</v>
      </c>
      <c r="AC337" s="31">
        <f t="shared" si="88"/>
        <v>41390.592396874577</v>
      </c>
      <c r="AD337" s="31">
        <f t="shared" si="88"/>
        <v>114661.12715349352</v>
      </c>
      <c r="AE337" s="31">
        <f t="shared" si="88"/>
        <v>34806.660385731811</v>
      </c>
      <c r="AF337" s="31">
        <f t="shared" si="88"/>
        <v>42714.235796540102</v>
      </c>
      <c r="AG337" s="31">
        <f t="shared" si="88"/>
        <v>82972.558445723844</v>
      </c>
      <c r="AH337" s="31">
        <f t="shared" si="88"/>
        <v>336989.55866861925</v>
      </c>
      <c r="AI337" s="31">
        <f t="shared" si="88"/>
        <v>336630.05572748673</v>
      </c>
      <c r="AJ337" s="31">
        <f t="shared" si="88"/>
        <v>14008.765228325179</v>
      </c>
      <c r="AK337" s="31">
        <f t="shared" si="88"/>
        <v>20462.042834091786</v>
      </c>
      <c r="AL337" s="31">
        <f t="shared" si="88"/>
        <v>0</v>
      </c>
    </row>
    <row r="338" spans="4:38">
      <c r="D338" s="41">
        <f t="shared" si="79"/>
        <v>8.5</v>
      </c>
      <c r="E338" s="31">
        <f t="shared" si="86"/>
        <v>30287.96330409453</v>
      </c>
      <c r="F338" s="31">
        <f t="shared" si="86"/>
        <v>74960.967745947812</v>
      </c>
      <c r="G338" s="31">
        <f t="shared" si="86"/>
        <v>28699.558708415523</v>
      </c>
      <c r="H338" s="31">
        <f t="shared" si="86"/>
        <v>35472.797307606677</v>
      </c>
      <c r="I338" s="31">
        <f t="shared" si="86"/>
        <v>66697.183180900829</v>
      </c>
      <c r="J338" s="31">
        <f t="shared" si="86"/>
        <v>224218.01705602018</v>
      </c>
      <c r="K338" s="31">
        <f t="shared" si="86"/>
        <v>301721.49281270243</v>
      </c>
      <c r="L338" s="31">
        <f t="shared" si="86"/>
        <v>13092.394182787453</v>
      </c>
      <c r="M338" s="31">
        <f t="shared" si="86"/>
        <v>19997.786243650036</v>
      </c>
      <c r="N338" s="31">
        <f t="shared" si="86"/>
        <v>0</v>
      </c>
      <c r="Q338" s="31">
        <f t="shared" si="87"/>
        <v>18558.490149559642</v>
      </c>
      <c r="R338" s="31">
        <f t="shared" si="87"/>
        <v>30090.36893021228</v>
      </c>
      <c r="S338" s="31">
        <f t="shared" si="87"/>
        <v>20334.877755720881</v>
      </c>
      <c r="T338" s="31">
        <f t="shared" si="87"/>
        <v>26439.865159952715</v>
      </c>
      <c r="U338" s="31">
        <f t="shared" si="87"/>
        <v>49112.962091393652</v>
      </c>
      <c r="V338" s="31">
        <f t="shared" si="87"/>
        <v>117696.56352719761</v>
      </c>
      <c r="W338" s="31">
        <f t="shared" si="87"/>
        <v>261965.98827284106</v>
      </c>
      <c r="X338" s="31">
        <f t="shared" si="87"/>
        <v>12484.269269553057</v>
      </c>
      <c r="Y338" s="31">
        <f t="shared" si="87"/>
        <v>19191.44316818504</v>
      </c>
      <c r="Z338" s="31">
        <f t="shared" si="87"/>
        <v>0</v>
      </c>
      <c r="AC338" s="31">
        <f t="shared" si="88"/>
        <v>42036.426131224536</v>
      </c>
      <c r="AD338" s="31">
        <f t="shared" si="88"/>
        <v>119831.56656168352</v>
      </c>
      <c r="AE338" s="31">
        <f t="shared" si="88"/>
        <v>36538.915715781048</v>
      </c>
      <c r="AF338" s="31">
        <f t="shared" si="88"/>
        <v>44241.923106327144</v>
      </c>
      <c r="AG338" s="31">
        <f t="shared" si="88"/>
        <v>84281.404270408006</v>
      </c>
      <c r="AH338" s="31">
        <f t="shared" si="88"/>
        <v>330739.47058484267</v>
      </c>
      <c r="AI338" s="31">
        <f t="shared" si="88"/>
        <v>341476.99735256465</v>
      </c>
      <c r="AJ338" s="31">
        <f t="shared" si="88"/>
        <v>14305.206261908153</v>
      </c>
      <c r="AK338" s="31">
        <f t="shared" si="88"/>
        <v>20804.129319115033</v>
      </c>
      <c r="AL338" s="31">
        <f t="shared" si="88"/>
        <v>0</v>
      </c>
    </row>
    <row r="339" spans="4:38">
      <c r="D339" s="41">
        <f t="shared" si="79"/>
        <v>8.75</v>
      </c>
      <c r="E339" s="31">
        <f t="shared" si="86"/>
        <v>30150.738810004823</v>
      </c>
      <c r="F339" s="31">
        <f t="shared" si="86"/>
        <v>78401.318188043544</v>
      </c>
      <c r="G339" s="31">
        <f t="shared" si="86"/>
        <v>29406.451819453298</v>
      </c>
      <c r="H339" s="31">
        <f t="shared" si="86"/>
        <v>36290.517265879374</v>
      </c>
      <c r="I339" s="31">
        <f t="shared" si="86"/>
        <v>67468.106432850516</v>
      </c>
      <c r="J339" s="31">
        <f t="shared" si="86"/>
        <v>224059.01231263863</v>
      </c>
      <c r="K339" s="31">
        <f t="shared" si="86"/>
        <v>304607.96407149034</v>
      </c>
      <c r="L339" s="31">
        <f t="shared" si="86"/>
        <v>13264.238281140899</v>
      </c>
      <c r="M339" s="31">
        <f t="shared" si="86"/>
        <v>20343.523834668638</v>
      </c>
      <c r="N339" s="31">
        <f t="shared" si="86"/>
        <v>0</v>
      </c>
      <c r="Q339" s="31">
        <f t="shared" si="87"/>
        <v>17646.355781506802</v>
      </c>
      <c r="R339" s="31">
        <f t="shared" si="87"/>
        <v>31708.024116151129</v>
      </c>
      <c r="S339" s="31">
        <f t="shared" si="87"/>
        <v>20033.894532118687</v>
      </c>
      <c r="T339" s="31">
        <f t="shared" si="87"/>
        <v>26467.263589015914</v>
      </c>
      <c r="U339" s="31">
        <f t="shared" si="87"/>
        <v>49331.93363486648</v>
      </c>
      <c r="V339" s="31">
        <f t="shared" si="87"/>
        <v>125659.55517262992</v>
      </c>
      <c r="W339" s="31">
        <f t="shared" si="87"/>
        <v>262948.55390408006</v>
      </c>
      <c r="X339" s="31">
        <f t="shared" si="87"/>
        <v>12509.645304872653</v>
      </c>
      <c r="Y339" s="31">
        <f t="shared" si="87"/>
        <v>19548.551263487283</v>
      </c>
      <c r="Z339" s="31">
        <f t="shared" si="87"/>
        <v>0</v>
      </c>
      <c r="AC339" s="31">
        <f t="shared" si="88"/>
        <v>42670.495505628904</v>
      </c>
      <c r="AD339" s="31">
        <f t="shared" si="88"/>
        <v>125094.61225993617</v>
      </c>
      <c r="AE339" s="31">
        <f t="shared" si="88"/>
        <v>38353.717126194228</v>
      </c>
      <c r="AF339" s="31">
        <f t="shared" si="88"/>
        <v>45835.586814460883</v>
      </c>
      <c r="AG339" s="31">
        <f t="shared" si="88"/>
        <v>85604.27923083464</v>
      </c>
      <c r="AH339" s="31">
        <f t="shared" si="88"/>
        <v>322458.46945264732</v>
      </c>
      <c r="AI339" s="31">
        <f t="shared" si="88"/>
        <v>346267.37423890142</v>
      </c>
      <c r="AJ339" s="31">
        <f t="shared" si="88"/>
        <v>14596.246300274845</v>
      </c>
      <c r="AK339" s="31">
        <f t="shared" si="88"/>
        <v>21138.496405849997</v>
      </c>
      <c r="AL339" s="31">
        <f t="shared" si="88"/>
        <v>0</v>
      </c>
    </row>
    <row r="340" spans="4:38">
      <c r="D340" s="41">
        <f t="shared" si="79"/>
        <v>9</v>
      </c>
      <c r="E340" s="31">
        <f t="shared" si="86"/>
        <v>29954.65018886367</v>
      </c>
      <c r="F340" s="31">
        <f t="shared" si="86"/>
        <v>81916.153930333981</v>
      </c>
      <c r="G340" s="31">
        <f t="shared" si="86"/>
        <v>30094.064691969943</v>
      </c>
      <c r="H340" s="31">
        <f t="shared" si="86"/>
        <v>37098.02767294924</v>
      </c>
      <c r="I340" s="31">
        <f t="shared" si="86"/>
        <v>68290.910467629859</v>
      </c>
      <c r="J340" s="31">
        <f t="shared" si="86"/>
        <v>223199.97180665832</v>
      </c>
      <c r="K340" s="31">
        <f t="shared" si="86"/>
        <v>307377.77070926782</v>
      </c>
      <c r="L340" s="31">
        <f t="shared" si="86"/>
        <v>13432.9264250259</v>
      </c>
      <c r="M340" s="31">
        <f t="shared" si="86"/>
        <v>20682.381862505139</v>
      </c>
      <c r="N340" s="31">
        <f t="shared" si="86"/>
        <v>0</v>
      </c>
      <c r="Q340" s="31">
        <f t="shared" si="87"/>
        <v>16625.9076443499</v>
      </c>
      <c r="R340" s="31">
        <f t="shared" si="87"/>
        <v>33382.558513434749</v>
      </c>
      <c r="S340" s="31">
        <f t="shared" si="87"/>
        <v>19625.171865859207</v>
      </c>
      <c r="T340" s="31">
        <f t="shared" si="87"/>
        <v>26419.239673395263</v>
      </c>
      <c r="U340" s="31">
        <f t="shared" si="87"/>
        <v>49634.111261083402</v>
      </c>
      <c r="V340" s="31">
        <f t="shared" si="87"/>
        <v>134243.54793543805</v>
      </c>
      <c r="W340" s="31">
        <f t="shared" si="87"/>
        <v>263732.94739356276</v>
      </c>
      <c r="X340" s="31">
        <f t="shared" si="87"/>
        <v>12511.342328584689</v>
      </c>
      <c r="Y340" s="31">
        <f t="shared" si="87"/>
        <v>19898.781157223031</v>
      </c>
      <c r="Z340" s="31">
        <f t="shared" si="87"/>
        <v>0</v>
      </c>
      <c r="AC340" s="31">
        <f t="shared" si="88"/>
        <v>43294.927230634661</v>
      </c>
      <c r="AD340" s="31">
        <f t="shared" si="88"/>
        <v>130449.7493472333</v>
      </c>
      <c r="AE340" s="31">
        <f t="shared" si="88"/>
        <v>40243.871047463668</v>
      </c>
      <c r="AF340" s="31">
        <f t="shared" si="88"/>
        <v>47498.644566541821</v>
      </c>
      <c r="AG340" s="31">
        <f t="shared" si="88"/>
        <v>86947.709674176294</v>
      </c>
      <c r="AH340" s="31">
        <f t="shared" si="88"/>
        <v>312156.39567787788</v>
      </c>
      <c r="AI340" s="31">
        <f t="shared" si="88"/>
        <v>351022.59402497287</v>
      </c>
      <c r="AJ340" s="31">
        <f t="shared" si="88"/>
        <v>14882.191990982572</v>
      </c>
      <c r="AK340" s="31">
        <f t="shared" si="88"/>
        <v>21465.982567787236</v>
      </c>
      <c r="AL340" s="31">
        <f t="shared" si="88"/>
        <v>0</v>
      </c>
    </row>
    <row r="341" spans="4:38">
      <c r="D341" s="41">
        <f t="shared" si="79"/>
        <v>9.25</v>
      </c>
      <c r="E341" s="31">
        <f t="shared" si="86"/>
        <v>29689.410616307359</v>
      </c>
      <c r="F341" s="31">
        <f t="shared" si="86"/>
        <v>85473.000371663744</v>
      </c>
      <c r="G341" s="31">
        <f t="shared" si="86"/>
        <v>30750.393094101699</v>
      </c>
      <c r="H341" s="31">
        <f t="shared" si="86"/>
        <v>37881.564842608925</v>
      </c>
      <c r="I341" s="31">
        <f t="shared" si="86"/>
        <v>69147.785838815878</v>
      </c>
      <c r="J341" s="31">
        <f t="shared" si="86"/>
        <v>221568.70156579296</v>
      </c>
      <c r="K341" s="31">
        <f t="shared" si="86"/>
        <v>309933.29286906059</v>
      </c>
      <c r="L341" s="31">
        <f t="shared" si="86"/>
        <v>13594.089810013127</v>
      </c>
      <c r="M341" s="31">
        <f t="shared" si="86"/>
        <v>21007.135956788632</v>
      </c>
      <c r="N341" s="31">
        <f t="shared" si="86"/>
        <v>0</v>
      </c>
      <c r="Q341" s="31">
        <f t="shared" si="87"/>
        <v>15491.30251780379</v>
      </c>
      <c r="R341" s="31">
        <f t="shared" si="87"/>
        <v>35101.255054022215</v>
      </c>
      <c r="S341" s="31">
        <f t="shared" si="87"/>
        <v>19100.510317699405</v>
      </c>
      <c r="T341" s="31">
        <f t="shared" si="87"/>
        <v>26287.546267292324</v>
      </c>
      <c r="U341" s="31">
        <f t="shared" si="87"/>
        <v>50010.779313076433</v>
      </c>
      <c r="V341" s="31">
        <f t="shared" si="87"/>
        <v>143395.25472680497</v>
      </c>
      <c r="W341" s="31">
        <f t="shared" si="87"/>
        <v>264236.77181994665</v>
      </c>
      <c r="X341" s="31">
        <f t="shared" si="87"/>
        <v>12484.727612740404</v>
      </c>
      <c r="Y341" s="31">
        <f t="shared" si="87"/>
        <v>20235.052272456443</v>
      </c>
      <c r="Z341" s="31">
        <f t="shared" si="87"/>
        <v>0</v>
      </c>
      <c r="AC341" s="31">
        <f t="shared" si="88"/>
        <v>43895.294436036282</v>
      </c>
      <c r="AD341" s="31">
        <f t="shared" si="88"/>
        <v>135844.74568930516</v>
      </c>
      <c r="AE341" s="31">
        <f t="shared" si="88"/>
        <v>42185.170921673402</v>
      </c>
      <c r="AF341" s="31">
        <f t="shared" si="88"/>
        <v>49215.662676285574</v>
      </c>
      <c r="AG341" s="31">
        <f t="shared" si="88"/>
        <v>88284.792364555324</v>
      </c>
      <c r="AH341" s="31">
        <f t="shared" si="88"/>
        <v>299742.14840478066</v>
      </c>
      <c r="AI341" s="31">
        <f t="shared" si="88"/>
        <v>355629.81391817273</v>
      </c>
      <c r="AJ341" s="31">
        <f t="shared" si="88"/>
        <v>15157.638111284379</v>
      </c>
      <c r="AK341" s="31">
        <f t="shared" si="88"/>
        <v>21779.219641120817</v>
      </c>
      <c r="AL341" s="31">
        <f t="shared" si="88"/>
        <v>0</v>
      </c>
    </row>
    <row r="342" spans="4:38">
      <c r="D342" s="41">
        <f t="shared" si="79"/>
        <v>9.5</v>
      </c>
      <c r="E342" s="31">
        <f t="shared" si="86"/>
        <v>29377.851859215083</v>
      </c>
      <c r="F342" s="31">
        <f t="shared" si="86"/>
        <v>89137.149456162238</v>
      </c>
      <c r="G342" s="31">
        <f t="shared" si="86"/>
        <v>31398.287606688442</v>
      </c>
      <c r="H342" s="31">
        <f t="shared" si="86"/>
        <v>38670.246419373536</v>
      </c>
      <c r="I342" s="31">
        <f t="shared" si="86"/>
        <v>70098.583668166422</v>
      </c>
      <c r="J342" s="31">
        <f t="shared" si="86"/>
        <v>219342.94627308295</v>
      </c>
      <c r="K342" s="31">
        <f t="shared" si="86"/>
        <v>312525.06554202433</v>
      </c>
      <c r="L342" s="31">
        <f t="shared" si="86"/>
        <v>13758.659973227313</v>
      </c>
      <c r="M342" s="31">
        <f t="shared" si="86"/>
        <v>21334.26583776909</v>
      </c>
      <c r="N342" s="31">
        <f t="shared" si="86"/>
        <v>0</v>
      </c>
      <c r="Q342" s="31">
        <f t="shared" si="87"/>
        <v>14253.503011684385</v>
      </c>
      <c r="R342" s="31">
        <f t="shared" si="87"/>
        <v>36891.657811827194</v>
      </c>
      <c r="S342" s="31">
        <f t="shared" si="87"/>
        <v>18473.076936059013</v>
      </c>
      <c r="T342" s="31">
        <f t="shared" si="87"/>
        <v>26093.61859687548</v>
      </c>
      <c r="U342" s="31">
        <f t="shared" si="87"/>
        <v>50509.084751645358</v>
      </c>
      <c r="V342" s="31">
        <f t="shared" si="87"/>
        <v>153224.93693073647</v>
      </c>
      <c r="W342" s="31">
        <f t="shared" si="87"/>
        <v>264673.52630718116</v>
      </c>
      <c r="X342" s="31">
        <f t="shared" si="87"/>
        <v>12439.153328109087</v>
      </c>
      <c r="Y342" s="31">
        <f t="shared" si="87"/>
        <v>20573.134536791218</v>
      </c>
      <c r="Z342" s="31">
        <f t="shared" si="87"/>
        <v>0</v>
      </c>
      <c r="AC342" s="31">
        <f t="shared" si="88"/>
        <v>44506.631104556785</v>
      </c>
      <c r="AD342" s="31">
        <f t="shared" si="88"/>
        <v>141382.64110049716</v>
      </c>
      <c r="AE342" s="31">
        <f t="shared" si="88"/>
        <v>44200.937235481695</v>
      </c>
      <c r="AF342" s="31">
        <f t="shared" si="88"/>
        <v>51027.187876928139</v>
      </c>
      <c r="AG342" s="31">
        <f t="shared" si="88"/>
        <v>89688.082584687581</v>
      </c>
      <c r="AH342" s="31">
        <f t="shared" si="88"/>
        <v>285460.95561542833</v>
      </c>
      <c r="AI342" s="31">
        <f t="shared" si="88"/>
        <v>360376.60477686743</v>
      </c>
      <c r="AJ342" s="31">
        <f t="shared" si="88"/>
        <v>15434.313067780728</v>
      </c>
      <c r="AK342" s="31">
        <f t="shared" si="88"/>
        <v>22095.397138746866</v>
      </c>
      <c r="AL342" s="31">
        <f t="shared" si="88"/>
        <v>0</v>
      </c>
    </row>
    <row r="343" spans="4:38">
      <c r="D343" s="41">
        <f t="shared" si="79"/>
        <v>9.75</v>
      </c>
      <c r="E343" s="31">
        <f t="shared" si="86"/>
        <v>29020.755539191487</v>
      </c>
      <c r="F343" s="31">
        <f t="shared" si="86"/>
        <v>92908.703241159805</v>
      </c>
      <c r="G343" s="31">
        <f t="shared" si="86"/>
        <v>32037.427818199129</v>
      </c>
      <c r="H343" s="31">
        <f t="shared" si="86"/>
        <v>39464.606624446249</v>
      </c>
      <c r="I343" s="31">
        <f t="shared" si="86"/>
        <v>71150.870558239141</v>
      </c>
      <c r="J343" s="31">
        <f t="shared" si="86"/>
        <v>216538.33386747629</v>
      </c>
      <c r="K343" s="31">
        <f t="shared" si="86"/>
        <v>315170.6870457778</v>
      </c>
      <c r="L343" s="31">
        <f t="shared" si="86"/>
        <v>13927.334763720786</v>
      </c>
      <c r="M343" s="31">
        <f t="shared" si="86"/>
        <v>21664.427515935855</v>
      </c>
      <c r="N343" s="31">
        <f t="shared" si="86"/>
        <v>0</v>
      </c>
      <c r="Q343" s="31">
        <f t="shared" si="87"/>
        <v>12912.451697397726</v>
      </c>
      <c r="R343" s="31">
        <f t="shared" si="87"/>
        <v>38754.398896575854</v>
      </c>
      <c r="S343" s="31">
        <f t="shared" si="87"/>
        <v>17742.264425755369</v>
      </c>
      <c r="T343" s="31">
        <f t="shared" si="87"/>
        <v>25839.62551177467</v>
      </c>
      <c r="U343" s="31">
        <f t="shared" si="87"/>
        <v>51138.26212562756</v>
      </c>
      <c r="V343" s="31">
        <f t="shared" si="87"/>
        <v>163729.93240425253</v>
      </c>
      <c r="W343" s="31">
        <f t="shared" si="87"/>
        <v>265058.79373474873</v>
      </c>
      <c r="X343" s="31">
        <f t="shared" si="87"/>
        <v>12374.677866750346</v>
      </c>
      <c r="Y343" s="31">
        <f t="shared" si="87"/>
        <v>20913.551610734121</v>
      </c>
      <c r="Z343" s="31">
        <f t="shared" si="87"/>
        <v>0</v>
      </c>
      <c r="AC343" s="31">
        <f t="shared" si="88"/>
        <v>45130.907957277406</v>
      </c>
      <c r="AD343" s="31">
        <f t="shared" si="88"/>
        <v>147063.0075857437</v>
      </c>
      <c r="AE343" s="31">
        <f t="shared" si="88"/>
        <v>46281.452814964839</v>
      </c>
      <c r="AF343" s="31">
        <f t="shared" si="88"/>
        <v>52936.213662451686</v>
      </c>
      <c r="AG343" s="31">
        <f t="shared" si="88"/>
        <v>91163.478990850621</v>
      </c>
      <c r="AH343" s="31">
        <f t="shared" si="88"/>
        <v>269346.73533069959</v>
      </c>
      <c r="AI343" s="31">
        <f t="shared" si="88"/>
        <v>365282.58035680675</v>
      </c>
      <c r="AJ343" s="31">
        <f t="shared" si="88"/>
        <v>15712.519455025802</v>
      </c>
      <c r="AK343" s="31">
        <f t="shared" si="88"/>
        <v>22415.303421137491</v>
      </c>
      <c r="AL343" s="31">
        <f t="shared" si="88"/>
        <v>0</v>
      </c>
    </row>
    <row r="344" spans="4:38">
      <c r="D344" s="41">
        <f t="shared" si="79"/>
        <v>10</v>
      </c>
      <c r="E344" s="31">
        <f t="shared" si="86"/>
        <v>28596.848513883542</v>
      </c>
      <c r="F344" s="31">
        <f t="shared" si="86"/>
        <v>96722.574229240214</v>
      </c>
      <c r="G344" s="31">
        <f t="shared" si="86"/>
        <v>32644.31945540549</v>
      </c>
      <c r="H344" s="31">
        <f t="shared" si="86"/>
        <v>40236.594047124177</v>
      </c>
      <c r="I344" s="31">
        <f t="shared" si="86"/>
        <v>72259.932419797959</v>
      </c>
      <c r="J344" s="31">
        <f t="shared" si="86"/>
        <v>213008.21277937098</v>
      </c>
      <c r="K344" s="31">
        <f t="shared" si="86"/>
        <v>317654.80613282777</v>
      </c>
      <c r="L344" s="31">
        <f t="shared" si="86"/>
        <v>14090.5778557456</v>
      </c>
      <c r="M344" s="31">
        <f t="shared" si="86"/>
        <v>21982.452188877098</v>
      </c>
      <c r="N344" s="31">
        <f t="shared" si="86"/>
        <v>0</v>
      </c>
      <c r="Q344" s="31">
        <f t="shared" si="87"/>
        <v>11457.062228921415</v>
      </c>
      <c r="R344" s="31">
        <f t="shared" si="87"/>
        <v>40663.2005054619</v>
      </c>
      <c r="S344" s="31">
        <f t="shared" si="87"/>
        <v>16893.675652098973</v>
      </c>
      <c r="T344" s="31">
        <f t="shared" si="87"/>
        <v>25508.45041024622</v>
      </c>
      <c r="U344" s="31">
        <f t="shared" si="87"/>
        <v>51869.641155210818</v>
      </c>
      <c r="V344" s="31">
        <f t="shared" si="87"/>
        <v>174794.77409075701</v>
      </c>
      <c r="W344" s="31">
        <f t="shared" si="87"/>
        <v>265210.22407468944</v>
      </c>
      <c r="X344" s="31">
        <f t="shared" si="87"/>
        <v>12282.063818069828</v>
      </c>
      <c r="Y344" s="31">
        <f t="shared" si="87"/>
        <v>21241.579751026478</v>
      </c>
      <c r="Z344" s="31">
        <f t="shared" si="87"/>
        <v>0</v>
      </c>
      <c r="AC344" s="31">
        <f t="shared" si="88"/>
        <v>45737.030761944348</v>
      </c>
      <c r="AD344" s="31">
        <f t="shared" si="88"/>
        <v>152781.94795301862</v>
      </c>
      <c r="AE344" s="31">
        <f t="shared" si="88"/>
        <v>48384.009468110453</v>
      </c>
      <c r="AF344" s="31">
        <f t="shared" si="88"/>
        <v>54908.183681150898</v>
      </c>
      <c r="AG344" s="31">
        <f t="shared" si="88"/>
        <v>92650.223684384866</v>
      </c>
      <c r="AH344" s="31">
        <f t="shared" si="88"/>
        <v>251221.6514679844</v>
      </c>
      <c r="AI344" s="31">
        <f t="shared" si="88"/>
        <v>370099.38819096505</v>
      </c>
      <c r="AJ344" s="31">
        <f t="shared" si="88"/>
        <v>15981.133158862935</v>
      </c>
      <c r="AK344" s="31">
        <f t="shared" si="88"/>
        <v>22723.324626727714</v>
      </c>
      <c r="AL344" s="31">
        <f t="shared" si="88"/>
        <v>0</v>
      </c>
    </row>
    <row r="345" spans="4:38">
      <c r="D345" s="41">
        <f t="shared" si="79"/>
        <v>10.25</v>
      </c>
      <c r="E345" s="31">
        <f t="shared" ref="E345:N360" si="89">($D255-$D254)/8*(E254+3*((2*E254+E255)/3)+3*((E254+2*E255)/3)+E255)</f>
        <v>28817.761515512801</v>
      </c>
      <c r="F345" s="31">
        <f t="shared" si="89"/>
        <v>100201.49723639167</v>
      </c>
      <c r="G345" s="31">
        <f t="shared" si="89"/>
        <v>33461.262274296489</v>
      </c>
      <c r="H345" s="31">
        <f t="shared" si="89"/>
        <v>41260.219402528543</v>
      </c>
      <c r="I345" s="31">
        <f t="shared" si="89"/>
        <v>73982.871162381198</v>
      </c>
      <c r="J345" s="31">
        <f t="shared" si="89"/>
        <v>214408.38076778711</v>
      </c>
      <c r="K345" s="31">
        <f t="shared" si="89"/>
        <v>323908.63579953305</v>
      </c>
      <c r="L345" s="31">
        <f t="shared" si="89"/>
        <v>14395.347396180727</v>
      </c>
      <c r="M345" s="31">
        <f t="shared" si="89"/>
        <v>22489.095080030991</v>
      </c>
      <c r="N345" s="31">
        <f t="shared" si="89"/>
        <v>0</v>
      </c>
      <c r="Q345" s="31">
        <f t="shared" ref="Q345:Z360" si="90">($D255-$D254)/8*(Q254+3*((2*Q254+Q255)/3)+3*((Q254+2*Q255)/3)+Q255)</f>
        <v>10870.694027765503</v>
      </c>
      <c r="R345" s="31">
        <f t="shared" si="90"/>
        <v>42288.064855186087</v>
      </c>
      <c r="S345" s="31">
        <f t="shared" si="90"/>
        <v>16700.545223747991</v>
      </c>
      <c r="T345" s="31">
        <f t="shared" si="90"/>
        <v>25725.109429863791</v>
      </c>
      <c r="U345" s="31">
        <f t="shared" si="90"/>
        <v>53089.606635542419</v>
      </c>
      <c r="V345" s="31">
        <f t="shared" si="90"/>
        <v>183321.97107631332</v>
      </c>
      <c r="W345" s="31">
        <f t="shared" si="90"/>
        <v>269430.55025921401</v>
      </c>
      <c r="X345" s="31">
        <f t="shared" si="90"/>
        <v>12422.459687398801</v>
      </c>
      <c r="Y345" s="31">
        <f t="shared" si="90"/>
        <v>21741.485344884302</v>
      </c>
      <c r="Z345" s="31">
        <f t="shared" si="90"/>
        <v>0</v>
      </c>
      <c r="AC345" s="31">
        <f t="shared" ref="AC345:AL360" si="91">($D255-$D254)/8*(AC254+3*((2*AC254+AC255)/3)+3*((AC254+2*AC255)/3)+AC255)</f>
        <v>46764.829003259962</v>
      </c>
      <c r="AD345" s="31">
        <f t="shared" si="91"/>
        <v>158114.92961759749</v>
      </c>
      <c r="AE345" s="31">
        <f t="shared" si="91"/>
        <v>50221.97932484511</v>
      </c>
      <c r="AF345" s="31">
        <f t="shared" si="91"/>
        <v>56795.329375193483</v>
      </c>
      <c r="AG345" s="31">
        <f t="shared" si="91"/>
        <v>94876.135689219765</v>
      </c>
      <c r="AH345" s="31">
        <f t="shared" si="91"/>
        <v>245494.79045925947</v>
      </c>
      <c r="AI345" s="31">
        <f t="shared" si="91"/>
        <v>378386.72133985214</v>
      </c>
      <c r="AJ345" s="31">
        <f t="shared" si="91"/>
        <v>16368.235104962676</v>
      </c>
      <c r="AK345" s="31">
        <f t="shared" si="91"/>
        <v>23236.704815177683</v>
      </c>
      <c r="AL345" s="31">
        <f t="shared" si="91"/>
        <v>0</v>
      </c>
    </row>
    <row r="346" spans="4:38">
      <c r="D346" s="41">
        <f t="shared" si="79"/>
        <v>10.5</v>
      </c>
      <c r="E346" s="31">
        <f t="shared" si="89"/>
        <v>29713.78145593762</v>
      </c>
      <c r="F346" s="31">
        <f t="shared" si="89"/>
        <v>103317.02512136979</v>
      </c>
      <c r="G346" s="31">
        <f t="shared" si="89"/>
        <v>34501.660856726798</v>
      </c>
      <c r="H346" s="31">
        <f t="shared" si="89"/>
        <v>42543.108058230238</v>
      </c>
      <c r="I346" s="31">
        <f t="shared" si="89"/>
        <v>76283.193058503821</v>
      </c>
      <c r="J346" s="31">
        <f t="shared" si="89"/>
        <v>221074.90080469966</v>
      </c>
      <c r="K346" s="31">
        <f t="shared" si="89"/>
        <v>333979.8065390074</v>
      </c>
      <c r="L346" s="31">
        <f t="shared" si="89"/>
        <v>14842.936578615218</v>
      </c>
      <c r="M346" s="31">
        <f t="shared" si="89"/>
        <v>23188.340148839347</v>
      </c>
      <c r="N346" s="31">
        <f t="shared" si="89"/>
        <v>0</v>
      </c>
      <c r="Q346" s="31">
        <f t="shared" si="90"/>
        <v>11208.692473963054</v>
      </c>
      <c r="R346" s="31">
        <f t="shared" si="90"/>
        <v>43602.911927254048</v>
      </c>
      <c r="S346" s="31">
        <f t="shared" si="90"/>
        <v>17219.809064847839</v>
      </c>
      <c r="T346" s="31">
        <f t="shared" si="90"/>
        <v>26524.970689259681</v>
      </c>
      <c r="U346" s="31">
        <f t="shared" si="90"/>
        <v>54740.30202869948</v>
      </c>
      <c r="V346" s="31">
        <f t="shared" si="90"/>
        <v>189021.93293885895</v>
      </c>
      <c r="W346" s="31">
        <f t="shared" si="90"/>
        <v>277807.85414737096</v>
      </c>
      <c r="X346" s="31">
        <f t="shared" si="90"/>
        <v>12808.706606093061</v>
      </c>
      <c r="Y346" s="31">
        <f t="shared" si="90"/>
        <v>22417.485262261071</v>
      </c>
      <c r="Z346" s="31">
        <f t="shared" si="90"/>
        <v>0</v>
      </c>
      <c r="AC346" s="31">
        <f t="shared" si="91"/>
        <v>48218.870437912039</v>
      </c>
      <c r="AD346" s="31">
        <f t="shared" si="91"/>
        <v>163031.13831548576</v>
      </c>
      <c r="AE346" s="31">
        <f t="shared" si="91"/>
        <v>51783.512648605887</v>
      </c>
      <c r="AF346" s="31">
        <f t="shared" si="91"/>
        <v>58561.245427201</v>
      </c>
      <c r="AG346" s="31">
        <f t="shared" si="91"/>
        <v>97826.084088307936</v>
      </c>
      <c r="AH346" s="31">
        <f t="shared" si="91"/>
        <v>253127.86867053891</v>
      </c>
      <c r="AI346" s="31">
        <f t="shared" si="91"/>
        <v>390151.75893064373</v>
      </c>
      <c r="AJ346" s="31">
        <f t="shared" si="91"/>
        <v>16877.166551137394</v>
      </c>
      <c r="AK346" s="31">
        <f t="shared" si="91"/>
        <v>23959.195035417612</v>
      </c>
      <c r="AL346" s="31">
        <f t="shared" si="91"/>
        <v>0</v>
      </c>
    </row>
    <row r="347" spans="4:38">
      <c r="D347" s="41">
        <f t="shared" si="79"/>
        <v>10.75</v>
      </c>
      <c r="E347" s="31">
        <f t="shared" si="89"/>
        <v>30614.870256967541</v>
      </c>
      <c r="F347" s="31">
        <f t="shared" si="89"/>
        <v>106450.17781116282</v>
      </c>
      <c r="G347" s="31">
        <f t="shared" si="89"/>
        <v>35547.945061954284</v>
      </c>
      <c r="H347" s="31">
        <f t="shared" si="89"/>
        <v>43833.254123587954</v>
      </c>
      <c r="I347" s="31">
        <f t="shared" si="89"/>
        <v>78596.528070197019</v>
      </c>
      <c r="J347" s="31">
        <f t="shared" si="89"/>
        <v>227779.13390943996</v>
      </c>
      <c r="K347" s="31">
        <f t="shared" si="89"/>
        <v>344107.95074336277</v>
      </c>
      <c r="L347" s="31">
        <f t="shared" si="89"/>
        <v>15293.057810920196</v>
      </c>
      <c r="M347" s="31">
        <f t="shared" si="89"/>
        <v>23891.540906157166</v>
      </c>
      <c r="N347" s="31">
        <f t="shared" si="89"/>
        <v>0</v>
      </c>
      <c r="Q347" s="31">
        <f t="shared" si="90"/>
        <v>11548.603005964971</v>
      </c>
      <c r="R347" s="31">
        <f t="shared" si="90"/>
        <v>44925.197200443043</v>
      </c>
      <c r="S347" s="31">
        <f t="shared" si="90"/>
        <v>17742.010425425837</v>
      </c>
      <c r="T347" s="31">
        <f t="shared" si="90"/>
        <v>27329.35683146719</v>
      </c>
      <c r="U347" s="31">
        <f t="shared" si="90"/>
        <v>56400.335545342292</v>
      </c>
      <c r="V347" s="31">
        <f t="shared" si="90"/>
        <v>194754.13996787037</v>
      </c>
      <c r="W347" s="31">
        <f t="shared" si="90"/>
        <v>286232.54915233224</v>
      </c>
      <c r="X347" s="31">
        <f t="shared" si="90"/>
        <v>13197.138556282356</v>
      </c>
      <c r="Y347" s="31">
        <f t="shared" si="90"/>
        <v>23097.309368359158</v>
      </c>
      <c r="Z347" s="31">
        <f t="shared" si="90"/>
        <v>0</v>
      </c>
      <c r="AC347" s="31">
        <f t="shared" si="91"/>
        <v>49681.137507969957</v>
      </c>
      <c r="AD347" s="31">
        <f t="shared" si="91"/>
        <v>167975.15842188286</v>
      </c>
      <c r="AE347" s="31">
        <f t="shared" si="91"/>
        <v>53353.879698482859</v>
      </c>
      <c r="AF347" s="31">
        <f t="shared" si="91"/>
        <v>60337.151415708926</v>
      </c>
      <c r="AG347" s="31">
        <f t="shared" si="91"/>
        <v>100792.72059505152</v>
      </c>
      <c r="AH347" s="31">
        <f t="shared" si="91"/>
        <v>260804.12785100803</v>
      </c>
      <c r="AI347" s="31">
        <f t="shared" si="91"/>
        <v>401983.3523343933</v>
      </c>
      <c r="AJ347" s="31">
        <f t="shared" si="91"/>
        <v>17388.977065558058</v>
      </c>
      <c r="AK347" s="31">
        <f t="shared" si="91"/>
        <v>24685.772443955168</v>
      </c>
      <c r="AL347" s="31">
        <f t="shared" si="91"/>
        <v>0</v>
      </c>
    </row>
    <row r="348" spans="4:38">
      <c r="D348" s="41">
        <f t="shared" si="79"/>
        <v>11</v>
      </c>
      <c r="E348" s="31">
        <f t="shared" si="89"/>
        <v>31520.779924730727</v>
      </c>
      <c r="F348" s="31">
        <f t="shared" si="89"/>
        <v>109600.09301265859</v>
      </c>
      <c r="G348" s="31">
        <f t="shared" si="89"/>
        <v>36599.826936038335</v>
      </c>
      <c r="H348" s="31">
        <f t="shared" si="89"/>
        <v>45130.302530025067</v>
      </c>
      <c r="I348" s="31">
        <f t="shared" si="89"/>
        <v>80922.239531123676</v>
      </c>
      <c r="J348" s="31">
        <f t="shared" si="89"/>
        <v>234519.23497115605</v>
      </c>
      <c r="K348" s="31">
        <f t="shared" si="89"/>
        <v>354290.28098732792</v>
      </c>
      <c r="L348" s="31">
        <f t="shared" si="89"/>
        <v>15745.587212622328</v>
      </c>
      <c r="M348" s="31">
        <f t="shared" si="89"/>
        <v>24598.503820028134</v>
      </c>
      <c r="N348" s="31">
        <f t="shared" si="89"/>
        <v>0</v>
      </c>
      <c r="Q348" s="31">
        <f t="shared" si="90"/>
        <v>11890.332075023549</v>
      </c>
      <c r="R348" s="31">
        <f t="shared" si="90"/>
        <v>46254.556760958789</v>
      </c>
      <c r="S348" s="31">
        <f t="shared" si="90"/>
        <v>18267.005587418746</v>
      </c>
      <c r="T348" s="31">
        <f t="shared" si="90"/>
        <v>28138.046476713735</v>
      </c>
      <c r="U348" s="31">
        <f t="shared" si="90"/>
        <v>58069.250318024868</v>
      </c>
      <c r="V348" s="31">
        <f t="shared" si="90"/>
        <v>200517.01456942596</v>
      </c>
      <c r="W348" s="31">
        <f t="shared" si="90"/>
        <v>294702.31666495424</v>
      </c>
      <c r="X348" s="31">
        <f t="shared" si="90"/>
        <v>13587.648635358246</v>
      </c>
      <c r="Y348" s="31">
        <f t="shared" si="90"/>
        <v>23780.770564845916</v>
      </c>
      <c r="Z348" s="31">
        <f t="shared" si="90"/>
        <v>0</v>
      </c>
      <c r="AC348" s="31">
        <f t="shared" si="91"/>
        <v>51151.22777443775</v>
      </c>
      <c r="AD348" s="31">
        <f t="shared" si="91"/>
        <v>172945.62926435863</v>
      </c>
      <c r="AE348" s="31">
        <f t="shared" si="91"/>
        <v>54932.648284658047</v>
      </c>
      <c r="AF348" s="31">
        <f t="shared" si="91"/>
        <v>62122.558583336628</v>
      </c>
      <c r="AG348" s="31">
        <f t="shared" si="91"/>
        <v>103775.22874422229</v>
      </c>
      <c r="AH348" s="31">
        <f t="shared" si="91"/>
        <v>268521.45537288452</v>
      </c>
      <c r="AI348" s="31">
        <f t="shared" si="91"/>
        <v>413878.24530970171</v>
      </c>
      <c r="AJ348" s="31">
        <f t="shared" si="91"/>
        <v>17903.525789886433</v>
      </c>
      <c r="AK348" s="31">
        <f t="shared" si="91"/>
        <v>25416.237075210352</v>
      </c>
      <c r="AL348" s="31">
        <f t="shared" si="91"/>
        <v>0</v>
      </c>
    </row>
    <row r="349" spans="4:38">
      <c r="D349" s="41">
        <f t="shared" si="79"/>
        <v>12</v>
      </c>
      <c r="E349" s="31">
        <f t="shared" si="89"/>
        <v>135250.21183325237</v>
      </c>
      <c r="F349" s="31">
        <f t="shared" si="89"/>
        <v>470275.03228992096</v>
      </c>
      <c r="G349" s="31">
        <f t="shared" si="89"/>
        <v>157043.52360506664</v>
      </c>
      <c r="H349" s="31">
        <f t="shared" si="89"/>
        <v>193646.31813870952</v>
      </c>
      <c r="I349" s="31">
        <f t="shared" si="89"/>
        <v>347223.32584221946</v>
      </c>
      <c r="J349" s="31">
        <f t="shared" si="89"/>
        <v>1006281.452570755</v>
      </c>
      <c r="K349" s="31">
        <f t="shared" si="89"/>
        <v>1520198.2840660294</v>
      </c>
      <c r="L349" s="31">
        <f t="shared" si="89"/>
        <v>67561.589879166408</v>
      </c>
      <c r="M349" s="31">
        <f t="shared" si="89"/>
        <v>105547.9230014101</v>
      </c>
      <c r="N349" s="31">
        <f t="shared" si="89"/>
        <v>0</v>
      </c>
      <c r="Q349" s="31">
        <f t="shared" si="90"/>
        <v>51019.357254320479</v>
      </c>
      <c r="R349" s="31">
        <f t="shared" si="90"/>
        <v>198470.29848600147</v>
      </c>
      <c r="S349" s="31">
        <f t="shared" si="90"/>
        <v>78380.559781745163</v>
      </c>
      <c r="T349" s="31">
        <f t="shared" si="90"/>
        <v>120735.48800623289</v>
      </c>
      <c r="U349" s="31">
        <f t="shared" si="90"/>
        <v>249165.10394937868</v>
      </c>
      <c r="V349" s="31">
        <f t="shared" si="90"/>
        <v>860383.80907600233</v>
      </c>
      <c r="W349" s="31">
        <f t="shared" si="90"/>
        <v>1264516.6411448107</v>
      </c>
      <c r="X349" s="31">
        <f t="shared" si="90"/>
        <v>58302.248885857924</v>
      </c>
      <c r="Y349" s="31">
        <f t="shared" si="90"/>
        <v>102039.17111612708</v>
      </c>
      <c r="Z349" s="31">
        <f t="shared" si="90"/>
        <v>0</v>
      </c>
      <c r="AC349" s="31">
        <f t="shared" si="91"/>
        <v>219481.06641218351</v>
      </c>
      <c r="AD349" s="31">
        <f t="shared" si="91"/>
        <v>742079.76609384129</v>
      </c>
      <c r="AE349" s="31">
        <f t="shared" si="91"/>
        <v>235706.48742838862</v>
      </c>
      <c r="AF349" s="31">
        <f t="shared" si="91"/>
        <v>266557.14827118709</v>
      </c>
      <c r="AG349" s="31">
        <f t="shared" si="91"/>
        <v>445281.54773505917</v>
      </c>
      <c r="AH349" s="31">
        <f t="shared" si="91"/>
        <v>1152179.0960655014</v>
      </c>
      <c r="AI349" s="31">
        <f t="shared" si="91"/>
        <v>1775879.9269872487</v>
      </c>
      <c r="AJ349" s="31">
        <f t="shared" si="91"/>
        <v>76820.930872474986</v>
      </c>
      <c r="AK349" s="31">
        <f t="shared" si="91"/>
        <v>109056.67488669312</v>
      </c>
      <c r="AL349" s="31">
        <f t="shared" si="91"/>
        <v>0</v>
      </c>
    </row>
    <row r="350" spans="4:38">
      <c r="D350" s="41">
        <f t="shared" si="79"/>
        <v>13</v>
      </c>
      <c r="E350" s="31">
        <f t="shared" si="89"/>
        <v>150065.07713917419</v>
      </c>
      <c r="F350" s="31">
        <f t="shared" si="89"/>
        <v>521787.41933669912</v>
      </c>
      <c r="G350" s="31">
        <f t="shared" si="89"/>
        <v>174245.55691681342</v>
      </c>
      <c r="H350" s="31">
        <f t="shared" si="89"/>
        <v>214857.70170200942</v>
      </c>
      <c r="I350" s="31">
        <f t="shared" si="89"/>
        <v>385257.03191706626</v>
      </c>
      <c r="J350" s="31">
        <f t="shared" si="89"/>
        <v>1116506.2276569696</v>
      </c>
      <c r="K350" s="31">
        <f t="shared" si="89"/>
        <v>1686715.8259719764</v>
      </c>
      <c r="L350" s="31">
        <f t="shared" si="89"/>
        <v>74962.065193377362</v>
      </c>
      <c r="M350" s="31">
        <f t="shared" si="89"/>
        <v>117109.29685355263</v>
      </c>
      <c r="N350" s="31">
        <f t="shared" si="89"/>
        <v>0</v>
      </c>
      <c r="Q350" s="31">
        <f t="shared" si="90"/>
        <v>56607.850576972967</v>
      </c>
      <c r="R350" s="31">
        <f t="shared" si="90"/>
        <v>220210.08505965414</v>
      </c>
      <c r="S350" s="31">
        <f t="shared" si="90"/>
        <v>86966.10963064988</v>
      </c>
      <c r="T350" s="31">
        <f t="shared" si="90"/>
        <v>133960.45799491074</v>
      </c>
      <c r="U350" s="31">
        <f t="shared" si="90"/>
        <v>276457.83350530028</v>
      </c>
      <c r="V350" s="31">
        <f t="shared" si="90"/>
        <v>954627.43405879999</v>
      </c>
      <c r="W350" s="31">
        <f t="shared" si="90"/>
        <v>1403027.6531553017</v>
      </c>
      <c r="X350" s="31">
        <f t="shared" si="90"/>
        <v>64688.486308844054</v>
      </c>
      <c r="Y350" s="31">
        <f t="shared" si="90"/>
        <v>113216.20777672087</v>
      </c>
      <c r="Z350" s="31">
        <f t="shared" si="90"/>
        <v>0</v>
      </c>
      <c r="AC350" s="31">
        <f t="shared" si="91"/>
        <v>243522.30370137468</v>
      </c>
      <c r="AD350" s="31">
        <f t="shared" si="91"/>
        <v>823364.7536137451</v>
      </c>
      <c r="AE350" s="31">
        <f t="shared" si="91"/>
        <v>261525.00420297761</v>
      </c>
      <c r="AF350" s="31">
        <f t="shared" si="91"/>
        <v>295754.94540910906</v>
      </c>
      <c r="AG350" s="31">
        <f t="shared" si="91"/>
        <v>494056.23032883124</v>
      </c>
      <c r="AH350" s="31">
        <f t="shared" si="91"/>
        <v>1278385.0212551325</v>
      </c>
      <c r="AI350" s="31">
        <f t="shared" si="91"/>
        <v>1970403.9987886508</v>
      </c>
      <c r="AJ350" s="31">
        <f t="shared" si="91"/>
        <v>85235.644077910751</v>
      </c>
      <c r="AK350" s="31">
        <f t="shared" si="91"/>
        <v>121002.38593038439</v>
      </c>
      <c r="AL350" s="31">
        <f t="shared" si="91"/>
        <v>0</v>
      </c>
    </row>
    <row r="351" spans="4:38">
      <c r="D351" s="41">
        <f t="shared" si="79"/>
        <v>14</v>
      </c>
      <c r="E351" s="31">
        <f t="shared" si="89"/>
        <v>165080.70297174418</v>
      </c>
      <c r="F351" s="31">
        <f t="shared" si="89"/>
        <v>573997.86564617464</v>
      </c>
      <c r="G351" s="31">
        <f t="shared" si="89"/>
        <v>191680.69995961559</v>
      </c>
      <c r="H351" s="31">
        <f t="shared" si="89"/>
        <v>236356.52686178481</v>
      </c>
      <c r="I351" s="31">
        <f t="shared" si="89"/>
        <v>423806.14374851598</v>
      </c>
      <c r="J351" s="31">
        <f t="shared" si="89"/>
        <v>1228224.6905654515</v>
      </c>
      <c r="K351" s="31">
        <f t="shared" si="89"/>
        <v>1855489.8952724603</v>
      </c>
      <c r="L351" s="31">
        <f t="shared" si="89"/>
        <v>82462.826490001738</v>
      </c>
      <c r="M351" s="31">
        <f t="shared" si="89"/>
        <v>128827.34222821007</v>
      </c>
      <c r="N351" s="31">
        <f t="shared" si="89"/>
        <v>0</v>
      </c>
      <c r="Q351" s="31">
        <f t="shared" si="90"/>
        <v>62272.075189749085</v>
      </c>
      <c r="R351" s="31">
        <f t="shared" si="90"/>
        <v>242244.47377187636</v>
      </c>
      <c r="S351" s="31">
        <f t="shared" si="90"/>
        <v>95668.004749905522</v>
      </c>
      <c r="T351" s="31">
        <f t="shared" si="90"/>
        <v>147364.64337873438</v>
      </c>
      <c r="U351" s="31">
        <f t="shared" si="90"/>
        <v>304120.41473696555</v>
      </c>
      <c r="V351" s="31">
        <f t="shared" si="90"/>
        <v>1050148.1816744448</v>
      </c>
      <c r="W351" s="31">
        <f t="shared" si="90"/>
        <v>1543415.6679696371</v>
      </c>
      <c r="X351" s="31">
        <f t="shared" si="90"/>
        <v>71161.265483095805</v>
      </c>
      <c r="Y351" s="31">
        <f t="shared" si="90"/>
        <v>124544.70769533353</v>
      </c>
      <c r="Z351" s="31">
        <f t="shared" si="90"/>
        <v>0</v>
      </c>
      <c r="AC351" s="31">
        <f t="shared" si="91"/>
        <v>267889.33075373847</v>
      </c>
      <c r="AD351" s="31">
        <f t="shared" si="91"/>
        <v>905751.25752047414</v>
      </c>
      <c r="AE351" s="31">
        <f t="shared" si="91"/>
        <v>287693.3951693264</v>
      </c>
      <c r="AF351" s="31">
        <f t="shared" si="91"/>
        <v>325348.41034483624</v>
      </c>
      <c r="AG351" s="31">
        <f t="shared" si="91"/>
        <v>543491.87276006513</v>
      </c>
      <c r="AH351" s="31">
        <f t="shared" si="91"/>
        <v>1406301.1994564501</v>
      </c>
      <c r="AI351" s="31">
        <f t="shared" si="91"/>
        <v>2167564.1225752831</v>
      </c>
      <c r="AJ351" s="31">
        <f t="shared" si="91"/>
        <v>93764.387496907788</v>
      </c>
      <c r="AK351" s="31">
        <f t="shared" si="91"/>
        <v>133109.97676108658</v>
      </c>
      <c r="AL351" s="31">
        <f t="shared" si="91"/>
        <v>0</v>
      </c>
    </row>
    <row r="352" spans="4:38">
      <c r="D352" s="41">
        <f t="shared" si="79"/>
        <v>15</v>
      </c>
      <c r="E352" s="31">
        <f t="shared" si="89"/>
        <v>180246.04389716755</v>
      </c>
      <c r="F352" s="31">
        <f t="shared" si="89"/>
        <v>626728.88245362998</v>
      </c>
      <c r="G352" s="31">
        <f t="shared" si="89"/>
        <v>209289.68218092894</v>
      </c>
      <c r="H352" s="31">
        <f t="shared" si="89"/>
        <v>258069.70862853239</v>
      </c>
      <c r="I352" s="31">
        <f t="shared" si="89"/>
        <v>462739.61410898145</v>
      </c>
      <c r="J352" s="31">
        <f t="shared" si="89"/>
        <v>1341057.0557670696</v>
      </c>
      <c r="K352" s="31">
        <f t="shared" si="89"/>
        <v>2025946.7466120217</v>
      </c>
      <c r="L352" s="31">
        <f t="shared" si="89"/>
        <v>90038.375024035791</v>
      </c>
      <c r="M352" s="31">
        <f t="shared" si="89"/>
        <v>140662.22377545791</v>
      </c>
      <c r="N352" s="31">
        <f t="shared" si="89"/>
        <v>0</v>
      </c>
      <c r="Q352" s="31">
        <f t="shared" si="90"/>
        <v>67992.775631325145</v>
      </c>
      <c r="R352" s="31">
        <f t="shared" si="90"/>
        <v>264498.55899151036</v>
      </c>
      <c r="S352" s="31">
        <f t="shared" si="90"/>
        <v>104456.66315497462</v>
      </c>
      <c r="T352" s="31">
        <f t="shared" si="90"/>
        <v>160902.4767957296</v>
      </c>
      <c r="U352" s="31">
        <f t="shared" si="90"/>
        <v>332058.80904254731</v>
      </c>
      <c r="V352" s="31">
        <f t="shared" si="90"/>
        <v>1146621.330326061</v>
      </c>
      <c r="W352" s="31">
        <f t="shared" si="90"/>
        <v>1685203.4382725414</v>
      </c>
      <c r="X352" s="31">
        <f t="shared" si="90"/>
        <v>77698.582276085392</v>
      </c>
      <c r="Y352" s="31">
        <f t="shared" si="90"/>
        <v>135986.15977698733</v>
      </c>
      <c r="Z352" s="31">
        <f t="shared" si="90"/>
        <v>0</v>
      </c>
      <c r="AC352" s="31">
        <f t="shared" si="91"/>
        <v>292499.31216300908</v>
      </c>
      <c r="AD352" s="31">
        <f t="shared" si="91"/>
        <v>988959.20591575105</v>
      </c>
      <c r="AE352" s="31">
        <f t="shared" si="91"/>
        <v>314122.70120688411</v>
      </c>
      <c r="AF352" s="31">
        <f t="shared" si="91"/>
        <v>355236.9404613364</v>
      </c>
      <c r="AG352" s="31">
        <f t="shared" si="91"/>
        <v>593420.41917541425</v>
      </c>
      <c r="AH352" s="31">
        <f t="shared" si="91"/>
        <v>1535492.7812080695</v>
      </c>
      <c r="AI352" s="31">
        <f t="shared" si="91"/>
        <v>2366690.0549515025</v>
      </c>
      <c r="AJ352" s="31">
        <f t="shared" si="91"/>
        <v>102378.16777198634</v>
      </c>
      <c r="AK352" s="31">
        <f t="shared" si="91"/>
        <v>145338.28777392849</v>
      </c>
      <c r="AL352" s="31">
        <f t="shared" si="91"/>
        <v>0</v>
      </c>
    </row>
    <row r="353" spans="4:38">
      <c r="D353" s="41">
        <f t="shared" si="79"/>
        <v>16</v>
      </c>
      <c r="E353" s="31">
        <f t="shared" si="89"/>
        <v>195437.81055320581</v>
      </c>
      <c r="F353" s="31">
        <f t="shared" si="89"/>
        <v>679551.7834892117</v>
      </c>
      <c r="G353" s="31">
        <f t="shared" si="89"/>
        <v>226929.3481978043</v>
      </c>
      <c r="H353" s="31">
        <f t="shared" si="89"/>
        <v>279820.72579212219</v>
      </c>
      <c r="I353" s="31">
        <f t="shared" si="89"/>
        <v>501740.92636002565</v>
      </c>
      <c r="J353" s="31">
        <f t="shared" si="89"/>
        <v>1454086.0322880191</v>
      </c>
      <c r="K353" s="31">
        <f t="shared" si="89"/>
        <v>2196700.6204093779</v>
      </c>
      <c r="L353" s="31">
        <f t="shared" si="89"/>
        <v>97627.124013358334</v>
      </c>
      <c r="M353" s="31">
        <f t="shared" si="89"/>
        <v>152517.72770061105</v>
      </c>
      <c r="N353" s="31">
        <f t="shared" si="89"/>
        <v>0</v>
      </c>
      <c r="Q353" s="31">
        <f t="shared" si="90"/>
        <v>73723.444440215928</v>
      </c>
      <c r="R353" s="31">
        <f t="shared" si="90"/>
        <v>286791.42213667778</v>
      </c>
      <c r="S353" s="31">
        <f t="shared" si="90"/>
        <v>113260.63586920574</v>
      </c>
      <c r="T353" s="31">
        <f t="shared" si="90"/>
        <v>174463.89999819329</v>
      </c>
      <c r="U353" s="31">
        <f t="shared" si="90"/>
        <v>360045.88622874243</v>
      </c>
      <c r="V353" s="31">
        <f t="shared" si="90"/>
        <v>1243262.5842283522</v>
      </c>
      <c r="W353" s="31">
        <f t="shared" si="90"/>
        <v>1827238.274925021</v>
      </c>
      <c r="X353" s="31">
        <f t="shared" si="90"/>
        <v>84247.290397061966</v>
      </c>
      <c r="Y353" s="31">
        <f t="shared" si="90"/>
        <v>147447.54868248437</v>
      </c>
      <c r="Z353" s="31">
        <f t="shared" si="90"/>
        <v>0</v>
      </c>
      <c r="AC353" s="31">
        <f t="shared" si="91"/>
        <v>317152.17666619475</v>
      </c>
      <c r="AD353" s="31">
        <f t="shared" si="91"/>
        <v>1072312.1448417469</v>
      </c>
      <c r="AE353" s="31">
        <f t="shared" si="91"/>
        <v>340598.06052640377</v>
      </c>
      <c r="AF353" s="31">
        <f t="shared" si="91"/>
        <v>385177.5515860524</v>
      </c>
      <c r="AG353" s="31">
        <f t="shared" si="91"/>
        <v>643435.96649130736</v>
      </c>
      <c r="AH353" s="31">
        <f t="shared" si="91"/>
        <v>1664909.4803476771</v>
      </c>
      <c r="AI353" s="31">
        <f t="shared" si="91"/>
        <v>2566162.9658937356</v>
      </c>
      <c r="AJ353" s="31">
        <f t="shared" si="91"/>
        <v>111006.95762965485</v>
      </c>
      <c r="AK353" s="31">
        <f t="shared" si="91"/>
        <v>157587.90671873774</v>
      </c>
      <c r="AL353" s="31">
        <f t="shared" si="91"/>
        <v>0</v>
      </c>
    </row>
    <row r="354" spans="4:38">
      <c r="D354" s="41">
        <f t="shared" si="79"/>
        <v>17</v>
      </c>
      <c r="E354" s="31">
        <f t="shared" si="89"/>
        <v>210766.86297199066</v>
      </c>
      <c r="F354" s="31">
        <f t="shared" si="89"/>
        <v>732852.03731880023</v>
      </c>
      <c r="G354" s="31">
        <f t="shared" si="89"/>
        <v>244728.42128421617</v>
      </c>
      <c r="H354" s="31">
        <f t="shared" si="89"/>
        <v>301768.30370137293</v>
      </c>
      <c r="I354" s="31">
        <f t="shared" si="89"/>
        <v>541094.68773839844</v>
      </c>
      <c r="J354" s="31">
        <f t="shared" si="89"/>
        <v>1568136.4350594818</v>
      </c>
      <c r="K354" s="31">
        <f t="shared" si="89"/>
        <v>2368997.571870904</v>
      </c>
      <c r="L354" s="31">
        <f t="shared" si="89"/>
        <v>105284.45141208381</v>
      </c>
      <c r="M354" s="31">
        <f t="shared" si="89"/>
        <v>164480.3680724962</v>
      </c>
      <c r="N354" s="31">
        <f t="shared" si="89"/>
        <v>0</v>
      </c>
      <c r="Q354" s="31">
        <f t="shared" si="90"/>
        <v>79505.900460975434</v>
      </c>
      <c r="R354" s="31">
        <f t="shared" si="90"/>
        <v>309285.74261001399</v>
      </c>
      <c r="S354" s="31">
        <f t="shared" si="90"/>
        <v>122144.16879105713</v>
      </c>
      <c r="T354" s="31">
        <f t="shared" si="90"/>
        <v>188147.87578920269</v>
      </c>
      <c r="U354" s="31">
        <f t="shared" si="90"/>
        <v>388285.87851859536</v>
      </c>
      <c r="V354" s="31">
        <f t="shared" si="90"/>
        <v>1340777.1709401286</v>
      </c>
      <c r="W354" s="31">
        <f t="shared" si="90"/>
        <v>1970556.6595234312</v>
      </c>
      <c r="X354" s="31">
        <f t="shared" si="90"/>
        <v>90855.17823095464</v>
      </c>
      <c r="Y354" s="31">
        <f t="shared" si="90"/>
        <v>159012.51247519843</v>
      </c>
      <c r="Z354" s="31">
        <f t="shared" si="90"/>
        <v>0</v>
      </c>
      <c r="AC354" s="31">
        <f t="shared" si="91"/>
        <v>342027.82548300491</v>
      </c>
      <c r="AD354" s="31">
        <f t="shared" si="91"/>
        <v>1156418.3320275876</v>
      </c>
      <c r="AE354" s="31">
        <f t="shared" si="91"/>
        <v>367312.67377737613</v>
      </c>
      <c r="AF354" s="31">
        <f t="shared" si="91"/>
        <v>415388.73161354451</v>
      </c>
      <c r="AG354" s="31">
        <f t="shared" si="91"/>
        <v>693903.49695820024</v>
      </c>
      <c r="AH354" s="31">
        <f t="shared" si="91"/>
        <v>1795495.6991788251</v>
      </c>
      <c r="AI354" s="31">
        <f t="shared" si="91"/>
        <v>2767438.4842183767</v>
      </c>
      <c r="AJ354" s="31">
        <f t="shared" si="91"/>
        <v>119713.7245932131</v>
      </c>
      <c r="AK354" s="31">
        <f t="shared" si="91"/>
        <v>169948.22366979401</v>
      </c>
      <c r="AL354" s="31">
        <f t="shared" si="91"/>
        <v>0</v>
      </c>
    </row>
    <row r="355" spans="4:38">
      <c r="D355" s="41">
        <f t="shared" si="79"/>
        <v>18</v>
      </c>
      <c r="E355" s="31">
        <f t="shared" si="89"/>
        <v>226194.5353948831</v>
      </c>
      <c r="F355" s="31">
        <f t="shared" si="89"/>
        <v>786495.20022769773</v>
      </c>
      <c r="G355" s="31">
        <f t="shared" si="89"/>
        <v>262642.00534057827</v>
      </c>
      <c r="H355" s="31">
        <f t="shared" si="89"/>
        <v>323857.08213394549</v>
      </c>
      <c r="I355" s="31">
        <f t="shared" si="89"/>
        <v>580701.63294071262</v>
      </c>
      <c r="J355" s="31">
        <f t="shared" si="89"/>
        <v>1682920.5851548177</v>
      </c>
      <c r="K355" s="31">
        <f t="shared" si="89"/>
        <v>2542403.0018995744</v>
      </c>
      <c r="L355" s="31">
        <f t="shared" si="89"/>
        <v>112991.04249905853</v>
      </c>
      <c r="M355" s="31">
        <f t="shared" si="89"/>
        <v>176519.97051681628</v>
      </c>
      <c r="N355" s="31">
        <f t="shared" si="89"/>
        <v>0</v>
      </c>
      <c r="Q355" s="31">
        <f t="shared" si="90"/>
        <v>85325.558118270608</v>
      </c>
      <c r="R355" s="31">
        <f t="shared" si="90"/>
        <v>331924.78109441011</v>
      </c>
      <c r="S355" s="31">
        <f t="shared" si="90"/>
        <v>131084.8542380163</v>
      </c>
      <c r="T355" s="31">
        <f t="shared" si="90"/>
        <v>201919.88792530686</v>
      </c>
      <c r="U355" s="31">
        <f t="shared" si="90"/>
        <v>416707.55380355683</v>
      </c>
      <c r="V355" s="31">
        <f t="shared" si="90"/>
        <v>1438919.1212148531</v>
      </c>
      <c r="W355" s="31">
        <f t="shared" si="90"/>
        <v>2114797.0880480842</v>
      </c>
      <c r="X355" s="31">
        <f t="shared" si="90"/>
        <v>97505.578146319662</v>
      </c>
      <c r="Y355" s="31">
        <f t="shared" si="90"/>
        <v>170651.87987392693</v>
      </c>
      <c r="Z355" s="31">
        <f t="shared" si="90"/>
        <v>0</v>
      </c>
      <c r="AC355" s="31">
        <f t="shared" si="91"/>
        <v>367063.51267149451</v>
      </c>
      <c r="AD355" s="31">
        <f t="shared" si="91"/>
        <v>1241065.6193609866</v>
      </c>
      <c r="AE355" s="31">
        <f t="shared" si="91"/>
        <v>394199.15644314117</v>
      </c>
      <c r="AF355" s="31">
        <f t="shared" si="91"/>
        <v>445794.27634258568</v>
      </c>
      <c r="AG355" s="31">
        <f t="shared" si="91"/>
        <v>744695.71207786677</v>
      </c>
      <c r="AH355" s="31">
        <f t="shared" si="91"/>
        <v>1926922.0490947715</v>
      </c>
      <c r="AI355" s="31">
        <f t="shared" si="91"/>
        <v>2970008.9157510651</v>
      </c>
      <c r="AJ355" s="31">
        <f t="shared" si="91"/>
        <v>128476.50685179753</v>
      </c>
      <c r="AK355" s="31">
        <f t="shared" si="91"/>
        <v>182388.06115970563</v>
      </c>
      <c r="AL355" s="31">
        <f t="shared" si="91"/>
        <v>0</v>
      </c>
    </row>
    <row r="356" spans="4:38">
      <c r="D356" s="41">
        <f t="shared" si="79"/>
        <v>19</v>
      </c>
      <c r="E356" s="31">
        <f t="shared" si="89"/>
        <v>241532.36267280157</v>
      </c>
      <c r="F356" s="31">
        <f t="shared" si="89"/>
        <v>839825.96489424864</v>
      </c>
      <c r="G356" s="31">
        <f t="shared" si="89"/>
        <v>280451.26720805594</v>
      </c>
      <c r="H356" s="31">
        <f t="shared" si="89"/>
        <v>345817.22356631659</v>
      </c>
      <c r="I356" s="31">
        <f t="shared" si="89"/>
        <v>620077.92172019533</v>
      </c>
      <c r="J356" s="31">
        <f t="shared" si="89"/>
        <v>1797036.274167798</v>
      </c>
      <c r="K356" s="31">
        <f t="shared" si="89"/>
        <v>2714798.5818631705</v>
      </c>
      <c r="L356" s="31">
        <f t="shared" si="89"/>
        <v>120652.75320651227</v>
      </c>
      <c r="M356" s="31">
        <f t="shared" si="89"/>
        <v>188489.45870168172</v>
      </c>
      <c r="N356" s="31">
        <f t="shared" si="89"/>
        <v>0</v>
      </c>
      <c r="Q356" s="31">
        <f t="shared" si="90"/>
        <v>91111.324209061975</v>
      </c>
      <c r="R356" s="31">
        <f t="shared" si="90"/>
        <v>354431.97806448385</v>
      </c>
      <c r="S356" s="31">
        <f t="shared" si="90"/>
        <v>139973.47238939579</v>
      </c>
      <c r="T356" s="31">
        <f t="shared" si="90"/>
        <v>215611.69687890669</v>
      </c>
      <c r="U356" s="31">
        <f t="shared" si="90"/>
        <v>444963.71160367777</v>
      </c>
      <c r="V356" s="31">
        <f t="shared" si="90"/>
        <v>1536489.5285173934</v>
      </c>
      <c r="W356" s="31">
        <f t="shared" si="90"/>
        <v>2258197.5128536616</v>
      </c>
      <c r="X356" s="31">
        <f t="shared" si="90"/>
        <v>104117.24855485094</v>
      </c>
      <c r="Y356" s="31">
        <f t="shared" si="90"/>
        <v>182223.46383632882</v>
      </c>
      <c r="Z356" s="31">
        <f t="shared" si="90"/>
        <v>0</v>
      </c>
      <c r="AC356" s="31">
        <f t="shared" si="91"/>
        <v>391953.40113653999</v>
      </c>
      <c r="AD356" s="31">
        <f t="shared" si="91"/>
        <v>1325219.9517240145</v>
      </c>
      <c r="AE356" s="31">
        <f t="shared" si="91"/>
        <v>420929.06202671712</v>
      </c>
      <c r="AF356" s="31">
        <f t="shared" si="91"/>
        <v>476022.75025372818</v>
      </c>
      <c r="AG356" s="31">
        <f t="shared" si="91"/>
        <v>795192.13183671131</v>
      </c>
      <c r="AH356" s="31">
        <f t="shared" si="91"/>
        <v>2057583.019818191</v>
      </c>
      <c r="AI356" s="31">
        <f t="shared" si="91"/>
        <v>3171399.6508726804</v>
      </c>
      <c r="AJ356" s="31">
        <f t="shared" si="91"/>
        <v>137188.25785817375</v>
      </c>
      <c r="AK356" s="31">
        <f t="shared" si="91"/>
        <v>194755.45356703462</v>
      </c>
      <c r="AL356" s="31">
        <f t="shared" si="91"/>
        <v>0</v>
      </c>
    </row>
    <row r="357" spans="4:38">
      <c r="D357" s="41">
        <f t="shared" si="79"/>
        <v>20</v>
      </c>
      <c r="E357" s="31">
        <f t="shared" si="89"/>
        <v>256901.32222046051</v>
      </c>
      <c r="F357" s="31">
        <f t="shared" si="89"/>
        <v>893264.97877504479</v>
      </c>
      <c r="G357" s="31">
        <f t="shared" si="89"/>
        <v>298296.67779036076</v>
      </c>
      <c r="H357" s="31">
        <f t="shared" si="89"/>
        <v>367821.93904651242</v>
      </c>
      <c r="I357" s="31">
        <f t="shared" si="89"/>
        <v>659534.13533006317</v>
      </c>
      <c r="J357" s="31">
        <f t="shared" si="89"/>
        <v>1911383.5918428828</v>
      </c>
      <c r="K357" s="31">
        <f t="shared" si="89"/>
        <v>2887544.0852937773</v>
      </c>
      <c r="L357" s="31">
        <f t="shared" si="89"/>
        <v>128330.01542853822</v>
      </c>
      <c r="M357" s="31">
        <f t="shared" si="89"/>
        <v>200483.24220087525</v>
      </c>
      <c r="N357" s="31">
        <f t="shared" si="89"/>
        <v>0</v>
      </c>
      <c r="Q357" s="31">
        <f t="shared" si="90"/>
        <v>96908.834077334381</v>
      </c>
      <c r="R357" s="31">
        <f t="shared" si="90"/>
        <v>376984.85947958875</v>
      </c>
      <c r="S357" s="31">
        <f t="shared" si="90"/>
        <v>148880.13239591516</v>
      </c>
      <c r="T357" s="31">
        <f t="shared" si="90"/>
        <v>229331.29706276717</v>
      </c>
      <c r="U357" s="31">
        <f t="shared" si="90"/>
        <v>473277.22292007745</v>
      </c>
      <c r="V357" s="31">
        <f t="shared" si="90"/>
        <v>1634257.9813568792</v>
      </c>
      <c r="W357" s="31">
        <f t="shared" si="90"/>
        <v>2401889.0076149143</v>
      </c>
      <c r="X357" s="31">
        <f t="shared" si="90"/>
        <v>110742.33913710462</v>
      </c>
      <c r="Y357" s="31">
        <f t="shared" si="90"/>
        <v>193818.5354587959</v>
      </c>
      <c r="Z357" s="31">
        <f t="shared" si="90"/>
        <v>0</v>
      </c>
      <c r="AC357" s="31">
        <f t="shared" si="91"/>
        <v>416893.81036358542</v>
      </c>
      <c r="AD357" s="31">
        <f t="shared" si="91"/>
        <v>1409545.0980705025</v>
      </c>
      <c r="AE357" s="31">
        <f t="shared" si="91"/>
        <v>447713.22318480746</v>
      </c>
      <c r="AF357" s="31">
        <f t="shared" si="91"/>
        <v>506312.58103025932</v>
      </c>
      <c r="AG357" s="31">
        <f t="shared" si="91"/>
        <v>845791.04774004698</v>
      </c>
      <c r="AH357" s="31">
        <f t="shared" si="91"/>
        <v>2188509.2023288743</v>
      </c>
      <c r="AI357" s="31">
        <f t="shared" si="91"/>
        <v>3373199.1629726398</v>
      </c>
      <c r="AJ357" s="31">
        <f t="shared" si="91"/>
        <v>145917.69171997195</v>
      </c>
      <c r="AK357" s="31">
        <f t="shared" si="91"/>
        <v>207147.94894295459</v>
      </c>
      <c r="AL357" s="31">
        <f t="shared" si="91"/>
        <v>0</v>
      </c>
    </row>
    <row r="358" spans="4:38">
      <c r="D358" s="41">
        <f t="shared" si="79"/>
        <v>25</v>
      </c>
      <c r="E358" s="31">
        <f t="shared" si="89"/>
        <v>1509398.8544239225</v>
      </c>
      <c r="F358" s="31">
        <f t="shared" si="89"/>
        <v>5248291.9278360922</v>
      </c>
      <c r="G358" s="31">
        <f t="shared" si="89"/>
        <v>1752613.2596112154</v>
      </c>
      <c r="H358" s="31">
        <f t="shared" si="89"/>
        <v>2161102.2030955292</v>
      </c>
      <c r="I358" s="31">
        <f t="shared" si="89"/>
        <v>3875028.978894779</v>
      </c>
      <c r="J358" s="31">
        <f t="shared" si="89"/>
        <v>11230149.299957769</v>
      </c>
      <c r="K358" s="31">
        <f t="shared" si="89"/>
        <v>16965485.801201057</v>
      </c>
      <c r="L358" s="31">
        <f t="shared" si="89"/>
        <v>753990.58518591325</v>
      </c>
      <c r="M358" s="31">
        <f t="shared" si="89"/>
        <v>1177919.8857120322</v>
      </c>
      <c r="N358" s="31">
        <f t="shared" si="89"/>
        <v>0</v>
      </c>
      <c r="Q358" s="31">
        <f t="shared" si="90"/>
        <v>569378.47526670573</v>
      </c>
      <c r="R358" s="31">
        <f t="shared" si="90"/>
        <v>2214938.055263679</v>
      </c>
      <c r="S358" s="31">
        <f t="shared" si="90"/>
        <v>874730.80847763282</v>
      </c>
      <c r="T358" s="31">
        <f t="shared" si="90"/>
        <v>1347413.8399842158</v>
      </c>
      <c r="U358" s="31">
        <f t="shared" si="90"/>
        <v>2780694.5169689199</v>
      </c>
      <c r="V358" s="31">
        <f t="shared" si="90"/>
        <v>9601924.5972443093</v>
      </c>
      <c r="W358" s="31">
        <f t="shared" si="90"/>
        <v>14112066.396591803</v>
      </c>
      <c r="X358" s="31">
        <f t="shared" si="90"/>
        <v>650655.89536486426</v>
      </c>
      <c r="Y358" s="31">
        <f t="shared" si="90"/>
        <v>1138762.0462948682</v>
      </c>
      <c r="Z358" s="31">
        <f t="shared" si="90"/>
        <v>0</v>
      </c>
      <c r="AC358" s="31">
        <f t="shared" si="91"/>
        <v>2449419.2335811313</v>
      </c>
      <c r="AD358" s="31">
        <f t="shared" si="91"/>
        <v>8281645.800408517</v>
      </c>
      <c r="AE358" s="31">
        <f t="shared" si="91"/>
        <v>2630495.7107448042</v>
      </c>
      <c r="AF358" s="31">
        <f t="shared" si="91"/>
        <v>2974790.5662068534</v>
      </c>
      <c r="AG358" s="31">
        <f t="shared" si="91"/>
        <v>4969363.4408206269</v>
      </c>
      <c r="AH358" s="31">
        <f t="shared" si="91"/>
        <v>12858374.002671152</v>
      </c>
      <c r="AI358" s="31">
        <f t="shared" si="91"/>
        <v>19818905.205810308</v>
      </c>
      <c r="AJ358" s="31">
        <f t="shared" si="91"/>
        <v>857325.27500696317</v>
      </c>
      <c r="AK358" s="31">
        <f t="shared" si="91"/>
        <v>1217077.7251291969</v>
      </c>
      <c r="AL358" s="31">
        <f t="shared" si="91"/>
        <v>0</v>
      </c>
    </row>
    <row r="359" spans="4:38">
      <c r="D359" s="41">
        <f t="shared" si="79"/>
        <v>30</v>
      </c>
      <c r="E359" s="31">
        <f t="shared" si="89"/>
        <v>1870325.5594521565</v>
      </c>
      <c r="F359" s="31">
        <f t="shared" si="89"/>
        <v>6503260.8891469324</v>
      </c>
      <c r="G359" s="31">
        <f t="shared" si="89"/>
        <v>2171697.2725122944</v>
      </c>
      <c r="H359" s="31">
        <f t="shared" si="89"/>
        <v>2677863.8894492812</v>
      </c>
      <c r="I359" s="31">
        <f t="shared" si="89"/>
        <v>4801623.9853387224</v>
      </c>
      <c r="J359" s="31">
        <f t="shared" si="89"/>
        <v>13915497.027583983</v>
      </c>
      <c r="K359" s="31">
        <f t="shared" si="89"/>
        <v>21022264.346834585</v>
      </c>
      <c r="L359" s="31">
        <f t="shared" si="89"/>
        <v>934284.43974652572</v>
      </c>
      <c r="M359" s="31">
        <f t="shared" si="89"/>
        <v>1459583.5042388518</v>
      </c>
      <c r="N359" s="31">
        <f t="shared" si="89"/>
        <v>0</v>
      </c>
      <c r="Q359" s="31">
        <f t="shared" si="90"/>
        <v>705527.97371749429</v>
      </c>
      <c r="R359" s="31">
        <f t="shared" si="90"/>
        <v>2744572.9438717505</v>
      </c>
      <c r="S359" s="31">
        <f t="shared" si="90"/>
        <v>1083896.0053142312</v>
      </c>
      <c r="T359" s="31">
        <f t="shared" si="90"/>
        <v>1669606.7687449516</v>
      </c>
      <c r="U359" s="31">
        <f t="shared" si="90"/>
        <v>3445612.8099423926</v>
      </c>
      <c r="V359" s="31">
        <f t="shared" si="90"/>
        <v>11897932.041966811</v>
      </c>
      <c r="W359" s="31">
        <f t="shared" si="90"/>
        <v>17486536.710209142</v>
      </c>
      <c r="X359" s="31">
        <f t="shared" si="90"/>
        <v>806240.41017547389</v>
      </c>
      <c r="Y359" s="31">
        <f t="shared" si="90"/>
        <v>1411062.2616923964</v>
      </c>
      <c r="Z359" s="31">
        <f t="shared" si="90"/>
        <v>0</v>
      </c>
      <c r="AC359" s="31">
        <f t="shared" si="91"/>
        <v>3035123.1451868098</v>
      </c>
      <c r="AD359" s="31">
        <f t="shared" si="91"/>
        <v>10261948.834422126</v>
      </c>
      <c r="AE359" s="31">
        <f t="shared" si="91"/>
        <v>3259498.5397103662</v>
      </c>
      <c r="AF359" s="31">
        <f t="shared" si="91"/>
        <v>3686121.0101536233</v>
      </c>
      <c r="AG359" s="31">
        <f t="shared" si="91"/>
        <v>6157635.1607350372</v>
      </c>
      <c r="AH359" s="31">
        <f t="shared" si="91"/>
        <v>15933062.01320106</v>
      </c>
      <c r="AI359" s="31">
        <f t="shared" si="91"/>
        <v>24557991.983460024</v>
      </c>
      <c r="AJ359" s="31">
        <f t="shared" si="91"/>
        <v>1062328.4693175787</v>
      </c>
      <c r="AK359" s="31">
        <f t="shared" si="91"/>
        <v>1508104.746785308</v>
      </c>
      <c r="AL359" s="31">
        <f t="shared" si="91"/>
        <v>0</v>
      </c>
    </row>
    <row r="360" spans="4:38">
      <c r="D360" s="41">
        <f t="shared" si="79"/>
        <v>40</v>
      </c>
      <c r="E360" s="31">
        <f t="shared" si="89"/>
        <v>4698957.4041613499</v>
      </c>
      <c r="F360" s="31">
        <f t="shared" si="89"/>
        <v>16338623.910588544</v>
      </c>
      <c r="G360" s="31">
        <f t="shared" si="89"/>
        <v>5456115.8760284241</v>
      </c>
      <c r="H360" s="31">
        <f t="shared" si="89"/>
        <v>6727795.7503557755</v>
      </c>
      <c r="I360" s="31">
        <f t="shared" si="89"/>
        <v>12063475.507715892</v>
      </c>
      <c r="J360" s="31">
        <f t="shared" si="89"/>
        <v>34960933.651307262</v>
      </c>
      <c r="K360" s="31">
        <f t="shared" si="89"/>
        <v>52815791.457039334</v>
      </c>
      <c r="L360" s="31">
        <f t="shared" si="89"/>
        <v>2347271.9835073058</v>
      </c>
      <c r="M360" s="31">
        <f t="shared" si="89"/>
        <v>3667019.7226219135</v>
      </c>
      <c r="N360" s="31">
        <f t="shared" si="89"/>
        <v>0</v>
      </c>
      <c r="Q360" s="31">
        <f t="shared" si="90"/>
        <v>1772550.1740530422</v>
      </c>
      <c r="R360" s="31">
        <f t="shared" si="90"/>
        <v>6895393.8477131585</v>
      </c>
      <c r="S360" s="31">
        <f t="shared" si="90"/>
        <v>2723152.1987028159</v>
      </c>
      <c r="T360" s="31">
        <f t="shared" si="90"/>
        <v>4194676.7226610659</v>
      </c>
      <c r="U360" s="31">
        <f t="shared" si="90"/>
        <v>8656668.2165721413</v>
      </c>
      <c r="V360" s="31">
        <f t="shared" si="90"/>
        <v>29892055.733433198</v>
      </c>
      <c r="W360" s="31">
        <f t="shared" si="90"/>
        <v>43932721.088217787</v>
      </c>
      <c r="X360" s="31">
        <f t="shared" si="90"/>
        <v>2025577.4861130728</v>
      </c>
      <c r="Y360" s="31">
        <f t="shared" si="90"/>
        <v>3545116.2118825521</v>
      </c>
      <c r="Z360" s="31">
        <f t="shared" si="90"/>
        <v>0</v>
      </c>
      <c r="AC360" s="31">
        <f t="shared" si="91"/>
        <v>7625364.6342696333</v>
      </c>
      <c r="AD360" s="31">
        <f t="shared" si="91"/>
        <v>25781853.973463953</v>
      </c>
      <c r="AE360" s="31">
        <f t="shared" si="91"/>
        <v>8189079.553354051</v>
      </c>
      <c r="AF360" s="31">
        <f t="shared" si="91"/>
        <v>9260914.7780505158</v>
      </c>
      <c r="AG360" s="31">
        <f t="shared" si="91"/>
        <v>15470282.798859606</v>
      </c>
      <c r="AH360" s="31">
        <f t="shared" si="91"/>
        <v>40029811.5691811</v>
      </c>
      <c r="AI360" s="31">
        <f t="shared" si="91"/>
        <v>61698861.825860873</v>
      </c>
      <c r="AJ360" s="31">
        <f t="shared" si="91"/>
        <v>2668966.4809015412</v>
      </c>
      <c r="AK360" s="31">
        <f t="shared" si="91"/>
        <v>3788923.2333612745</v>
      </c>
      <c r="AL360" s="31">
        <f t="shared" si="91"/>
        <v>0</v>
      </c>
    </row>
    <row r="361" spans="4:38">
      <c r="D361" s="41">
        <f t="shared" ref="D361:D377" si="92">D271</f>
        <v>50</v>
      </c>
      <c r="E361" s="31">
        <f t="shared" ref="E361:N376" si="93">($D271-$D270)/8*(E270+3*((2*E270+E271)/3)+3*((E270+2*E271)/3)+E271)</f>
        <v>5786591.874351861</v>
      </c>
      <c r="F361" s="31">
        <f t="shared" si="93"/>
        <v>20120409.74778248</v>
      </c>
      <c r="G361" s="31">
        <f t="shared" si="93"/>
        <v>6719004.4680524515</v>
      </c>
      <c r="H361" s="31">
        <f t="shared" si="93"/>
        <v>8285031.0979262758</v>
      </c>
      <c r="I361" s="31">
        <f t="shared" si="93"/>
        <v>14855722.949855132</v>
      </c>
      <c r="J361" s="31">
        <f t="shared" si="93"/>
        <v>43053093.949574888</v>
      </c>
      <c r="K361" s="31">
        <f t="shared" si="93"/>
        <v>65040689.539366573</v>
      </c>
      <c r="L361" s="31">
        <f t="shared" si="93"/>
        <v>2890578.4450457972</v>
      </c>
      <c r="M361" s="31">
        <f t="shared" si="93"/>
        <v>4515798.8687490895</v>
      </c>
      <c r="N361" s="31">
        <f t="shared" si="93"/>
        <v>0</v>
      </c>
      <c r="Q361" s="31">
        <f t="shared" ref="Q361:Z376" si="94">($D271-$D270)/8*(Q270+3*((2*Q270+Q271)/3)+3*((Q270+2*Q271)/3)+Q271)</f>
        <v>2182829.839013393</v>
      </c>
      <c r="R361" s="31">
        <f t="shared" si="94"/>
        <v>8491421.9427264854</v>
      </c>
      <c r="S361" s="31">
        <f t="shared" si="94"/>
        <v>3353460.9978975747</v>
      </c>
      <c r="T361" s="31">
        <f t="shared" si="94"/>
        <v>5165588.9064641427</v>
      </c>
      <c r="U361" s="31">
        <f t="shared" si="94"/>
        <v>10660366.045585955</v>
      </c>
      <c r="V361" s="31">
        <f t="shared" si="94"/>
        <v>36810958.673848428</v>
      </c>
      <c r="W361" s="31">
        <f t="shared" si="94"/>
        <v>54101517.634978414</v>
      </c>
      <c r="X361" s="31">
        <f t="shared" si="94"/>
        <v>2494423.5952494075</v>
      </c>
      <c r="Y361" s="31">
        <f t="shared" si="94"/>
        <v>4365679.2136795083</v>
      </c>
      <c r="Z361" s="31">
        <f t="shared" si="94"/>
        <v>0</v>
      </c>
      <c r="AC361" s="31">
        <f t="shared" ref="AC361:AL376" si="95">($D271-$D270)/8*(AC270+3*((2*AC270+AC271)/3)+3*((AC270+2*AC271)/3)+AC271)</f>
        <v>9390353.9096902981</v>
      </c>
      <c r="AD361" s="31">
        <f t="shared" si="95"/>
        <v>31749397.552838504</v>
      </c>
      <c r="AE361" s="31">
        <f t="shared" si="95"/>
        <v>10084547.938207353</v>
      </c>
      <c r="AF361" s="31">
        <f t="shared" si="95"/>
        <v>11404473.289388448</v>
      </c>
      <c r="AG361" s="31">
        <f t="shared" si="95"/>
        <v>19051079.85412427</v>
      </c>
      <c r="AH361" s="31">
        <f t="shared" si="95"/>
        <v>49295229.225301072</v>
      </c>
      <c r="AI361" s="31">
        <f t="shared" si="95"/>
        <v>75979861.443754718</v>
      </c>
      <c r="AJ361" s="31">
        <f t="shared" si="95"/>
        <v>3286733.294842191</v>
      </c>
      <c r="AK361" s="31">
        <f t="shared" si="95"/>
        <v>4665918.5238186689</v>
      </c>
      <c r="AL361" s="31">
        <f t="shared" si="95"/>
        <v>0</v>
      </c>
    </row>
    <row r="362" spans="4:38">
      <c r="D362" s="41">
        <f t="shared" si="92"/>
        <v>60</v>
      </c>
      <c r="E362" s="31">
        <f t="shared" si="93"/>
        <v>6626569.4352195403</v>
      </c>
      <c r="F362" s="31">
        <f t="shared" si="93"/>
        <v>23041074.116477672</v>
      </c>
      <c r="G362" s="31">
        <f t="shared" si="93"/>
        <v>7694330.3778594034</v>
      </c>
      <c r="H362" s="31">
        <f t="shared" si="93"/>
        <v>9487680.319516398</v>
      </c>
      <c r="I362" s="31">
        <f t="shared" si="93"/>
        <v>17012169.127380483</v>
      </c>
      <c r="J362" s="31">
        <f t="shared" si="93"/>
        <v>49302650.446527869</v>
      </c>
      <c r="K362" s="31">
        <f t="shared" si="93"/>
        <v>74481949.773837209</v>
      </c>
      <c r="L362" s="31">
        <f t="shared" si="93"/>
        <v>3310172.7562547964</v>
      </c>
      <c r="M362" s="31">
        <f t="shared" si="93"/>
        <v>5171309.0207529832</v>
      </c>
      <c r="N362" s="31">
        <f t="shared" si="93"/>
        <v>0</v>
      </c>
      <c r="Q362" s="31">
        <f t="shared" si="94"/>
        <v>2499687.8659446649</v>
      </c>
      <c r="R362" s="31">
        <f t="shared" si="94"/>
        <v>9724030.7125558946</v>
      </c>
      <c r="S362" s="31">
        <f t="shared" si="94"/>
        <v>3840247.0112613402</v>
      </c>
      <c r="T362" s="31">
        <f t="shared" si="94"/>
        <v>5915422.1181908455</v>
      </c>
      <c r="U362" s="31">
        <f t="shared" si="94"/>
        <v>12207817.198762523</v>
      </c>
      <c r="V362" s="31">
        <f t="shared" si="94"/>
        <v>42154411.253787547</v>
      </c>
      <c r="W362" s="31">
        <f t="shared" si="94"/>
        <v>61954855.456104606</v>
      </c>
      <c r="X362" s="31">
        <f t="shared" si="94"/>
        <v>2856512.3502202374</v>
      </c>
      <c r="Y362" s="31">
        <f t="shared" si="94"/>
        <v>4999398.1033235081</v>
      </c>
      <c r="Z362" s="31">
        <f t="shared" si="94"/>
        <v>0</v>
      </c>
      <c r="AC362" s="31">
        <f t="shared" si="95"/>
        <v>10753451.004494382</v>
      </c>
      <c r="AD362" s="31">
        <f t="shared" si="95"/>
        <v>36358117.520399496</v>
      </c>
      <c r="AE362" s="31">
        <f t="shared" si="95"/>
        <v>11548413.744457494</v>
      </c>
      <c r="AF362" s="31">
        <f t="shared" si="95"/>
        <v>13059938.520841993</v>
      </c>
      <c r="AG362" s="31">
        <f t="shared" si="95"/>
        <v>21816521.0559984</v>
      </c>
      <c r="AH362" s="31">
        <f t="shared" si="95"/>
        <v>56450889.639267884</v>
      </c>
      <c r="AI362" s="31">
        <f t="shared" si="95"/>
        <v>87009044.091569841</v>
      </c>
      <c r="AJ362" s="31">
        <f t="shared" si="95"/>
        <v>3763833.1622893596</v>
      </c>
      <c r="AK362" s="31">
        <f t="shared" si="95"/>
        <v>5343219.9381824592</v>
      </c>
      <c r="AL362" s="31">
        <f t="shared" si="95"/>
        <v>0</v>
      </c>
    </row>
    <row r="363" spans="4:38">
      <c r="D363" s="41">
        <f t="shared" si="92"/>
        <v>75</v>
      </c>
      <c r="E363" s="31">
        <f t="shared" si="93"/>
        <v>11037549.491231581</v>
      </c>
      <c r="F363" s="31">
        <f t="shared" si="93"/>
        <v>38378379.397956416</v>
      </c>
      <c r="G363" s="31">
        <f t="shared" si="93"/>
        <v>12816066.167832453</v>
      </c>
      <c r="H363" s="31">
        <f t="shared" si="93"/>
        <v>15803160.610838249</v>
      </c>
      <c r="I363" s="31">
        <f t="shared" si="93"/>
        <v>28336330.062229719</v>
      </c>
      <c r="J363" s="31">
        <f t="shared" si="93"/>
        <v>82120990.306112036</v>
      </c>
      <c r="K363" s="31">
        <f t="shared" si="93"/>
        <v>124060905.85315309</v>
      </c>
      <c r="L363" s="31">
        <f t="shared" si="93"/>
        <v>5513591.3052540598</v>
      </c>
      <c r="M363" s="31">
        <f t="shared" si="93"/>
        <v>8613594.0789583456</v>
      </c>
      <c r="N363" s="31">
        <f t="shared" si="93"/>
        <v>0</v>
      </c>
      <c r="Q363" s="31">
        <f t="shared" si="94"/>
        <v>4163606.6448432552</v>
      </c>
      <c r="R363" s="31">
        <f t="shared" si="94"/>
        <v>16196837.789648201</v>
      </c>
      <c r="S363" s="31">
        <f t="shared" si="94"/>
        <v>6396509.8169905338</v>
      </c>
      <c r="T363" s="31">
        <f t="shared" si="94"/>
        <v>9853026.5213910472</v>
      </c>
      <c r="U363" s="31">
        <f t="shared" si="94"/>
        <v>20333958.291464776</v>
      </c>
      <c r="V363" s="31">
        <f t="shared" si="94"/>
        <v>70214521.259595722</v>
      </c>
      <c r="W363" s="31">
        <f t="shared" si="94"/>
        <v>103195143.43038015</v>
      </c>
      <c r="X363" s="31">
        <f t="shared" si="94"/>
        <v>4757951.5684687831</v>
      </c>
      <c r="Y363" s="31">
        <f t="shared" si="94"/>
        <v>8327250.5526797287</v>
      </c>
      <c r="Z363" s="31">
        <f t="shared" si="94"/>
        <v>0</v>
      </c>
      <c r="AC363" s="31">
        <f t="shared" si="95"/>
        <v>17911492.337619856</v>
      </c>
      <c r="AD363" s="31">
        <f t="shared" si="95"/>
        <v>60559921.006264716</v>
      </c>
      <c r="AE363" s="31">
        <f t="shared" si="95"/>
        <v>19235622.518674418</v>
      </c>
      <c r="AF363" s="31">
        <f t="shared" si="95"/>
        <v>21753294.700285528</v>
      </c>
      <c r="AG363" s="31">
        <f t="shared" si="95"/>
        <v>36338701.832994588</v>
      </c>
      <c r="AH363" s="31">
        <f t="shared" si="95"/>
        <v>94027459.352627829</v>
      </c>
      <c r="AI363" s="31">
        <f t="shared" si="95"/>
        <v>144926668.27592602</v>
      </c>
      <c r="AJ363" s="31">
        <f t="shared" si="95"/>
        <v>6269231.0420393459</v>
      </c>
      <c r="AK363" s="31">
        <f t="shared" si="95"/>
        <v>8899937.6052369606</v>
      </c>
      <c r="AL363" s="31">
        <f t="shared" si="95"/>
        <v>0</v>
      </c>
    </row>
    <row r="364" spans="4:38">
      <c r="D364" s="41">
        <f t="shared" si="92"/>
        <v>100</v>
      </c>
      <c r="E364" s="31">
        <f t="shared" si="93"/>
        <v>20126043.474524952</v>
      </c>
      <c r="F364" s="31">
        <f t="shared" si="93"/>
        <v>69979748.028191879</v>
      </c>
      <c r="G364" s="31">
        <f t="shared" si="93"/>
        <v>23369019.098948881</v>
      </c>
      <c r="H364" s="31">
        <f t="shared" si="93"/>
        <v>28815734.664773133</v>
      </c>
      <c r="I364" s="31">
        <f t="shared" si="93"/>
        <v>51668915.386878066</v>
      </c>
      <c r="J364" s="31">
        <f t="shared" si="93"/>
        <v>149740721.19765738</v>
      </c>
      <c r="K364" s="31">
        <f t="shared" si="93"/>
        <v>226214630.94440034</v>
      </c>
      <c r="L364" s="31">
        <f t="shared" si="93"/>
        <v>10053570.169579752</v>
      </c>
      <c r="M364" s="31">
        <f t="shared" si="93"/>
        <v>15706164.583247811</v>
      </c>
      <c r="N364" s="31">
        <f t="shared" si="93"/>
        <v>0</v>
      </c>
      <c r="Q364" s="31">
        <f t="shared" si="94"/>
        <v>7591986.6462665498</v>
      </c>
      <c r="R364" s="31">
        <f t="shared" si="94"/>
        <v>29533571.900470387</v>
      </c>
      <c r="S364" s="31">
        <f t="shared" si="94"/>
        <v>11663497.841096664</v>
      </c>
      <c r="T364" s="31">
        <f t="shared" si="94"/>
        <v>17966165.432163946</v>
      </c>
      <c r="U364" s="31">
        <f t="shared" si="94"/>
        <v>37077263.291848078</v>
      </c>
      <c r="V364" s="31">
        <f t="shared" si="94"/>
        <v>128030275.97169128</v>
      </c>
      <c r="W364" s="31">
        <f t="shared" si="94"/>
        <v>188167667.53250813</v>
      </c>
      <c r="X364" s="31">
        <f t="shared" si="94"/>
        <v>8675724.6427532956</v>
      </c>
      <c r="Y364" s="31">
        <f t="shared" si="94"/>
        <v>15184041.238468211</v>
      </c>
      <c r="Z364" s="31">
        <f t="shared" si="94"/>
        <v>0</v>
      </c>
      <c r="AC364" s="31">
        <f t="shared" si="95"/>
        <v>32660100.302783258</v>
      </c>
      <c r="AD364" s="31">
        <f t="shared" si="95"/>
        <v>110425924.15591353</v>
      </c>
      <c r="AE364" s="31">
        <f t="shared" si="95"/>
        <v>35074540.356801182</v>
      </c>
      <c r="AF364" s="31">
        <f t="shared" si="95"/>
        <v>39665303.897382453</v>
      </c>
      <c r="AG364" s="31">
        <f t="shared" si="95"/>
        <v>66260567.481907919</v>
      </c>
      <c r="AH364" s="31">
        <f t="shared" si="95"/>
        <v>171451166.42362246</v>
      </c>
      <c r="AI364" s="31">
        <f t="shared" si="95"/>
        <v>264261594.35629255</v>
      </c>
      <c r="AJ364" s="31">
        <f t="shared" si="95"/>
        <v>11431415.696406221</v>
      </c>
      <c r="AK364" s="31">
        <f t="shared" si="95"/>
        <v>16228287.928027412</v>
      </c>
      <c r="AL364" s="31">
        <f t="shared" si="95"/>
        <v>0</v>
      </c>
    </row>
    <row r="365" spans="4:38">
      <c r="D365" s="41">
        <f t="shared" si="92"/>
        <v>125</v>
      </c>
      <c r="E365" s="31">
        <f t="shared" si="93"/>
        <v>21253803.448639773</v>
      </c>
      <c r="F365" s="31">
        <f t="shared" si="93"/>
        <v>73901053.222863197</v>
      </c>
      <c r="G365" s="31">
        <f t="shared" si="93"/>
        <v>24678498.749406677</v>
      </c>
      <c r="H365" s="31">
        <f t="shared" si="93"/>
        <v>30430420.244717266</v>
      </c>
      <c r="I365" s="31">
        <f t="shared" si="93"/>
        <v>54564175.687443532</v>
      </c>
      <c r="J365" s="31">
        <f t="shared" si="93"/>
        <v>158131421.14201343</v>
      </c>
      <c r="K365" s="31">
        <f t="shared" si="93"/>
        <v>238890535.50861195</v>
      </c>
      <c r="L365" s="31">
        <f t="shared" si="93"/>
        <v>10616920.539390797</v>
      </c>
      <c r="M365" s="31">
        <f t="shared" si="93"/>
        <v>16586257.274405271</v>
      </c>
      <c r="N365" s="31">
        <f t="shared" si="93"/>
        <v>0</v>
      </c>
      <c r="Q365" s="31">
        <f t="shared" si="94"/>
        <v>8017402.5346159488</v>
      </c>
      <c r="R365" s="31">
        <f t="shared" si="94"/>
        <v>31188481.387481671</v>
      </c>
      <c r="S365" s="31">
        <f t="shared" si="94"/>
        <v>12317060.278244978</v>
      </c>
      <c r="T365" s="31">
        <f t="shared" si="94"/>
        <v>18972896.948388997</v>
      </c>
      <c r="U365" s="31">
        <f t="shared" si="94"/>
        <v>39154882.449492775</v>
      </c>
      <c r="V365" s="31">
        <f t="shared" si="94"/>
        <v>135204434.21588418</v>
      </c>
      <c r="W365" s="31">
        <f t="shared" si="94"/>
        <v>198711615.93122423</v>
      </c>
      <c r="X365" s="31">
        <f t="shared" si="94"/>
        <v>9161867.6350867506</v>
      </c>
      <c r="Y365" s="31">
        <f t="shared" si="94"/>
        <v>16034876.822507786</v>
      </c>
      <c r="Z365" s="31">
        <f t="shared" si="94"/>
        <v>0</v>
      </c>
      <c r="AC365" s="31">
        <f t="shared" si="95"/>
        <v>34490204.3626635</v>
      </c>
      <c r="AD365" s="31">
        <f t="shared" si="95"/>
        <v>116613625.05824487</v>
      </c>
      <c r="AE365" s="31">
        <f t="shared" si="95"/>
        <v>37039937.220568478</v>
      </c>
      <c r="AF365" s="31">
        <f t="shared" si="95"/>
        <v>41887943.541045681</v>
      </c>
      <c r="AG365" s="31">
        <f t="shared" si="95"/>
        <v>69973468.925394148</v>
      </c>
      <c r="AH365" s="31">
        <f t="shared" si="95"/>
        <v>181058408.0681417</v>
      </c>
      <c r="AI365" s="31">
        <f t="shared" si="95"/>
        <v>279069455.08599955</v>
      </c>
      <c r="AJ365" s="31">
        <f t="shared" si="95"/>
        <v>12071973.44369486</v>
      </c>
      <c r="AK365" s="31">
        <f t="shared" si="95"/>
        <v>17137637.726302758</v>
      </c>
      <c r="AL365" s="31">
        <f t="shared" si="95"/>
        <v>0</v>
      </c>
    </row>
    <row r="366" spans="4:38">
      <c r="D366" s="41">
        <f t="shared" si="92"/>
        <v>150</v>
      </c>
      <c r="E366" s="31">
        <f t="shared" si="93"/>
        <v>21695238.475901648</v>
      </c>
      <c r="F366" s="31">
        <f t="shared" si="93"/>
        <v>75435955.600357592</v>
      </c>
      <c r="G366" s="31">
        <f t="shared" si="93"/>
        <v>25191063.655474056</v>
      </c>
      <c r="H366" s="31">
        <f t="shared" si="93"/>
        <v>31062450.809165556</v>
      </c>
      <c r="I366" s="31">
        <f t="shared" si="93"/>
        <v>55697457.005317472</v>
      </c>
      <c r="J366" s="31">
        <f t="shared" si="93"/>
        <v>161415762.61865637</v>
      </c>
      <c r="K366" s="31">
        <f t="shared" si="93"/>
        <v>243852219.20488212</v>
      </c>
      <c r="L366" s="31">
        <f t="shared" si="93"/>
        <v>10837430.746849364</v>
      </c>
      <c r="M366" s="31">
        <f t="shared" si="93"/>
        <v>16930748.788584966</v>
      </c>
      <c r="N366" s="31">
        <f t="shared" si="93"/>
        <v>0</v>
      </c>
      <c r="Q366" s="31">
        <f t="shared" si="94"/>
        <v>8183921.5444952892</v>
      </c>
      <c r="R366" s="31">
        <f t="shared" si="94"/>
        <v>31836256.651086099</v>
      </c>
      <c r="S366" s="31">
        <f t="shared" si="94"/>
        <v>12572881.870500326</v>
      </c>
      <c r="T366" s="31">
        <f t="shared" si="94"/>
        <v>19366958.242024645</v>
      </c>
      <c r="U366" s="31">
        <f t="shared" si="94"/>
        <v>39968117.437917091</v>
      </c>
      <c r="V366" s="31">
        <f t="shared" si="94"/>
        <v>138012589.15381059</v>
      </c>
      <c r="W366" s="31">
        <f t="shared" si="94"/>
        <v>202838795.69967479</v>
      </c>
      <c r="X366" s="31">
        <f t="shared" si="94"/>
        <v>9352156.8366895355</v>
      </c>
      <c r="Y366" s="31">
        <f t="shared" si="94"/>
        <v>16367916.332560161</v>
      </c>
      <c r="Z366" s="31">
        <f t="shared" si="94"/>
        <v>0</v>
      </c>
      <c r="AC366" s="31">
        <f t="shared" si="95"/>
        <v>35206555.407307893</v>
      </c>
      <c r="AD366" s="31">
        <f t="shared" si="95"/>
        <v>119035654.54962924</v>
      </c>
      <c r="AE366" s="31">
        <f t="shared" si="95"/>
        <v>37809245.440447874</v>
      </c>
      <c r="AF366" s="31">
        <f t="shared" si="95"/>
        <v>42757943.376306631</v>
      </c>
      <c r="AG366" s="31">
        <f t="shared" si="95"/>
        <v>71426796.572717711</v>
      </c>
      <c r="AH366" s="31">
        <f t="shared" si="95"/>
        <v>184818936.0835011</v>
      </c>
      <c r="AI366" s="31">
        <f t="shared" si="95"/>
        <v>284865642.71008939</v>
      </c>
      <c r="AJ366" s="31">
        <f t="shared" si="95"/>
        <v>12322704.657009207</v>
      </c>
      <c r="AK366" s="31">
        <f t="shared" si="95"/>
        <v>17493581.244609773</v>
      </c>
      <c r="AL366" s="31">
        <f t="shared" si="95"/>
        <v>0</v>
      </c>
    </row>
    <row r="367" spans="4:38">
      <c r="D367" s="41">
        <f t="shared" si="92"/>
        <v>175</v>
      </c>
      <c r="E367" s="31">
        <f t="shared" si="93"/>
        <v>21846677.387216311</v>
      </c>
      <c r="F367" s="31">
        <f t="shared" si="93"/>
        <v>75962519.943164364</v>
      </c>
      <c r="G367" s="31">
        <f t="shared" si="93"/>
        <v>25366904.416988648</v>
      </c>
      <c r="H367" s="31">
        <f t="shared" si="93"/>
        <v>31279275.51651001</v>
      </c>
      <c r="I367" s="31">
        <f t="shared" si="93"/>
        <v>56086241.035566784</v>
      </c>
      <c r="J367" s="31">
        <f t="shared" si="93"/>
        <v>162542490.37447926</v>
      </c>
      <c r="K367" s="31">
        <f t="shared" si="93"/>
        <v>245554376.78379381</v>
      </c>
      <c r="L367" s="31">
        <f t="shared" si="93"/>
        <v>10913079.083952175</v>
      </c>
      <c r="M367" s="31">
        <f t="shared" si="93"/>
        <v>17048930.211994227</v>
      </c>
      <c r="N367" s="31">
        <f t="shared" si="93"/>
        <v>0</v>
      </c>
      <c r="Q367" s="31">
        <f t="shared" si="94"/>
        <v>8241047.6355663612</v>
      </c>
      <c r="R367" s="31">
        <f t="shared" si="94"/>
        <v>32058482.742443886</v>
      </c>
      <c r="S367" s="31">
        <f t="shared" si="94"/>
        <v>12660644.148138864</v>
      </c>
      <c r="T367" s="31">
        <f t="shared" si="94"/>
        <v>19502145.097652275</v>
      </c>
      <c r="U367" s="31">
        <f t="shared" si="94"/>
        <v>40247106.221507452</v>
      </c>
      <c r="V367" s="31">
        <f t="shared" si="94"/>
        <v>138975956.12819931</v>
      </c>
      <c r="W367" s="31">
        <f t="shared" si="94"/>
        <v>204254667.96248746</v>
      </c>
      <c r="X367" s="31">
        <f t="shared" si="94"/>
        <v>9417437.5410876647</v>
      </c>
      <c r="Y367" s="31">
        <f t="shared" si="94"/>
        <v>16482169.025963172</v>
      </c>
      <c r="Z367" s="31">
        <f t="shared" si="94"/>
        <v>0</v>
      </c>
      <c r="AC367" s="31">
        <f t="shared" si="95"/>
        <v>35452307.138866149</v>
      </c>
      <c r="AD367" s="31">
        <f t="shared" si="95"/>
        <v>119866557.14388502</v>
      </c>
      <c r="AE367" s="31">
        <f t="shared" si="95"/>
        <v>38073164.685838535</v>
      </c>
      <c r="AF367" s="31">
        <f t="shared" si="95"/>
        <v>43056405.935367875</v>
      </c>
      <c r="AG367" s="31">
        <f t="shared" si="95"/>
        <v>71925375.849625915</v>
      </c>
      <c r="AH367" s="31">
        <f t="shared" si="95"/>
        <v>186109024.62075818</v>
      </c>
      <c r="AI367" s="31">
        <f t="shared" si="95"/>
        <v>286854085.6051001</v>
      </c>
      <c r="AJ367" s="31">
        <f t="shared" si="95"/>
        <v>12408720.626816703</v>
      </c>
      <c r="AK367" s="31">
        <f t="shared" si="95"/>
        <v>17615691.398025274</v>
      </c>
      <c r="AL367" s="31">
        <f t="shared" si="95"/>
        <v>0</v>
      </c>
    </row>
    <row r="368" spans="4:38">
      <c r="D368" s="41">
        <f t="shared" si="92"/>
        <v>200</v>
      </c>
      <c r="E368" s="31">
        <f t="shared" si="93"/>
        <v>21878916.132195976</v>
      </c>
      <c r="F368" s="31">
        <f t="shared" si="93"/>
        <v>76074616.454000056</v>
      </c>
      <c r="G368" s="31">
        <f t="shared" si="93"/>
        <v>25404337.897051908</v>
      </c>
      <c r="H368" s="31">
        <f t="shared" si="93"/>
        <v>31325433.775207754</v>
      </c>
      <c r="I368" s="31">
        <f t="shared" si="93"/>
        <v>56169006.482667275</v>
      </c>
      <c r="J368" s="31">
        <f t="shared" si="93"/>
        <v>162782351.37497211</v>
      </c>
      <c r="K368" s="31">
        <f t="shared" si="93"/>
        <v>245916736.91716599</v>
      </c>
      <c r="L368" s="31">
        <f t="shared" si="93"/>
        <v>10929183.316522399</v>
      </c>
      <c r="M368" s="31">
        <f t="shared" si="93"/>
        <v>17074089.008617558</v>
      </c>
      <c r="N368" s="31">
        <f t="shared" si="93"/>
        <v>0</v>
      </c>
      <c r="Q368" s="31">
        <f t="shared" si="94"/>
        <v>8253208.7998651359</v>
      </c>
      <c r="R368" s="31">
        <f t="shared" si="94"/>
        <v>32105790.863090795</v>
      </c>
      <c r="S368" s="31">
        <f t="shared" si="94"/>
        <v>12679327.230730131</v>
      </c>
      <c r="T368" s="31">
        <f t="shared" si="94"/>
        <v>19530924.058920205</v>
      </c>
      <c r="U368" s="31">
        <f t="shared" si="94"/>
        <v>40306498.145077661</v>
      </c>
      <c r="V368" s="31">
        <f t="shared" si="94"/>
        <v>139181040.4221864</v>
      </c>
      <c r="W368" s="31">
        <f t="shared" si="94"/>
        <v>204556082.86575332</v>
      </c>
      <c r="X368" s="31">
        <f t="shared" si="94"/>
        <v>9431334.6826011222</v>
      </c>
      <c r="Y368" s="31">
        <f t="shared" si="94"/>
        <v>16506491.463399388</v>
      </c>
      <c r="Z368" s="31">
        <f t="shared" si="94"/>
        <v>0</v>
      </c>
      <c r="AC368" s="31">
        <f t="shared" si="95"/>
        <v>35504623.464526698</v>
      </c>
      <c r="AD368" s="31">
        <f t="shared" si="95"/>
        <v>120043442.04490951</v>
      </c>
      <c r="AE368" s="31">
        <f t="shared" si="95"/>
        <v>38129348.563373774</v>
      </c>
      <c r="AF368" s="31">
        <f t="shared" si="95"/>
        <v>43119943.491495445</v>
      </c>
      <c r="AG368" s="31">
        <f t="shared" si="95"/>
        <v>72031514.82025671</v>
      </c>
      <c r="AH368" s="31">
        <f t="shared" si="95"/>
        <v>186383662.32775673</v>
      </c>
      <c r="AI368" s="31">
        <f t="shared" si="95"/>
        <v>287277390.96857876</v>
      </c>
      <c r="AJ368" s="31">
        <f t="shared" si="95"/>
        <v>12427031.950443694</v>
      </c>
      <c r="AK368" s="31">
        <f t="shared" si="95"/>
        <v>17641686.553835727</v>
      </c>
      <c r="AL368" s="31">
        <f t="shared" si="95"/>
        <v>0</v>
      </c>
    </row>
    <row r="369" spans="2:62">
      <c r="D369" s="41">
        <f t="shared" si="92"/>
        <v>225</v>
      </c>
      <c r="E369" s="31">
        <f t="shared" si="93"/>
        <v>21862915.977789164</v>
      </c>
      <c r="F369" s="31">
        <f t="shared" si="93"/>
        <v>76018982.728711829</v>
      </c>
      <c r="G369" s="31">
        <f t="shared" si="93"/>
        <v>25385759.585105393</v>
      </c>
      <c r="H369" s="31">
        <f t="shared" si="93"/>
        <v>31302525.337959982</v>
      </c>
      <c r="I369" s="31">
        <f t="shared" si="93"/>
        <v>56127929.823697068</v>
      </c>
      <c r="J369" s="31">
        <f t="shared" si="93"/>
        <v>162663307.87478378</v>
      </c>
      <c r="K369" s="31">
        <f t="shared" si="93"/>
        <v>245736896.84930709</v>
      </c>
      <c r="L369" s="31">
        <f t="shared" si="93"/>
        <v>10921190.753291748</v>
      </c>
      <c r="M369" s="31">
        <f t="shared" si="93"/>
        <v>17061602.64691468</v>
      </c>
      <c r="N369" s="31">
        <f t="shared" si="93"/>
        <v>0</v>
      </c>
      <c r="Q369" s="31">
        <f t="shared" si="94"/>
        <v>8247173.1894010892</v>
      </c>
      <c r="R369" s="31">
        <f t="shared" si="94"/>
        <v>32082311.747029539</v>
      </c>
      <c r="S369" s="31">
        <f t="shared" si="94"/>
        <v>12670054.779012671</v>
      </c>
      <c r="T369" s="31">
        <f t="shared" si="94"/>
        <v>19516641.002174512</v>
      </c>
      <c r="U369" s="31">
        <f t="shared" si="94"/>
        <v>40277021.813159652</v>
      </c>
      <c r="V369" s="31">
        <f t="shared" si="94"/>
        <v>139079256.67184883</v>
      </c>
      <c r="W369" s="31">
        <f t="shared" si="94"/>
        <v>204406490.0389913</v>
      </c>
      <c r="X369" s="31">
        <f t="shared" si="94"/>
        <v>9424437.5031306148</v>
      </c>
      <c r="Y369" s="31">
        <f t="shared" si="94"/>
        <v>16494420.188454442</v>
      </c>
      <c r="Z369" s="31">
        <f t="shared" si="94"/>
        <v>0</v>
      </c>
      <c r="AC369" s="31">
        <f t="shared" si="95"/>
        <v>35478658.766177125</v>
      </c>
      <c r="AD369" s="31">
        <f t="shared" si="95"/>
        <v>119955653.71039426</v>
      </c>
      <c r="AE369" s="31">
        <f t="shared" si="95"/>
        <v>38101464.39119821</v>
      </c>
      <c r="AF369" s="31">
        <f t="shared" si="95"/>
        <v>43088409.673745602</v>
      </c>
      <c r="AG369" s="31">
        <f t="shared" si="95"/>
        <v>71978837.834234327</v>
      </c>
      <c r="AH369" s="31">
        <f t="shared" si="95"/>
        <v>186247359.07771763</v>
      </c>
      <c r="AI369" s="31">
        <f t="shared" si="95"/>
        <v>287067303.65962291</v>
      </c>
      <c r="AJ369" s="31">
        <f t="shared" si="95"/>
        <v>12417944.003452899</v>
      </c>
      <c r="AK369" s="31">
        <f t="shared" si="95"/>
        <v>17628785.105374914</v>
      </c>
      <c r="AL369" s="31">
        <f t="shared" si="95"/>
        <v>0</v>
      </c>
    </row>
    <row r="370" spans="2:62">
      <c r="D370" s="41">
        <f t="shared" si="92"/>
        <v>250</v>
      </c>
      <c r="E370" s="31">
        <f t="shared" si="93"/>
        <v>21827959.132606305</v>
      </c>
      <c r="F370" s="31">
        <f t="shared" si="93"/>
        <v>75897435.181582004</v>
      </c>
      <c r="G370" s="31">
        <f t="shared" si="93"/>
        <v>25345170.028407313</v>
      </c>
      <c r="H370" s="31">
        <f t="shared" si="93"/>
        <v>31252475.402572449</v>
      </c>
      <c r="I370" s="31">
        <f t="shared" si="93"/>
        <v>56038186.289244726</v>
      </c>
      <c r="J370" s="31">
        <f t="shared" si="93"/>
        <v>162403223.80932394</v>
      </c>
      <c r="K370" s="31">
        <f t="shared" si="93"/>
        <v>245343985.55295473</v>
      </c>
      <c r="L370" s="31">
        <f t="shared" si="93"/>
        <v>10903728.747090789</v>
      </c>
      <c r="M370" s="31">
        <f t="shared" si="93"/>
        <v>17034322.671869013</v>
      </c>
      <c r="N370" s="31">
        <f t="shared" si="93"/>
        <v>0</v>
      </c>
      <c r="Q370" s="31">
        <f t="shared" si="94"/>
        <v>8233986.6978703635</v>
      </c>
      <c r="R370" s="31">
        <f t="shared" si="94"/>
        <v>32031015.002990991</v>
      </c>
      <c r="S370" s="31">
        <f t="shared" si="94"/>
        <v>12649796.495816676</v>
      </c>
      <c r="T370" s="31">
        <f t="shared" si="94"/>
        <v>19485435.640607208</v>
      </c>
      <c r="U370" s="31">
        <f t="shared" si="94"/>
        <v>40212622.461427264</v>
      </c>
      <c r="V370" s="31">
        <f t="shared" si="94"/>
        <v>138856881.39269745</v>
      </c>
      <c r="W370" s="31">
        <f t="shared" si="94"/>
        <v>204079662.3626684</v>
      </c>
      <c r="X370" s="31">
        <f t="shared" si="94"/>
        <v>9409368.6713669505</v>
      </c>
      <c r="Y370" s="31">
        <f t="shared" si="94"/>
        <v>16468047.087377965</v>
      </c>
      <c r="Z370" s="31">
        <f t="shared" si="94"/>
        <v>0</v>
      </c>
      <c r="AC370" s="31">
        <f t="shared" si="95"/>
        <v>35421931.56734214</v>
      </c>
      <c r="AD370" s="31">
        <f t="shared" si="95"/>
        <v>119763855.36017318</v>
      </c>
      <c r="AE370" s="31">
        <f t="shared" si="95"/>
        <v>38040543.560998045</v>
      </c>
      <c r="AF370" s="31">
        <f t="shared" si="95"/>
        <v>43019515.164537832</v>
      </c>
      <c r="AG370" s="31">
        <f t="shared" si="95"/>
        <v>71863750.117062062</v>
      </c>
      <c r="AH370" s="31">
        <f t="shared" si="95"/>
        <v>185949566.22594941</v>
      </c>
      <c r="AI370" s="31">
        <f t="shared" si="95"/>
        <v>286608308.74324101</v>
      </c>
      <c r="AJ370" s="31">
        <f t="shared" si="95"/>
        <v>12398088.82281464</v>
      </c>
      <c r="AK370" s="31">
        <f t="shared" si="95"/>
        <v>17600598.256360058</v>
      </c>
      <c r="AL370" s="31">
        <f t="shared" si="95"/>
        <v>0</v>
      </c>
    </row>
    <row r="371" spans="2:62">
      <c r="D371" s="41">
        <f t="shared" si="92"/>
        <v>300</v>
      </c>
      <c r="E371" s="31">
        <f t="shared" si="93"/>
        <v>43524899.819110624</v>
      </c>
      <c r="F371" s="31">
        <f t="shared" si="93"/>
        <v>151339309.49463722</v>
      </c>
      <c r="G371" s="31">
        <f t="shared" si="93"/>
        <v>50538210.177280799</v>
      </c>
      <c r="H371" s="31">
        <f t="shared" si="93"/>
        <v>62317363.374766693</v>
      </c>
      <c r="I371" s="31">
        <f t="shared" si="93"/>
        <v>111740013.32266591</v>
      </c>
      <c r="J371" s="31">
        <f t="shared" si="93"/>
        <v>323831651.12502301</v>
      </c>
      <c r="K371" s="31">
        <f t="shared" si="93"/>
        <v>489215337.4275918</v>
      </c>
      <c r="L371" s="31">
        <f t="shared" si="93"/>
        <v>21742009.799851444</v>
      </c>
      <c r="M371" s="31">
        <f t="shared" si="93"/>
        <v>33966399.848714434</v>
      </c>
      <c r="N371" s="31">
        <f t="shared" si="93"/>
        <v>0</v>
      </c>
      <c r="Q371" s="31">
        <f t="shared" si="94"/>
        <v>16418550.353676848</v>
      </c>
      <c r="R371" s="31">
        <f t="shared" si="94"/>
        <v>63869769.529990315</v>
      </c>
      <c r="S371" s="31">
        <f t="shared" si="94"/>
        <v>25223664.835898787</v>
      </c>
      <c r="T371" s="31">
        <f t="shared" si="94"/>
        <v>38853913.416132152</v>
      </c>
      <c r="U371" s="31">
        <f t="shared" si="94"/>
        <v>80183875.801876485</v>
      </c>
      <c r="V371" s="31">
        <f t="shared" si="94"/>
        <v>276880299.02819633</v>
      </c>
      <c r="W371" s="31">
        <f t="shared" si="94"/>
        <v>406934372.81474638</v>
      </c>
      <c r="X371" s="31">
        <f t="shared" si="94"/>
        <v>18762259.279226732</v>
      </c>
      <c r="Y371" s="31">
        <f t="shared" si="94"/>
        <v>32837247.648307215</v>
      </c>
      <c r="Z371" s="31">
        <f t="shared" si="94"/>
        <v>0</v>
      </c>
      <c r="AC371" s="31">
        <f t="shared" si="95"/>
        <v>70631249.284544185</v>
      </c>
      <c r="AD371" s="31">
        <f t="shared" si="95"/>
        <v>238808849.45928445</v>
      </c>
      <c r="AE371" s="31">
        <f t="shared" si="95"/>
        <v>75852755.518663004</v>
      </c>
      <c r="AF371" s="31">
        <f t="shared" si="95"/>
        <v>85780813.333401546</v>
      </c>
      <c r="AG371" s="31">
        <f t="shared" si="95"/>
        <v>143296150.84345502</v>
      </c>
      <c r="AH371" s="31">
        <f t="shared" si="95"/>
        <v>370783003.22184765</v>
      </c>
      <c r="AI371" s="31">
        <f t="shared" si="95"/>
        <v>571496302.04043722</v>
      </c>
      <c r="AJ371" s="31">
        <f t="shared" si="95"/>
        <v>24721760.320476186</v>
      </c>
      <c r="AK371" s="31">
        <f t="shared" si="95"/>
        <v>35095552.049121648</v>
      </c>
      <c r="AL371" s="31">
        <f t="shared" si="95"/>
        <v>0</v>
      </c>
    </row>
    <row r="372" spans="2:62">
      <c r="D372" s="41">
        <f t="shared" si="92"/>
        <v>365</v>
      </c>
      <c r="E372" s="31">
        <f t="shared" si="93"/>
        <v>56304666.571103238</v>
      </c>
      <c r="F372" s="31">
        <f t="shared" si="93"/>
        <v>195775507.71191335</v>
      </c>
      <c r="G372" s="31">
        <f t="shared" si="93"/>
        <v>65377222.80713287</v>
      </c>
      <c r="H372" s="31">
        <f t="shared" si="93"/>
        <v>80614967.087550148</v>
      </c>
      <c r="I372" s="31">
        <f t="shared" si="93"/>
        <v>144549079.2381081</v>
      </c>
      <c r="J372" s="31">
        <f t="shared" si="93"/>
        <v>418914993.88950974</v>
      </c>
      <c r="K372" s="31">
        <f t="shared" si="93"/>
        <v>632858583.70283937</v>
      </c>
      <c r="L372" s="31">
        <f t="shared" si="93"/>
        <v>28125891.557567496</v>
      </c>
      <c r="M372" s="31">
        <f t="shared" si="93"/>
        <v>43939602.987045221</v>
      </c>
      <c r="N372" s="31">
        <f t="shared" si="93"/>
        <v>0</v>
      </c>
      <c r="Q372" s="31">
        <f t="shared" si="94"/>
        <v>21239359.701840065</v>
      </c>
      <c r="R372" s="31">
        <f t="shared" si="94"/>
        <v>82623190.226858005</v>
      </c>
      <c r="S372" s="31">
        <f t="shared" si="94"/>
        <v>32629828.998778451</v>
      </c>
      <c r="T372" s="31">
        <f t="shared" si="94"/>
        <v>50262186.67865362</v>
      </c>
      <c r="U372" s="31">
        <f t="shared" si="94"/>
        <v>103727439.01000577</v>
      </c>
      <c r="V372" s="31">
        <f t="shared" si="94"/>
        <v>358177801.25124955</v>
      </c>
      <c r="W372" s="31">
        <f t="shared" si="94"/>
        <v>526418309.35576624</v>
      </c>
      <c r="X372" s="31">
        <f t="shared" si="94"/>
        <v>24271227.670318741</v>
      </c>
      <c r="Y372" s="31">
        <f t="shared" si="94"/>
        <v>42478909.489388034</v>
      </c>
      <c r="Z372" s="31">
        <f t="shared" si="94"/>
        <v>0</v>
      </c>
      <c r="AC372" s="31">
        <f t="shared" si="95"/>
        <v>91369973.440366134</v>
      </c>
      <c r="AD372" s="31">
        <f t="shared" si="95"/>
        <v>308927825.19696909</v>
      </c>
      <c r="AE372" s="31">
        <f t="shared" si="95"/>
        <v>98124616.615487516</v>
      </c>
      <c r="AF372" s="31">
        <f t="shared" si="95"/>
        <v>110967747.49644704</v>
      </c>
      <c r="AG372" s="31">
        <f t="shared" si="95"/>
        <v>185370719.46621001</v>
      </c>
      <c r="AH372" s="31">
        <f t="shared" si="95"/>
        <v>479652186.52776718</v>
      </c>
      <c r="AI372" s="31">
        <f t="shared" si="95"/>
        <v>739298858.04991245</v>
      </c>
      <c r="AJ372" s="31">
        <f t="shared" si="95"/>
        <v>31980555.444816291</v>
      </c>
      <c r="AK372" s="31">
        <f t="shared" si="95"/>
        <v>45400296.484702423</v>
      </c>
      <c r="AL372" s="31">
        <f t="shared" si="95"/>
        <v>0</v>
      </c>
    </row>
    <row r="373" spans="2:62">
      <c r="D373" s="41">
        <f t="shared" si="92"/>
        <v>730</v>
      </c>
      <c r="E373" s="31">
        <f t="shared" si="93"/>
        <v>310332886.11404896</v>
      </c>
      <c r="F373" s="31">
        <f t="shared" si="93"/>
        <v>1079050495.0767686</v>
      </c>
      <c r="G373" s="31">
        <f t="shared" si="93"/>
        <v>360337845.42951834</v>
      </c>
      <c r="H373" s="31">
        <f t="shared" si="93"/>
        <v>444323302.55744749</v>
      </c>
      <c r="I373" s="31">
        <f t="shared" si="93"/>
        <v>796707194.57048869</v>
      </c>
      <c r="J373" s="31">
        <f t="shared" si="93"/>
        <v>2308922279.5771093</v>
      </c>
      <c r="K373" s="31">
        <f t="shared" si="93"/>
        <v>3488109294.3608093</v>
      </c>
      <c r="L373" s="31">
        <f t="shared" si="93"/>
        <v>155020704.91027969</v>
      </c>
      <c r="M373" s="31">
        <f t="shared" si="93"/>
        <v>242180704.37297413</v>
      </c>
      <c r="N373" s="31">
        <f t="shared" si="93"/>
        <v>0</v>
      </c>
      <c r="Q373" s="31">
        <f t="shared" si="94"/>
        <v>117064396.20173924</v>
      </c>
      <c r="R373" s="31">
        <f t="shared" si="94"/>
        <v>455391970.94207245</v>
      </c>
      <c r="S373" s="31">
        <f t="shared" si="94"/>
        <v>179844933.34688786</v>
      </c>
      <c r="T373" s="31">
        <f t="shared" si="94"/>
        <v>277028715.45632976</v>
      </c>
      <c r="U373" s="31">
        <f t="shared" si="94"/>
        <v>571711679.99980128</v>
      </c>
      <c r="V373" s="31">
        <f t="shared" si="94"/>
        <v>1974158761.1377726</v>
      </c>
      <c r="W373" s="31">
        <f t="shared" si="94"/>
        <v>2901445354.2558689</v>
      </c>
      <c r="X373" s="31">
        <f t="shared" si="94"/>
        <v>133775059.70929319</v>
      </c>
      <c r="Y373" s="31">
        <f t="shared" si="94"/>
        <v>234129840.09366003</v>
      </c>
      <c r="Z373" s="31">
        <f t="shared" si="94"/>
        <v>0</v>
      </c>
      <c r="AC373" s="31">
        <f t="shared" si="95"/>
        <v>503601376.02635711</v>
      </c>
      <c r="AD373" s="31">
        <f t="shared" si="95"/>
        <v>1702709019.2114663</v>
      </c>
      <c r="AE373" s="31">
        <f t="shared" si="95"/>
        <v>540830757.51215029</v>
      </c>
      <c r="AF373" s="31">
        <f t="shared" si="95"/>
        <v>611617889.65856731</v>
      </c>
      <c r="AG373" s="31">
        <f t="shared" si="95"/>
        <v>1021702709.1411738</v>
      </c>
      <c r="AH373" s="31">
        <f t="shared" si="95"/>
        <v>2643685798.0164313</v>
      </c>
      <c r="AI373" s="31">
        <f t="shared" si="95"/>
        <v>4074773234.4657493</v>
      </c>
      <c r="AJ373" s="31">
        <f t="shared" si="95"/>
        <v>176266350.11126643</v>
      </c>
      <c r="AK373" s="31">
        <f t="shared" si="95"/>
        <v>250231568.65228814</v>
      </c>
      <c r="AL373" s="31">
        <f t="shared" si="95"/>
        <v>0</v>
      </c>
    </row>
    <row r="374" spans="2:62">
      <c r="D374" s="41">
        <f t="shared" si="92"/>
        <v>1460</v>
      </c>
      <c r="E374" s="31">
        <f t="shared" si="93"/>
        <v>591928676.72677517</v>
      </c>
      <c r="F374" s="31">
        <f t="shared" si="93"/>
        <v>2058179974.6399732</v>
      </c>
      <c r="G374" s="31">
        <f t="shared" si="93"/>
        <v>687308092.57928669</v>
      </c>
      <c r="H374" s="31">
        <f t="shared" si="93"/>
        <v>847501880.3680501</v>
      </c>
      <c r="I374" s="31">
        <f t="shared" si="93"/>
        <v>1519638609.1272886</v>
      </c>
      <c r="J374" s="31">
        <f t="shared" si="93"/>
        <v>4404036345.3867779</v>
      </c>
      <c r="K374" s="31">
        <f t="shared" si="93"/>
        <v>6653216630.513876</v>
      </c>
      <c r="L374" s="31">
        <f t="shared" si="93"/>
        <v>295686357.54919964</v>
      </c>
      <c r="M374" s="31">
        <f t="shared" si="93"/>
        <v>461935264.6228078</v>
      </c>
      <c r="N374" s="31">
        <f t="shared" si="93"/>
        <v>0</v>
      </c>
      <c r="Q374" s="31">
        <f t="shared" si="94"/>
        <v>223288527.37201881</v>
      </c>
      <c r="R374" s="31">
        <f t="shared" si="94"/>
        <v>868614248.80595613</v>
      </c>
      <c r="S374" s="31">
        <f t="shared" si="94"/>
        <v>343036069.25150526</v>
      </c>
      <c r="T374" s="31">
        <f t="shared" si="94"/>
        <v>528404330.61650974</v>
      </c>
      <c r="U374" s="31">
        <f t="shared" si="94"/>
        <v>1090482360.5679851</v>
      </c>
      <c r="V374" s="31">
        <f t="shared" si="94"/>
        <v>3765508701.8376737</v>
      </c>
      <c r="W374" s="31">
        <f t="shared" si="94"/>
        <v>5534214342.042223</v>
      </c>
      <c r="X374" s="31">
        <f t="shared" si="94"/>
        <v>255162432.39418152</v>
      </c>
      <c r="Y374" s="31">
        <f t="shared" si="94"/>
        <v>446579053.10737759</v>
      </c>
      <c r="Z374" s="31">
        <f t="shared" si="94"/>
        <v>0</v>
      </c>
      <c r="AC374" s="31">
        <f t="shared" si="95"/>
        <v>960568826.08152819</v>
      </c>
      <c r="AD374" s="31">
        <f t="shared" si="95"/>
        <v>3247745700.4739943</v>
      </c>
      <c r="AE374" s="31">
        <f t="shared" si="95"/>
        <v>1031580115.9070708</v>
      </c>
      <c r="AF374" s="31">
        <f t="shared" si="95"/>
        <v>1166599430.1195943</v>
      </c>
      <c r="AG374" s="31">
        <f t="shared" si="95"/>
        <v>1948794857.686588</v>
      </c>
      <c r="AH374" s="31">
        <f t="shared" si="95"/>
        <v>5042563988.935853</v>
      </c>
      <c r="AI374" s="31">
        <f t="shared" si="95"/>
        <v>7772218918.985527</v>
      </c>
      <c r="AJ374" s="31">
        <f t="shared" si="95"/>
        <v>336210282.70421821</v>
      </c>
      <c r="AK374" s="31">
        <f t="shared" si="95"/>
        <v>477291476.13823789</v>
      </c>
      <c r="AL374" s="31">
        <f t="shared" si="95"/>
        <v>0</v>
      </c>
    </row>
    <row r="375" spans="2:62">
      <c r="B375" s="43"/>
      <c r="D375" s="41">
        <f t="shared" si="92"/>
        <v>2920</v>
      </c>
      <c r="E375" s="31">
        <f t="shared" si="93"/>
        <v>1077604286.5287709</v>
      </c>
      <c r="F375" s="31">
        <f t="shared" si="93"/>
        <v>3746910143.6074905</v>
      </c>
      <c r="G375" s="31">
        <f t="shared" si="93"/>
        <v>1251242211.8572628</v>
      </c>
      <c r="H375" s="31">
        <f t="shared" si="93"/>
        <v>1542874496.5964139</v>
      </c>
      <c r="I375" s="31">
        <f t="shared" si="93"/>
        <v>2766497288.5340748</v>
      </c>
      <c r="J375" s="31">
        <f t="shared" si="93"/>
        <v>8017534257.7766094</v>
      </c>
      <c r="K375" s="31">
        <f t="shared" si="93"/>
        <v>12112159863.401251</v>
      </c>
      <c r="L375" s="31">
        <f t="shared" si="93"/>
        <v>538296080.07008636</v>
      </c>
      <c r="M375" s="31">
        <f t="shared" si="93"/>
        <v>840951690.34378231</v>
      </c>
      <c r="N375" s="31">
        <f t="shared" si="93"/>
        <v>0</v>
      </c>
      <c r="Q375" s="31">
        <f t="shared" si="94"/>
        <v>406496058.8821907</v>
      </c>
      <c r="R375" s="31">
        <f t="shared" si="94"/>
        <v>1581309496.659713</v>
      </c>
      <c r="S375" s="31">
        <f t="shared" si="94"/>
        <v>624496080.68242037</v>
      </c>
      <c r="T375" s="31">
        <f t="shared" si="94"/>
        <v>961958415.06011009</v>
      </c>
      <c r="U375" s="31">
        <f t="shared" si="94"/>
        <v>1985219693.4099295</v>
      </c>
      <c r="V375" s="31">
        <f t="shared" si="94"/>
        <v>6855096699.318471</v>
      </c>
      <c r="W375" s="31">
        <f t="shared" si="94"/>
        <v>10075019731.315449</v>
      </c>
      <c r="X375" s="31">
        <f t="shared" si="94"/>
        <v>464522402.309623</v>
      </c>
      <c r="Y375" s="31">
        <f t="shared" si="94"/>
        <v>812995755.77853024</v>
      </c>
      <c r="Z375" s="31">
        <f t="shared" si="94"/>
        <v>0</v>
      </c>
      <c r="AC375" s="31">
        <f t="shared" si="95"/>
        <v>1748712514.1753461</v>
      </c>
      <c r="AD375" s="31">
        <f t="shared" si="95"/>
        <v>5912510790.5552759</v>
      </c>
      <c r="AE375" s="31">
        <f t="shared" si="95"/>
        <v>1877988343.0321102</v>
      </c>
      <c r="AF375" s="31">
        <f t="shared" si="95"/>
        <v>2123790578.1327248</v>
      </c>
      <c r="AG375" s="31">
        <f t="shared" si="95"/>
        <v>3547774883.6582122</v>
      </c>
      <c r="AH375" s="31">
        <f t="shared" si="95"/>
        <v>9179971816.2346992</v>
      </c>
      <c r="AI375" s="31">
        <f t="shared" si="95"/>
        <v>14149299995.487051</v>
      </c>
      <c r="AJ375" s="31">
        <f t="shared" si="95"/>
        <v>612069757.83055079</v>
      </c>
      <c r="AK375" s="31">
        <f t="shared" si="95"/>
        <v>868907624.90903449</v>
      </c>
      <c r="AL375" s="31">
        <f t="shared" si="95"/>
        <v>0</v>
      </c>
    </row>
    <row r="376" spans="2:62">
      <c r="D376" s="41">
        <f t="shared" si="92"/>
        <v>5840</v>
      </c>
      <c r="E376" s="31">
        <f t="shared" si="93"/>
        <v>1791178403.4313943</v>
      </c>
      <c r="F376" s="31">
        <f t="shared" si="93"/>
        <v>6228060348.9865341</v>
      </c>
      <c r="G376" s="31">
        <f t="shared" si="93"/>
        <v>2079796874.7506654</v>
      </c>
      <c r="H376" s="31">
        <f t="shared" si="93"/>
        <v>2564543879.4705429</v>
      </c>
      <c r="I376" s="31">
        <f t="shared" si="93"/>
        <v>4598432150.2060432</v>
      </c>
      <c r="J376" s="31">
        <f t="shared" si="93"/>
        <v>13326630555.229698</v>
      </c>
      <c r="K376" s="31">
        <f t="shared" si="93"/>
        <v>20132658562.558189</v>
      </c>
      <c r="L376" s="31">
        <f t="shared" si="93"/>
        <v>894748030.72581565</v>
      </c>
      <c r="M376" s="31">
        <f t="shared" si="93"/>
        <v>1397817849.1893852</v>
      </c>
      <c r="N376" s="31">
        <f t="shared" si="93"/>
        <v>0</v>
      </c>
      <c r="Q376" s="31">
        <f t="shared" si="94"/>
        <v>675671924.14867651</v>
      </c>
      <c r="R376" s="31">
        <f t="shared" si="94"/>
        <v>2628429985.8176408</v>
      </c>
      <c r="S376" s="31">
        <f t="shared" si="94"/>
        <v>1038028436.5322405</v>
      </c>
      <c r="T376" s="31">
        <f t="shared" si="94"/>
        <v>1598953493.0350885</v>
      </c>
      <c r="U376" s="31">
        <f t="shared" si="94"/>
        <v>3299803726.9849157</v>
      </c>
      <c r="V376" s="31">
        <f t="shared" si="94"/>
        <v>11394443502.82403</v>
      </c>
      <c r="W376" s="31">
        <f t="shared" si="94"/>
        <v>16746553426.405275</v>
      </c>
      <c r="X376" s="31">
        <f t="shared" si="94"/>
        <v>772122480.69955266</v>
      </c>
      <c r="Y376" s="31">
        <f t="shared" si="94"/>
        <v>1351349895.35234</v>
      </c>
      <c r="Z376" s="31">
        <f t="shared" si="94"/>
        <v>0</v>
      </c>
      <c r="AC376" s="31">
        <f t="shared" si="95"/>
        <v>2906684882.7141042</v>
      </c>
      <c r="AD376" s="31">
        <f t="shared" si="95"/>
        <v>9827690712.1554375</v>
      </c>
      <c r="AE376" s="31">
        <f t="shared" si="95"/>
        <v>3121565312.9690986</v>
      </c>
      <c r="AF376" s="31">
        <f t="shared" si="95"/>
        <v>3530134265.9060097</v>
      </c>
      <c r="AG376" s="31">
        <f t="shared" si="95"/>
        <v>5897060573.4271574</v>
      </c>
      <c r="AH376" s="31">
        <f t="shared" si="95"/>
        <v>15258817607.635277</v>
      </c>
      <c r="AI376" s="31">
        <f t="shared" si="95"/>
        <v>23518763698.711102</v>
      </c>
      <c r="AJ376" s="31">
        <f t="shared" si="95"/>
        <v>1017373580.7520801</v>
      </c>
      <c r="AK376" s="31">
        <f t="shared" si="95"/>
        <v>1444285803.0264299</v>
      </c>
      <c r="AL376" s="31">
        <f t="shared" si="95"/>
        <v>0</v>
      </c>
    </row>
    <row r="377" spans="2:62">
      <c r="D377" s="41">
        <f t="shared" si="92"/>
        <v>7946.78</v>
      </c>
      <c r="E377" s="31">
        <f t="shared" ref="E377:N377" si="96">($D287-$D286)/8*(E286+3*((2*E286+E287)/3)+3*((E286+2*E287)/3)+E287)</f>
        <v>1033716464.7124187</v>
      </c>
      <c r="F377" s="31">
        <f t="shared" si="96"/>
        <v>3594308927.3723154</v>
      </c>
      <c r="G377" s="31">
        <f t="shared" si="96"/>
        <v>1200282600.8668661</v>
      </c>
      <c r="H377" s="31">
        <f t="shared" si="96"/>
        <v>1480037514.7487087</v>
      </c>
      <c r="I377" s="31">
        <f t="shared" si="96"/>
        <v>2653825557.7582865</v>
      </c>
      <c r="J377" s="31">
        <f t="shared" si="96"/>
        <v>7691002413.6566629</v>
      </c>
      <c r="K377" s="31">
        <f t="shared" si="96"/>
        <v>11618865320.551512</v>
      </c>
      <c r="L377" s="31">
        <f t="shared" si="96"/>
        <v>516372779.70659417</v>
      </c>
      <c r="M377" s="31">
        <f t="shared" si="96"/>
        <v>806702069.77030039</v>
      </c>
      <c r="N377" s="31">
        <f t="shared" si="96"/>
        <v>0</v>
      </c>
      <c r="Q377" s="31">
        <f t="shared" ref="Q377:Z377" si="97">($D287-$D286)/8*(Q286+3*((2*Q286+Q287)/3)+3*((Q286+2*Q287)/3)+Q287)</f>
        <v>389940606.36191648</v>
      </c>
      <c r="R377" s="31">
        <f t="shared" si="97"/>
        <v>1516907164.2882795</v>
      </c>
      <c r="S377" s="31">
        <f t="shared" si="97"/>
        <v>599062094.33267438</v>
      </c>
      <c r="T377" s="31">
        <f t="shared" si="97"/>
        <v>922780527.55291188</v>
      </c>
      <c r="U377" s="31">
        <f t="shared" si="97"/>
        <v>1904367223.4820805</v>
      </c>
      <c r="V377" s="31">
        <f t="shared" si="97"/>
        <v>6575907699.9477606</v>
      </c>
      <c r="W377" s="31">
        <f t="shared" si="97"/>
        <v>9664692233.279459</v>
      </c>
      <c r="X377" s="31">
        <f t="shared" si="97"/>
        <v>445603698.40585518</v>
      </c>
      <c r="Y377" s="31">
        <f t="shared" si="97"/>
        <v>779884702.5717963</v>
      </c>
      <c r="Z377" s="31">
        <f t="shared" si="97"/>
        <v>0</v>
      </c>
      <c r="AC377" s="31">
        <f t="shared" ref="AC377:AL377" si="98">($D287-$D286)/8*(AC286+3*((2*AC286+AC287)/3)+3*((AC286+2*AC287)/3)+AC287)</f>
        <v>1677492323.0629163</v>
      </c>
      <c r="AD377" s="31">
        <f t="shared" si="98"/>
        <v>5671710690.456357</v>
      </c>
      <c r="AE377" s="31">
        <f t="shared" si="98"/>
        <v>1801503107.4010627</v>
      </c>
      <c r="AF377" s="31">
        <f t="shared" si="98"/>
        <v>2037294501.9445121</v>
      </c>
      <c r="AG377" s="31">
        <f t="shared" si="98"/>
        <v>3403283892.0344839</v>
      </c>
      <c r="AH377" s="31">
        <f t="shared" si="98"/>
        <v>8806097127.3655109</v>
      </c>
      <c r="AI377" s="31">
        <f t="shared" si="98"/>
        <v>13573038407.823563</v>
      </c>
      <c r="AJ377" s="31">
        <f t="shared" si="98"/>
        <v>587141861.00733423</v>
      </c>
      <c r="AK377" s="31">
        <f t="shared" si="98"/>
        <v>833519436.96880448</v>
      </c>
      <c r="AL377" s="31">
        <f t="shared" si="98"/>
        <v>0</v>
      </c>
    </row>
    <row r="380" spans="2:62">
      <c r="C380" s="42" t="s">
        <v>112</v>
      </c>
      <c r="D380" s="42"/>
      <c r="E380" s="42" t="s">
        <v>101</v>
      </c>
      <c r="F380" s="42"/>
      <c r="G380" s="42"/>
    </row>
    <row r="382" spans="2:62">
      <c r="E382" s="96" t="s">
        <v>108</v>
      </c>
      <c r="Q382" s="31" t="s">
        <v>64</v>
      </c>
      <c r="AN382" s="31" t="s">
        <v>66</v>
      </c>
      <c r="BA382" s="31" t="s">
        <v>65</v>
      </c>
    </row>
    <row r="384" spans="2:62">
      <c r="D384" s="42" t="str">
        <f>D295</f>
        <v>Average</v>
      </c>
      <c r="E384" s="42" t="str">
        <f>E295</f>
        <v>Blood</v>
      </c>
      <c r="F384" s="42" t="str">
        <f t="shared" ref="F384:N384" si="99">F295</f>
        <v>Thymus</v>
      </c>
      <c r="G384" s="42" t="str">
        <f t="shared" si="99"/>
        <v>Heart</v>
      </c>
      <c r="H384" s="42" t="str">
        <f t="shared" si="99"/>
        <v>Lungs</v>
      </c>
      <c r="I384" s="42" t="str">
        <f t="shared" si="99"/>
        <v>Kidneys</v>
      </c>
      <c r="J384" s="42" t="str">
        <f t="shared" si="99"/>
        <v>Spleen</v>
      </c>
      <c r="K384" s="42" t="str">
        <f t="shared" si="99"/>
        <v>Liver</v>
      </c>
      <c r="L384" s="42" t="str">
        <f t="shared" si="99"/>
        <v>ART</v>
      </c>
      <c r="M384" s="42" t="str">
        <f t="shared" si="99"/>
        <v>Carcass</v>
      </c>
      <c r="N384" s="42" t="str">
        <f t="shared" si="99"/>
        <v>Tumor</v>
      </c>
      <c r="P384" s="42" t="str">
        <f>P295</f>
        <v>Average -STDEV</v>
      </c>
      <c r="Q384" s="42" t="str">
        <f>Q295</f>
        <v>Blood</v>
      </c>
      <c r="R384" s="42" t="str">
        <f t="shared" ref="R384:Z384" si="100">R295</f>
        <v>Thymus</v>
      </c>
      <c r="S384" s="42" t="str">
        <f t="shared" si="100"/>
        <v>Heart</v>
      </c>
      <c r="T384" s="42" t="str">
        <f t="shared" si="100"/>
        <v>Lungs</v>
      </c>
      <c r="U384" s="42" t="str">
        <f t="shared" si="100"/>
        <v>Kidneys</v>
      </c>
      <c r="V384" s="42" t="str">
        <f t="shared" si="100"/>
        <v>Spleen</v>
      </c>
      <c r="W384" s="42" t="str">
        <f t="shared" si="100"/>
        <v>Liver</v>
      </c>
      <c r="X384" s="42" t="str">
        <f t="shared" si="100"/>
        <v>ART</v>
      </c>
      <c r="Y384" s="42" t="str">
        <f t="shared" si="100"/>
        <v>Carcass</v>
      </c>
      <c r="Z384" s="42" t="str">
        <f t="shared" si="100"/>
        <v>Tumor</v>
      </c>
      <c r="AB384" s="42" t="str">
        <f>AB295</f>
        <v>Average +STDEV</v>
      </c>
      <c r="AC384" s="42" t="str">
        <f>AC295</f>
        <v>Blood</v>
      </c>
      <c r="AD384" s="42" t="str">
        <f t="shared" ref="AD384:AL384" si="101">AD295</f>
        <v>Thymus</v>
      </c>
      <c r="AE384" s="42" t="str">
        <f t="shared" si="101"/>
        <v>Heart</v>
      </c>
      <c r="AF384" s="42" t="str">
        <f t="shared" si="101"/>
        <v>Lungs</v>
      </c>
      <c r="AG384" s="42" t="str">
        <f t="shared" si="101"/>
        <v>Kidneys</v>
      </c>
      <c r="AH384" s="42" t="str">
        <f t="shared" si="101"/>
        <v>Spleen</v>
      </c>
      <c r="AI384" s="42" t="str">
        <f t="shared" si="101"/>
        <v>Liver</v>
      </c>
      <c r="AJ384" s="42" t="str">
        <f t="shared" si="101"/>
        <v>ART</v>
      </c>
      <c r="AK384" s="42" t="str">
        <f t="shared" si="101"/>
        <v>Carcass</v>
      </c>
      <c r="AL384" s="42" t="str">
        <f t="shared" si="101"/>
        <v>Tumor</v>
      </c>
      <c r="AN384" s="42" t="s">
        <v>47</v>
      </c>
      <c r="AO384" s="42" t="str">
        <f>AC384</f>
        <v>Blood</v>
      </c>
      <c r="AP384" s="42" t="str">
        <f t="shared" ref="AP384:AX384" si="102">AD384</f>
        <v>Thymus</v>
      </c>
      <c r="AQ384" s="42" t="str">
        <f t="shared" si="102"/>
        <v>Heart</v>
      </c>
      <c r="AR384" s="42" t="str">
        <f t="shared" si="102"/>
        <v>Lungs</v>
      </c>
      <c r="AS384" s="42" t="str">
        <f t="shared" si="102"/>
        <v>Kidneys</v>
      </c>
      <c r="AT384" s="42" t="str">
        <f t="shared" si="102"/>
        <v>Spleen</v>
      </c>
      <c r="AU384" s="42" t="str">
        <f t="shared" si="102"/>
        <v>Liver</v>
      </c>
      <c r="AV384" s="42" t="str">
        <f t="shared" si="102"/>
        <v>ART</v>
      </c>
      <c r="AW384" s="42" t="str">
        <f t="shared" si="102"/>
        <v>Carcass</v>
      </c>
      <c r="AX384" s="42" t="str">
        <f t="shared" si="102"/>
        <v>Tumor</v>
      </c>
      <c r="AY384" s="42"/>
      <c r="AZ384" s="42" t="s">
        <v>48</v>
      </c>
      <c r="BA384" s="42" t="str">
        <f>AO384</f>
        <v>Blood</v>
      </c>
      <c r="BB384" s="42" t="str">
        <f t="shared" ref="BB384:BJ384" si="103">AP384</f>
        <v>Thymus</v>
      </c>
      <c r="BC384" s="42" t="str">
        <f t="shared" si="103"/>
        <v>Heart</v>
      </c>
      <c r="BD384" s="42" t="str">
        <f t="shared" si="103"/>
        <v>Lungs</v>
      </c>
      <c r="BE384" s="42" t="str">
        <f t="shared" si="103"/>
        <v>Kidneys</v>
      </c>
      <c r="BF384" s="42" t="str">
        <f t="shared" si="103"/>
        <v>Spleen</v>
      </c>
      <c r="BG384" s="42" t="str">
        <f t="shared" si="103"/>
        <v>Liver</v>
      </c>
      <c r="BH384" s="42" t="str">
        <f t="shared" si="103"/>
        <v>ART</v>
      </c>
      <c r="BI384" s="42" t="str">
        <f t="shared" si="103"/>
        <v>Carcass</v>
      </c>
      <c r="BJ384" s="42" t="str">
        <f t="shared" si="103"/>
        <v>Tumor</v>
      </c>
    </row>
    <row r="385" spans="4:63">
      <c r="D385" s="41">
        <f>D296</f>
        <v>0</v>
      </c>
      <c r="E385" s="51">
        <f>E296/$R$192</f>
        <v>0</v>
      </c>
      <c r="F385" s="51">
        <f t="shared" ref="F385:N385" si="104">F296/$R$195</f>
        <v>0</v>
      </c>
      <c r="G385" s="51">
        <f t="shared" si="104"/>
        <v>0</v>
      </c>
      <c r="H385" s="51">
        <f t="shared" si="104"/>
        <v>0</v>
      </c>
      <c r="I385" s="51">
        <f t="shared" si="104"/>
        <v>0</v>
      </c>
      <c r="J385" s="51">
        <f t="shared" si="104"/>
        <v>0</v>
      </c>
      <c r="K385" s="51">
        <f t="shared" si="104"/>
        <v>0</v>
      </c>
      <c r="L385" s="51">
        <f t="shared" si="104"/>
        <v>0</v>
      </c>
      <c r="M385" s="51">
        <f t="shared" si="104"/>
        <v>0</v>
      </c>
      <c r="N385" s="51">
        <f t="shared" si="104"/>
        <v>0</v>
      </c>
      <c r="Q385" s="52">
        <f>Q296/$R$192</f>
        <v>0</v>
      </c>
      <c r="R385" s="43">
        <f t="shared" ref="R385:Z385" si="105">R296/$R$195</f>
        <v>0</v>
      </c>
      <c r="S385" s="43">
        <f t="shared" si="105"/>
        <v>0</v>
      </c>
      <c r="T385" s="43">
        <f t="shared" si="105"/>
        <v>0</v>
      </c>
      <c r="U385" s="43">
        <f t="shared" si="105"/>
        <v>0</v>
      </c>
      <c r="V385" s="43">
        <f t="shared" si="105"/>
        <v>0</v>
      </c>
      <c r="W385" s="43">
        <f t="shared" si="105"/>
        <v>0</v>
      </c>
      <c r="X385" s="43">
        <f t="shared" si="105"/>
        <v>0</v>
      </c>
      <c r="Y385" s="43">
        <f t="shared" si="105"/>
        <v>0</v>
      </c>
      <c r="Z385" s="43">
        <f t="shared" si="105"/>
        <v>0</v>
      </c>
      <c r="AC385" s="52">
        <f>AC296/$R$195</f>
        <v>0</v>
      </c>
      <c r="AD385" s="52">
        <f t="shared" ref="AD385:AL385" si="106">AD296/$R$195</f>
        <v>0</v>
      </c>
      <c r="AE385" s="52">
        <f t="shared" si="106"/>
        <v>0</v>
      </c>
      <c r="AF385" s="52">
        <f t="shared" si="106"/>
        <v>0</v>
      </c>
      <c r="AG385" s="52">
        <f t="shared" si="106"/>
        <v>0</v>
      </c>
      <c r="AH385" s="52">
        <f t="shared" si="106"/>
        <v>0</v>
      </c>
      <c r="AI385" s="52">
        <f t="shared" si="106"/>
        <v>0</v>
      </c>
      <c r="AJ385" s="52">
        <f t="shared" si="106"/>
        <v>0</v>
      </c>
      <c r="AK385" s="52">
        <f t="shared" si="106"/>
        <v>0</v>
      </c>
      <c r="AL385" s="52">
        <f t="shared" si="106"/>
        <v>0</v>
      </c>
      <c r="AO385" s="51">
        <f>E385-Q385</f>
        <v>0</v>
      </c>
      <c r="AP385" s="51">
        <f t="shared" ref="AP385:AX400" si="107">F385-R385</f>
        <v>0</v>
      </c>
      <c r="AQ385" s="51">
        <f t="shared" si="107"/>
        <v>0</v>
      </c>
      <c r="AR385" s="51">
        <f t="shared" si="107"/>
        <v>0</v>
      </c>
      <c r="AS385" s="51">
        <f t="shared" si="107"/>
        <v>0</v>
      </c>
      <c r="AT385" s="51">
        <f t="shared" si="107"/>
        <v>0</v>
      </c>
      <c r="AU385" s="51">
        <f t="shared" si="107"/>
        <v>0</v>
      </c>
      <c r="AV385" s="51">
        <f t="shared" si="107"/>
        <v>0</v>
      </c>
      <c r="AW385" s="51">
        <f t="shared" si="107"/>
        <v>0</v>
      </c>
      <c r="AX385" s="51">
        <f t="shared" si="107"/>
        <v>0</v>
      </c>
      <c r="BA385" s="51">
        <f>E385+AC385</f>
        <v>0</v>
      </c>
      <c r="BB385" s="51">
        <f t="shared" ref="BB385:BJ400" si="108">F385+AD385</f>
        <v>0</v>
      </c>
      <c r="BC385" s="51">
        <f t="shared" si="108"/>
        <v>0</v>
      </c>
      <c r="BD385" s="51">
        <f t="shared" si="108"/>
        <v>0</v>
      </c>
      <c r="BE385" s="51">
        <f t="shared" si="108"/>
        <v>0</v>
      </c>
      <c r="BF385" s="51">
        <f t="shared" si="108"/>
        <v>0</v>
      </c>
      <c r="BG385" s="51">
        <f t="shared" si="108"/>
        <v>0</v>
      </c>
      <c r="BH385" s="51">
        <f t="shared" si="108"/>
        <v>0</v>
      </c>
      <c r="BI385" s="51">
        <f t="shared" si="108"/>
        <v>0</v>
      </c>
      <c r="BJ385" s="51">
        <f t="shared" si="108"/>
        <v>0</v>
      </c>
      <c r="BK385" s="43"/>
    </row>
    <row r="386" spans="4:63">
      <c r="D386" s="41">
        <f t="shared" ref="D386:D449" si="109">D297</f>
        <v>4.1666666666666664E-2</v>
      </c>
      <c r="E386" s="51">
        <f>((E297)/($D297-$D296))/$R$192*100</f>
        <v>2.521909795537844E-4</v>
      </c>
      <c r="F386" s="51">
        <f t="shared" ref="F386:N386" si="110">((F297)/($D297-$D296))/$R$192*100</f>
        <v>6.5270808334773808E-5</v>
      </c>
      <c r="G386" s="51">
        <f t="shared" si="110"/>
        <v>1.0664037743472202E-4</v>
      </c>
      <c r="H386" s="51">
        <f t="shared" si="110"/>
        <v>3.1256327723616151E-4</v>
      </c>
      <c r="I386" s="51">
        <f t="shared" si="110"/>
        <v>2.7791328375004784E-4</v>
      </c>
      <c r="J386" s="51">
        <f t="shared" si="110"/>
        <v>1.9467540215139197E-4</v>
      </c>
      <c r="K386" s="51">
        <f t="shared" si="110"/>
        <v>5.6227118729456152E-4</v>
      </c>
      <c r="L386" s="51">
        <f t="shared" si="110"/>
        <v>2.6070766107637875E-5</v>
      </c>
      <c r="M386" s="51">
        <f t="shared" si="110"/>
        <v>3.3156464466829383E-5</v>
      </c>
      <c r="N386" s="51">
        <f t="shared" si="110"/>
        <v>0</v>
      </c>
      <c r="Q386" s="51">
        <f>((Q297)/($D297-$D296))/$R$192*100</f>
        <v>2.441997540474966E-4</v>
      </c>
      <c r="R386" s="51">
        <f t="shared" ref="R386:Z386" si="111">((R297)/($D297-$D296))/$R$192*100</f>
        <v>4.5659787982220019E-5</v>
      </c>
      <c r="S386" s="51">
        <f t="shared" si="111"/>
        <v>8.7877976291642635E-5</v>
      </c>
      <c r="T386" s="51">
        <f t="shared" si="111"/>
        <v>1.8378041304460558E-4</v>
      </c>
      <c r="U386" s="51">
        <f t="shared" si="111"/>
        <v>2.2270570018573639E-4</v>
      </c>
      <c r="V386" s="51">
        <f t="shared" si="111"/>
        <v>1.6949662259152287E-4</v>
      </c>
      <c r="W386" s="51">
        <f t="shared" si="111"/>
        <v>4.5945307536068619E-4</v>
      </c>
      <c r="X386" s="51">
        <f t="shared" si="111"/>
        <v>2.4665389911489115E-5</v>
      </c>
      <c r="Y386" s="51">
        <f t="shared" si="111"/>
        <v>2.5868404535801582E-5</v>
      </c>
      <c r="Z386" s="51">
        <f t="shared" si="111"/>
        <v>0</v>
      </c>
      <c r="AA386" s="95"/>
      <c r="AB386" s="95"/>
      <c r="AC386" s="51">
        <f>((AC297)/($D297-$D296))/$R$192*100</f>
        <v>2.6018220506006888E-4</v>
      </c>
      <c r="AD386" s="51">
        <f t="shared" ref="AD386:AL386" si="112">((AD297)/($D297-$D296))/$R$192*100</f>
        <v>8.4881828687327569E-5</v>
      </c>
      <c r="AE386" s="51">
        <f t="shared" si="112"/>
        <v>1.254027785778014E-4</v>
      </c>
      <c r="AF386" s="51">
        <f t="shared" si="112"/>
        <v>4.4134614142771731E-4</v>
      </c>
      <c r="AG386" s="51">
        <f t="shared" si="112"/>
        <v>3.3312086731436118E-4</v>
      </c>
      <c r="AH386" s="51">
        <f t="shared" si="112"/>
        <v>2.1985418171126129E-4</v>
      </c>
      <c r="AI386" s="51">
        <f t="shared" si="112"/>
        <v>6.6508929922843673E-4</v>
      </c>
      <c r="AJ386" s="51">
        <f t="shared" si="112"/>
        <v>2.7476142303786457E-5</v>
      </c>
      <c r="AK386" s="51">
        <f t="shared" si="112"/>
        <v>4.0444524397857184E-5</v>
      </c>
      <c r="AL386" s="51">
        <f t="shared" si="112"/>
        <v>0</v>
      </c>
      <c r="AO386" s="51">
        <f t="shared" ref="AO386:AX424" si="113">E386-Q386</f>
        <v>7.9912255062877953E-6</v>
      </c>
      <c r="AP386" s="51">
        <f t="shared" si="107"/>
        <v>1.9611020352553789E-5</v>
      </c>
      <c r="AQ386" s="51">
        <f t="shared" si="107"/>
        <v>1.8762401143079387E-5</v>
      </c>
      <c r="AR386" s="51">
        <f t="shared" si="107"/>
        <v>1.2878286419155594E-4</v>
      </c>
      <c r="AS386" s="51">
        <f t="shared" si="107"/>
        <v>5.5207583564311445E-5</v>
      </c>
      <c r="AT386" s="51">
        <f t="shared" si="107"/>
        <v>2.5178779559869099E-5</v>
      </c>
      <c r="AU386" s="51">
        <f t="shared" si="107"/>
        <v>1.0281811193387533E-4</v>
      </c>
      <c r="AV386" s="51">
        <f t="shared" si="107"/>
        <v>1.4053761961487608E-6</v>
      </c>
      <c r="AW386" s="51">
        <f t="shared" si="107"/>
        <v>7.2880599310278006E-6</v>
      </c>
      <c r="AX386" s="51">
        <f t="shared" si="107"/>
        <v>0</v>
      </c>
      <c r="BA386" s="51">
        <f t="shared" ref="BA386:BJ424" si="114">E386+AC386</f>
        <v>5.1237318461385328E-4</v>
      </c>
      <c r="BB386" s="51">
        <f t="shared" si="108"/>
        <v>1.5015263702210138E-4</v>
      </c>
      <c r="BC386" s="51">
        <f t="shared" si="108"/>
        <v>2.320431560125234E-4</v>
      </c>
      <c r="BD386" s="51">
        <f t="shared" si="108"/>
        <v>7.5390941866387883E-4</v>
      </c>
      <c r="BE386" s="51">
        <f t="shared" si="108"/>
        <v>6.1103415106440902E-4</v>
      </c>
      <c r="BF386" s="51">
        <f t="shared" si="108"/>
        <v>4.1452958386265328E-4</v>
      </c>
      <c r="BG386" s="51">
        <f t="shared" si="108"/>
        <v>1.2273604865229984E-3</v>
      </c>
      <c r="BH386" s="51">
        <f t="shared" si="108"/>
        <v>5.3546908411424335E-5</v>
      </c>
      <c r="BI386" s="51">
        <f t="shared" si="108"/>
        <v>7.360098886468656E-5</v>
      </c>
      <c r="BJ386" s="51">
        <f t="shared" si="108"/>
        <v>0</v>
      </c>
      <c r="BK386" s="43"/>
    </row>
    <row r="387" spans="4:63">
      <c r="D387" s="41">
        <f t="shared" si="109"/>
        <v>7.4999999999999997E-2</v>
      </c>
      <c r="E387" s="51">
        <f t="shared" ref="E387:N450" si="115">((E298)/($D298-$D297))/$R$192*100</f>
        <v>5.2826191395204515E-4</v>
      </c>
      <c r="F387" s="51">
        <f t="shared" si="115"/>
        <v>1.3176357667887075E-4</v>
      </c>
      <c r="G387" s="51">
        <f t="shared" si="115"/>
        <v>2.141827328666802E-4</v>
      </c>
      <c r="H387" s="51">
        <f t="shared" si="115"/>
        <v>5.9469253387039393E-4</v>
      </c>
      <c r="I387" s="51">
        <f t="shared" si="115"/>
        <v>6.1929851996355778E-4</v>
      </c>
      <c r="J387" s="51">
        <f t="shared" si="115"/>
        <v>3.9191163894185032E-4</v>
      </c>
      <c r="K387" s="51">
        <f t="shared" si="115"/>
        <v>1.1565904360897931E-3</v>
      </c>
      <c r="L387" s="51">
        <f t="shared" si="115"/>
        <v>5.7822090563709692E-5</v>
      </c>
      <c r="M387" s="51">
        <f t="shared" si="115"/>
        <v>7.0580381029239781E-5</v>
      </c>
      <c r="N387" s="51">
        <f t="shared" si="115"/>
        <v>0</v>
      </c>
      <c r="Q387" s="51">
        <f t="shared" ref="Q387:Z402" si="116">((Q298)/($D298-$D297))/$R$192*100</f>
        <v>5.0588419672613089E-4</v>
      </c>
      <c r="R387" s="51">
        <f t="shared" si="116"/>
        <v>9.3421107992536516E-5</v>
      </c>
      <c r="S387" s="51">
        <f t="shared" si="116"/>
        <v>1.7907994648731616E-4</v>
      </c>
      <c r="T387" s="51">
        <f t="shared" si="116"/>
        <v>3.636945931262009E-4</v>
      </c>
      <c r="U387" s="51">
        <f t="shared" si="116"/>
        <v>5.1814911415965707E-4</v>
      </c>
      <c r="V387" s="51">
        <f t="shared" si="116"/>
        <v>3.334268519721673E-4</v>
      </c>
      <c r="W387" s="51">
        <f t="shared" si="116"/>
        <v>9.5551228488097118E-4</v>
      </c>
      <c r="X387" s="51">
        <f t="shared" si="116"/>
        <v>5.3959548200508726E-5</v>
      </c>
      <c r="Y387" s="51">
        <f t="shared" si="116"/>
        <v>5.6049295372179215E-5</v>
      </c>
      <c r="Z387" s="51">
        <f t="shared" si="116"/>
        <v>0</v>
      </c>
      <c r="AA387" s="95"/>
      <c r="AB387" s="95"/>
      <c r="AC387" s="51">
        <f t="shared" ref="AC387:AL402" si="117">((AC298)/($D298-$D297))/$R$192*100</f>
        <v>5.5131260383374666E-4</v>
      </c>
      <c r="AD387" s="51">
        <f t="shared" si="117"/>
        <v>1.7038445656457544E-4</v>
      </c>
      <c r="AE387" s="51">
        <f t="shared" si="117"/>
        <v>2.4899781466159739E-4</v>
      </c>
      <c r="AF387" s="51">
        <f t="shared" si="117"/>
        <v>8.2569047461458712E-4</v>
      </c>
      <c r="AG387" s="51">
        <f t="shared" si="117"/>
        <v>7.2023646016708225E-4</v>
      </c>
      <c r="AH387" s="51">
        <f t="shared" si="117"/>
        <v>4.5039642591153351E-4</v>
      </c>
      <c r="AI387" s="51">
        <f t="shared" si="117"/>
        <v>1.3580676768153257E-3</v>
      </c>
      <c r="AJ387" s="51">
        <f t="shared" si="117"/>
        <v>6.1684632926910482E-5</v>
      </c>
      <c r="AK387" s="51">
        <f t="shared" si="117"/>
        <v>8.5096820662715071E-5</v>
      </c>
      <c r="AL387" s="51">
        <f t="shared" si="117"/>
        <v>0</v>
      </c>
      <c r="AO387" s="51">
        <f>E387-Q387</f>
        <v>2.2377717225914259E-5</v>
      </c>
      <c r="AP387" s="51">
        <f t="shared" si="107"/>
        <v>3.8342468686334229E-5</v>
      </c>
      <c r="AQ387" s="51">
        <f t="shared" si="107"/>
        <v>3.5102786379364041E-5</v>
      </c>
      <c r="AR387" s="51">
        <f t="shared" si="107"/>
        <v>2.3099794074419303E-4</v>
      </c>
      <c r="AS387" s="51">
        <f t="shared" si="107"/>
        <v>1.0114940580390071E-4</v>
      </c>
      <c r="AT387" s="51">
        <f t="shared" si="107"/>
        <v>5.8484786969683028E-5</v>
      </c>
      <c r="AU387" s="51">
        <f t="shared" si="107"/>
        <v>2.0107815120882187E-4</v>
      </c>
      <c r="AV387" s="51">
        <f t="shared" si="107"/>
        <v>3.8625423632009657E-6</v>
      </c>
      <c r="AW387" s="51">
        <f t="shared" si="107"/>
        <v>1.4531085657060567E-5</v>
      </c>
      <c r="AX387" s="51">
        <f t="shared" si="107"/>
        <v>0</v>
      </c>
      <c r="BA387" s="51">
        <f t="shared" si="114"/>
        <v>1.0795745177857919E-3</v>
      </c>
      <c r="BB387" s="51">
        <f t="shared" si="108"/>
        <v>3.0214803324344621E-4</v>
      </c>
      <c r="BC387" s="51">
        <f t="shared" si="108"/>
        <v>4.6318054752827759E-4</v>
      </c>
      <c r="BD387" s="51">
        <f t="shared" si="108"/>
        <v>1.4203830084849811E-3</v>
      </c>
      <c r="BE387" s="51">
        <f t="shared" si="108"/>
        <v>1.3395349801306401E-3</v>
      </c>
      <c r="BF387" s="51">
        <f t="shared" si="108"/>
        <v>8.4230806485338389E-4</v>
      </c>
      <c r="BG387" s="51">
        <f t="shared" si="108"/>
        <v>2.5146581129051188E-3</v>
      </c>
      <c r="BH387" s="51">
        <f t="shared" si="108"/>
        <v>1.1950672349062017E-4</v>
      </c>
      <c r="BI387" s="51">
        <f t="shared" si="108"/>
        <v>1.5567720169195487E-4</v>
      </c>
      <c r="BJ387" s="51">
        <f t="shared" si="108"/>
        <v>0</v>
      </c>
      <c r="BK387" s="43"/>
    </row>
    <row r="388" spans="4:63">
      <c r="D388" s="41">
        <f t="shared" si="109"/>
        <v>0.1</v>
      </c>
      <c r="E388" s="51">
        <f t="shared" si="115"/>
        <v>5.7441619857963051E-4</v>
      </c>
      <c r="F388" s="51">
        <f t="shared" si="115"/>
        <v>1.3439475142885653E-4</v>
      </c>
      <c r="G388" s="51">
        <f t="shared" si="115"/>
        <v>2.166647341602378E-4</v>
      </c>
      <c r="H388" s="51">
        <f t="shared" si="115"/>
        <v>5.3856305348308465E-4</v>
      </c>
      <c r="I388" s="51">
        <f t="shared" si="115"/>
        <v>7.414446512358122E-4</v>
      </c>
      <c r="J388" s="51">
        <f t="shared" si="115"/>
        <v>3.9801719749427611E-4</v>
      </c>
      <c r="K388" s="51">
        <f t="shared" si="115"/>
        <v>1.2207335768952342E-3</v>
      </c>
      <c r="L388" s="51">
        <f t="shared" si="115"/>
        <v>6.8750009159445531E-5</v>
      </c>
      <c r="M388" s="51">
        <f t="shared" si="115"/>
        <v>7.88645980698252E-5</v>
      </c>
      <c r="N388" s="51">
        <f t="shared" si="115"/>
        <v>0</v>
      </c>
      <c r="Q388" s="51">
        <f t="shared" si="116"/>
        <v>5.4015989419556006E-4</v>
      </c>
      <c r="R388" s="51">
        <f t="shared" si="116"/>
        <v>9.7722826352833367E-5</v>
      </c>
      <c r="S388" s="51">
        <f t="shared" si="116"/>
        <v>1.8599292803807239E-4</v>
      </c>
      <c r="T388" s="51">
        <f t="shared" si="116"/>
        <v>3.5767104267886462E-4</v>
      </c>
      <c r="U388" s="51">
        <f t="shared" si="116"/>
        <v>6.5753764784899974E-4</v>
      </c>
      <c r="V388" s="51">
        <f t="shared" si="116"/>
        <v>3.2392195833962675E-4</v>
      </c>
      <c r="W388" s="51">
        <f t="shared" si="116"/>
        <v>1.0275591860551697E-3</v>
      </c>
      <c r="X388" s="51">
        <f t="shared" si="116"/>
        <v>6.2873594026403105E-5</v>
      </c>
      <c r="Y388" s="51">
        <f t="shared" si="116"/>
        <v>6.4384802677697772E-5</v>
      </c>
      <c r="Z388" s="51">
        <f t="shared" si="116"/>
        <v>0</v>
      </c>
      <c r="AA388" s="95"/>
      <c r="AB388" s="95"/>
      <c r="AC388" s="51">
        <f t="shared" si="117"/>
        <v>6.1095252609012665E-4</v>
      </c>
      <c r="AD388" s="51">
        <f t="shared" si="117"/>
        <v>1.7200993024298858E-4</v>
      </c>
      <c r="AE388" s="51">
        <f t="shared" si="117"/>
        <v>2.4636180066932691E-4</v>
      </c>
      <c r="AF388" s="51">
        <f t="shared" si="117"/>
        <v>7.1945506428730446E-4</v>
      </c>
      <c r="AG388" s="51">
        <f t="shared" si="117"/>
        <v>8.2463521175507105E-4</v>
      </c>
      <c r="AH388" s="51">
        <f t="shared" si="117"/>
        <v>4.7211243664892558E-4</v>
      </c>
      <c r="AI388" s="51">
        <f t="shared" si="117"/>
        <v>1.414703117879325E-3</v>
      </c>
      <c r="AJ388" s="51">
        <f t="shared" si="117"/>
        <v>7.4626424292487673E-5</v>
      </c>
      <c r="AK388" s="51">
        <f t="shared" si="117"/>
        <v>9.3294772913187369E-5</v>
      </c>
      <c r="AL388" s="51">
        <f t="shared" si="117"/>
        <v>0</v>
      </c>
      <c r="AO388" s="51">
        <f t="shared" si="113"/>
        <v>3.4256304384070444E-5</v>
      </c>
      <c r="AP388" s="51">
        <f t="shared" si="107"/>
        <v>3.6671925076023164E-5</v>
      </c>
      <c r="AQ388" s="51">
        <f t="shared" si="107"/>
        <v>3.0671806122165403E-5</v>
      </c>
      <c r="AR388" s="51">
        <f t="shared" si="107"/>
        <v>1.8089201080422003E-4</v>
      </c>
      <c r="AS388" s="51">
        <f t="shared" si="107"/>
        <v>8.3907003386812459E-5</v>
      </c>
      <c r="AT388" s="51">
        <f t="shared" si="107"/>
        <v>7.409523915464936E-5</v>
      </c>
      <c r="AU388" s="51">
        <f t="shared" si="107"/>
        <v>1.9317439084006447E-4</v>
      </c>
      <c r="AV388" s="51">
        <f t="shared" si="107"/>
        <v>5.8764151330424261E-6</v>
      </c>
      <c r="AW388" s="51">
        <f t="shared" si="107"/>
        <v>1.4479795392127428E-5</v>
      </c>
      <c r="AX388" s="51">
        <f t="shared" si="107"/>
        <v>0</v>
      </c>
      <c r="BA388" s="51">
        <f t="shared" si="114"/>
        <v>1.1853687246697572E-3</v>
      </c>
      <c r="BB388" s="51">
        <f t="shared" si="108"/>
        <v>3.0640468167184509E-4</v>
      </c>
      <c r="BC388" s="51">
        <f t="shared" si="108"/>
        <v>4.630265348295647E-4</v>
      </c>
      <c r="BD388" s="51">
        <f t="shared" si="108"/>
        <v>1.258018117770389E-3</v>
      </c>
      <c r="BE388" s="51">
        <f t="shared" si="108"/>
        <v>1.5660798629908834E-3</v>
      </c>
      <c r="BF388" s="51">
        <f t="shared" si="108"/>
        <v>8.7012963414320168E-4</v>
      </c>
      <c r="BG388" s="51">
        <f t="shared" si="108"/>
        <v>2.6354366947745592E-3</v>
      </c>
      <c r="BH388" s="51">
        <f t="shared" si="108"/>
        <v>1.4337643345193322E-4</v>
      </c>
      <c r="BI388" s="51">
        <f t="shared" si="108"/>
        <v>1.7215937098301256E-4</v>
      </c>
      <c r="BJ388" s="51">
        <f t="shared" si="108"/>
        <v>0</v>
      </c>
      <c r="BK388" s="43"/>
    </row>
    <row r="389" spans="4:63">
      <c r="D389" s="41">
        <f t="shared" si="109"/>
        <v>0.125</v>
      </c>
      <c r="E389" s="51">
        <f t="shared" si="115"/>
        <v>6.1184969108546569E-4</v>
      </c>
      <c r="F389" s="51">
        <f t="shared" si="115"/>
        <v>1.3580380859369215E-4</v>
      </c>
      <c r="G389" s="51">
        <f t="shared" si="115"/>
        <v>2.1711260781669085E-4</v>
      </c>
      <c r="H389" s="51">
        <f t="shared" si="115"/>
        <v>4.8240115425978911E-4</v>
      </c>
      <c r="I389" s="51">
        <f t="shared" si="115"/>
        <v>8.4825029161747641E-4</v>
      </c>
      <c r="J389" s="51">
        <f t="shared" si="115"/>
        <v>4.0110331971816583E-4</v>
      </c>
      <c r="K389" s="51">
        <f t="shared" si="115"/>
        <v>1.2712855772699242E-3</v>
      </c>
      <c r="L389" s="51">
        <f t="shared" si="115"/>
        <v>7.8273672534582767E-5</v>
      </c>
      <c r="M389" s="51">
        <f t="shared" si="115"/>
        <v>8.5899513215074319E-5</v>
      </c>
      <c r="N389" s="51">
        <f t="shared" si="115"/>
        <v>0</v>
      </c>
      <c r="Q389" s="51">
        <f t="shared" si="116"/>
        <v>5.6694191643149163E-4</v>
      </c>
      <c r="R389" s="51">
        <f t="shared" si="116"/>
        <v>1.0087923155397662E-4</v>
      </c>
      <c r="S389" s="51">
        <f t="shared" si="116"/>
        <v>1.9072890725127146E-4</v>
      </c>
      <c r="T389" s="51">
        <f t="shared" si="116"/>
        <v>3.4904076717781211E-4</v>
      </c>
      <c r="U389" s="51">
        <f t="shared" si="116"/>
        <v>7.806347821914944E-4</v>
      </c>
      <c r="V389" s="51">
        <f t="shared" si="116"/>
        <v>3.1317524549471956E-4</v>
      </c>
      <c r="W389" s="51">
        <f t="shared" si="116"/>
        <v>1.086411113111248E-3</v>
      </c>
      <c r="X389" s="51">
        <f t="shared" si="116"/>
        <v>7.0581665649347038E-5</v>
      </c>
      <c r="Y389" s="51">
        <f t="shared" si="116"/>
        <v>7.1585412334670598E-5</v>
      </c>
      <c r="Z389" s="51">
        <f t="shared" si="116"/>
        <v>0</v>
      </c>
      <c r="AA389" s="95"/>
      <c r="AB389" s="95"/>
      <c r="AC389" s="51">
        <f t="shared" si="117"/>
        <v>6.6050558918207306E-4</v>
      </c>
      <c r="AD389" s="51">
        <f t="shared" si="117"/>
        <v>1.7227899773342576E-4</v>
      </c>
      <c r="AE389" s="51">
        <f t="shared" si="117"/>
        <v>2.418939367430296E-4</v>
      </c>
      <c r="AF389" s="51">
        <f t="shared" si="117"/>
        <v>6.1576154134176627E-4</v>
      </c>
      <c r="AG389" s="51">
        <f t="shared" si="117"/>
        <v>9.1468804267949393E-4</v>
      </c>
      <c r="AH389" s="51">
        <f t="shared" si="117"/>
        <v>4.8903139394161209E-4</v>
      </c>
      <c r="AI389" s="51">
        <f t="shared" si="117"/>
        <v>1.4567869583295399E-3</v>
      </c>
      <c r="AJ389" s="51">
        <f t="shared" si="117"/>
        <v>8.5965679419818469E-5</v>
      </c>
      <c r="AK389" s="51">
        <f t="shared" si="117"/>
        <v>1.0013204301845402E-4</v>
      </c>
      <c r="AL389" s="51">
        <f t="shared" si="117"/>
        <v>0</v>
      </c>
      <c r="AO389" s="51">
        <f t="shared" si="113"/>
        <v>4.490777465397406E-5</v>
      </c>
      <c r="AP389" s="51">
        <f t="shared" si="107"/>
        <v>3.4924577039715537E-5</v>
      </c>
      <c r="AQ389" s="51">
        <f t="shared" si="107"/>
        <v>2.6383700565419391E-5</v>
      </c>
      <c r="AR389" s="51">
        <f t="shared" si="107"/>
        <v>1.33360387081977E-4</v>
      </c>
      <c r="AS389" s="51">
        <f t="shared" si="107"/>
        <v>6.7615509425982012E-5</v>
      </c>
      <c r="AT389" s="51">
        <f t="shared" si="107"/>
        <v>8.7928074223446266E-5</v>
      </c>
      <c r="AU389" s="51">
        <f t="shared" si="107"/>
        <v>1.8487446415867614E-4</v>
      </c>
      <c r="AV389" s="51">
        <f t="shared" si="107"/>
        <v>7.6920068852357289E-6</v>
      </c>
      <c r="AW389" s="51">
        <f t="shared" si="107"/>
        <v>1.431410088040372E-5</v>
      </c>
      <c r="AX389" s="51">
        <f t="shared" si="107"/>
        <v>0</v>
      </c>
      <c r="BA389" s="51">
        <f t="shared" si="114"/>
        <v>1.2723552802675387E-3</v>
      </c>
      <c r="BB389" s="51">
        <f t="shared" si="108"/>
        <v>3.0808280632711792E-4</v>
      </c>
      <c r="BC389" s="51">
        <f t="shared" si="108"/>
        <v>4.5900654455972043E-4</v>
      </c>
      <c r="BD389" s="51">
        <f t="shared" si="108"/>
        <v>1.0981626956015553E-3</v>
      </c>
      <c r="BE389" s="51">
        <f t="shared" si="108"/>
        <v>1.7629383342969702E-3</v>
      </c>
      <c r="BF389" s="51">
        <f t="shared" si="108"/>
        <v>8.9013471365977787E-4</v>
      </c>
      <c r="BG389" s="51">
        <f t="shared" si="108"/>
        <v>2.7280725355994639E-3</v>
      </c>
      <c r="BH389" s="51">
        <f t="shared" si="108"/>
        <v>1.6423935195440122E-4</v>
      </c>
      <c r="BI389" s="51">
        <f t="shared" si="108"/>
        <v>1.8603155623352833E-4</v>
      </c>
      <c r="BJ389" s="51">
        <f t="shared" si="108"/>
        <v>0</v>
      </c>
      <c r="BK389" s="43"/>
    </row>
    <row r="390" spans="4:63">
      <c r="D390" s="41">
        <f t="shared" si="109"/>
        <v>0.25</v>
      </c>
      <c r="E390" s="51">
        <f t="shared" si="115"/>
        <v>7.0776853498682991E-4</v>
      </c>
      <c r="F390" s="51">
        <f t="shared" si="115"/>
        <v>1.5168621224861601E-4</v>
      </c>
      <c r="G390" s="51">
        <f t="shared" si="115"/>
        <v>2.2106135985152018E-4</v>
      </c>
      <c r="H390" s="51">
        <f t="shared" si="115"/>
        <v>4.4158824185531537E-4</v>
      </c>
      <c r="I390" s="51">
        <f t="shared" si="115"/>
        <v>1.0499779190569693E-3</v>
      </c>
      <c r="J390" s="51">
        <f t="shared" si="115"/>
        <v>4.5187124126705463E-4</v>
      </c>
      <c r="K390" s="51">
        <f t="shared" si="115"/>
        <v>1.4671343521233545E-3</v>
      </c>
      <c r="L390" s="51">
        <f t="shared" si="115"/>
        <v>9.6363610955826646E-5</v>
      </c>
      <c r="M390" s="51">
        <f t="shared" si="115"/>
        <v>1.0242444985323949E-4</v>
      </c>
      <c r="N390" s="51">
        <f t="shared" si="115"/>
        <v>0</v>
      </c>
      <c r="Q390" s="51">
        <f t="shared" si="116"/>
        <v>6.3365505314428043E-4</v>
      </c>
      <c r="R390" s="51">
        <f t="shared" si="116"/>
        <v>1.0851065310867813E-4</v>
      </c>
      <c r="S390" s="51">
        <f t="shared" si="116"/>
        <v>1.9945216232224766E-4</v>
      </c>
      <c r="T390" s="51">
        <f t="shared" si="116"/>
        <v>3.4084606050829012E-4</v>
      </c>
      <c r="U390" s="51">
        <f t="shared" si="116"/>
        <v>9.899168108688293E-4</v>
      </c>
      <c r="V390" s="51">
        <f t="shared" si="116"/>
        <v>3.4027459383297818E-4</v>
      </c>
      <c r="W390" s="51">
        <f t="shared" si="116"/>
        <v>1.2720795921146286E-3</v>
      </c>
      <c r="X390" s="51">
        <f t="shared" si="116"/>
        <v>8.5868815118766184E-5</v>
      </c>
      <c r="Y390" s="51">
        <f t="shared" si="116"/>
        <v>8.7146945732345215E-5</v>
      </c>
      <c r="Z390" s="51">
        <f t="shared" si="116"/>
        <v>0</v>
      </c>
      <c r="AA390" s="95"/>
      <c r="AB390" s="95"/>
      <c r="AC390" s="51">
        <f t="shared" si="117"/>
        <v>7.7404681362932951E-4</v>
      </c>
      <c r="AD390" s="51">
        <f t="shared" si="117"/>
        <v>1.914085784746159E-4</v>
      </c>
      <c r="AE390" s="51">
        <f t="shared" si="117"/>
        <v>2.4603104644457113E-4</v>
      </c>
      <c r="AF390" s="51">
        <f t="shared" si="117"/>
        <v>5.423650126259199E-4</v>
      </c>
      <c r="AG390" s="51">
        <f t="shared" si="117"/>
        <v>1.1120063995240486E-3</v>
      </c>
      <c r="AH390" s="51">
        <f t="shared" si="117"/>
        <v>5.6298564650735644E-4</v>
      </c>
      <c r="AI390" s="51">
        <f t="shared" si="117"/>
        <v>1.6624199684057005E-3</v>
      </c>
      <c r="AJ390" s="51">
        <f t="shared" si="117"/>
        <v>1.0685840679288745E-4</v>
      </c>
      <c r="AK390" s="51">
        <f t="shared" si="117"/>
        <v>1.1787309403745527E-4</v>
      </c>
      <c r="AL390" s="51">
        <f t="shared" si="117"/>
        <v>0</v>
      </c>
      <c r="AO390" s="51">
        <f t="shared" si="113"/>
        <v>7.4113481842549476E-5</v>
      </c>
      <c r="AP390" s="51">
        <f t="shared" si="107"/>
        <v>4.3175559139937874E-5</v>
      </c>
      <c r="AQ390" s="51">
        <f t="shared" si="107"/>
        <v>2.1609197529272523E-5</v>
      </c>
      <c r="AR390" s="51">
        <f t="shared" si="107"/>
        <v>1.0074218134702525E-4</v>
      </c>
      <c r="AS390" s="51">
        <f t="shared" si="107"/>
        <v>6.0061108188140012E-5</v>
      </c>
      <c r="AT390" s="51">
        <f t="shared" si="107"/>
        <v>1.1159664743407645E-4</v>
      </c>
      <c r="AU390" s="51">
        <f t="shared" si="107"/>
        <v>1.9505476000872594E-4</v>
      </c>
      <c r="AV390" s="51">
        <f t="shared" si="107"/>
        <v>1.0494795837060462E-5</v>
      </c>
      <c r="AW390" s="51">
        <f t="shared" si="107"/>
        <v>1.5277504120894277E-5</v>
      </c>
      <c r="AX390" s="51">
        <f t="shared" si="107"/>
        <v>0</v>
      </c>
      <c r="BA390" s="51">
        <f t="shared" si="114"/>
        <v>1.4818153486161594E-3</v>
      </c>
      <c r="BB390" s="51">
        <f t="shared" si="108"/>
        <v>3.4309479072323191E-4</v>
      </c>
      <c r="BC390" s="51">
        <f t="shared" si="108"/>
        <v>4.6709240629609129E-4</v>
      </c>
      <c r="BD390" s="51">
        <f t="shared" si="108"/>
        <v>9.8395325448123521E-4</v>
      </c>
      <c r="BE390" s="51">
        <f t="shared" si="108"/>
        <v>2.1619843185810179E-3</v>
      </c>
      <c r="BF390" s="51">
        <f t="shared" si="108"/>
        <v>1.014856887774411E-3</v>
      </c>
      <c r="BG390" s="51">
        <f t="shared" si="108"/>
        <v>3.1295543205290552E-3</v>
      </c>
      <c r="BH390" s="51">
        <f t="shared" si="108"/>
        <v>2.0322201774871409E-4</v>
      </c>
      <c r="BI390" s="51">
        <f t="shared" si="108"/>
        <v>2.2029754389069477E-4</v>
      </c>
      <c r="BJ390" s="51">
        <f t="shared" si="108"/>
        <v>0</v>
      </c>
      <c r="BK390" s="43"/>
    </row>
    <row r="391" spans="4:63">
      <c r="D391" s="41">
        <f t="shared" si="109"/>
        <v>0.375</v>
      </c>
      <c r="E391" s="51">
        <f t="shared" si="115"/>
        <v>8.2356007092160635E-4</v>
      </c>
      <c r="F391" s="51">
        <f t="shared" si="115"/>
        <v>1.8468435042075389E-4</v>
      </c>
      <c r="G391" s="51">
        <f t="shared" si="115"/>
        <v>2.2585552526990769E-4</v>
      </c>
      <c r="H391" s="51">
        <f t="shared" si="115"/>
        <v>4.3703184076667215E-4</v>
      </c>
      <c r="I391" s="51">
        <f t="shared" si="115"/>
        <v>1.3180135710384525E-3</v>
      </c>
      <c r="J391" s="51">
        <f t="shared" si="115"/>
        <v>5.8080669250922716E-4</v>
      </c>
      <c r="K391" s="51">
        <f t="shared" si="115"/>
        <v>1.8517539988993795E-3</v>
      </c>
      <c r="L391" s="51">
        <f t="shared" si="115"/>
        <v>1.1974787160442658E-4</v>
      </c>
      <c r="M391" s="51">
        <f t="shared" si="115"/>
        <v>1.2751647374857468E-4</v>
      </c>
      <c r="N391" s="51">
        <f t="shared" si="115"/>
        <v>0</v>
      </c>
      <c r="Q391" s="51">
        <f t="shared" si="116"/>
        <v>7.0869115203097256E-4</v>
      </c>
      <c r="R391" s="51">
        <f t="shared" si="116"/>
        <v>1.1906054479980156E-4</v>
      </c>
      <c r="S391" s="51">
        <f t="shared" si="116"/>
        <v>2.0525609960982865E-4</v>
      </c>
      <c r="T391" s="51">
        <f t="shared" si="116"/>
        <v>3.3066410313750374E-4</v>
      </c>
      <c r="U391" s="51">
        <f t="shared" si="116"/>
        <v>1.2373481665380122E-3</v>
      </c>
      <c r="V391" s="51">
        <f t="shared" si="116"/>
        <v>4.4044920872087406E-4</v>
      </c>
      <c r="W391" s="51">
        <f t="shared" si="116"/>
        <v>1.6246652908289191E-3</v>
      </c>
      <c r="X391" s="51">
        <f t="shared" si="116"/>
        <v>1.0572611750500792E-4</v>
      </c>
      <c r="Y391" s="51">
        <f t="shared" si="116"/>
        <v>1.1006830323643641E-4</v>
      </c>
      <c r="Z391" s="51">
        <f t="shared" si="116"/>
        <v>0</v>
      </c>
      <c r="AA391" s="95"/>
      <c r="AB391" s="95"/>
      <c r="AC391" s="51">
        <f t="shared" si="117"/>
        <v>9.0760440342932587E-4</v>
      </c>
      <c r="AD391" s="51">
        <f t="shared" si="117"/>
        <v>2.3601668930521206E-4</v>
      </c>
      <c r="AE391" s="51">
        <f t="shared" si="117"/>
        <v>2.5971164555624429E-4</v>
      </c>
      <c r="AF391" s="51">
        <f t="shared" si="117"/>
        <v>5.4365102158940987E-4</v>
      </c>
      <c r="AG391" s="51">
        <f t="shared" si="117"/>
        <v>1.4047690496676625E-3</v>
      </c>
      <c r="AH391" s="51">
        <f t="shared" si="117"/>
        <v>7.176585810973762E-4</v>
      </c>
      <c r="AI391" s="51">
        <f t="shared" si="117"/>
        <v>2.078842706969836E-3</v>
      </c>
      <c r="AJ391" s="51">
        <f t="shared" si="117"/>
        <v>1.3376962570384477E-4</v>
      </c>
      <c r="AK391" s="51">
        <f t="shared" si="117"/>
        <v>1.4564000052980523E-4</v>
      </c>
      <c r="AL391" s="51">
        <f t="shared" si="117"/>
        <v>0</v>
      </c>
      <c r="AO391" s="51">
        <f t="shared" si="113"/>
        <v>1.1486891889063379E-4</v>
      </c>
      <c r="AP391" s="51">
        <f t="shared" si="107"/>
        <v>6.5623805620952332E-5</v>
      </c>
      <c r="AQ391" s="51">
        <f t="shared" si="107"/>
        <v>2.059942566007904E-5</v>
      </c>
      <c r="AR391" s="51">
        <f t="shared" si="107"/>
        <v>1.0636773762916842E-4</v>
      </c>
      <c r="AS391" s="51">
        <f t="shared" si="107"/>
        <v>8.0665404500440251E-5</v>
      </c>
      <c r="AT391" s="51">
        <f t="shared" si="107"/>
        <v>1.403574837883531E-4</v>
      </c>
      <c r="AU391" s="51">
        <f t="shared" si="107"/>
        <v>2.2708870807046041E-4</v>
      </c>
      <c r="AV391" s="51">
        <f t="shared" si="107"/>
        <v>1.4021754099418659E-5</v>
      </c>
      <c r="AW391" s="51">
        <f t="shared" si="107"/>
        <v>1.7448170512138263E-5</v>
      </c>
      <c r="AX391" s="51">
        <f t="shared" si="107"/>
        <v>0</v>
      </c>
      <c r="BA391" s="51">
        <f t="shared" si="114"/>
        <v>1.7311644743509321E-3</v>
      </c>
      <c r="BB391" s="51">
        <f t="shared" si="108"/>
        <v>4.2070103972596595E-4</v>
      </c>
      <c r="BC391" s="51">
        <f t="shared" si="108"/>
        <v>4.8556717082615195E-4</v>
      </c>
      <c r="BD391" s="51">
        <f t="shared" si="108"/>
        <v>9.8068286235608202E-4</v>
      </c>
      <c r="BE391" s="51">
        <f t="shared" si="108"/>
        <v>2.722782620706115E-3</v>
      </c>
      <c r="BF391" s="51">
        <f t="shared" si="108"/>
        <v>1.2984652736066035E-3</v>
      </c>
      <c r="BG391" s="51">
        <f t="shared" si="108"/>
        <v>3.9305967058692153E-3</v>
      </c>
      <c r="BH391" s="51">
        <f t="shared" si="108"/>
        <v>2.5351749730827136E-4</v>
      </c>
      <c r="BI391" s="51">
        <f t="shared" si="108"/>
        <v>2.731564742783799E-4</v>
      </c>
      <c r="BJ391" s="51">
        <f t="shared" si="108"/>
        <v>0</v>
      </c>
      <c r="BK391" s="43"/>
    </row>
    <row r="392" spans="4:63">
      <c r="D392" s="41">
        <f t="shared" si="109"/>
        <v>0.5</v>
      </c>
      <c r="E392" s="51">
        <f t="shared" si="115"/>
        <v>8.5626521414851656E-4</v>
      </c>
      <c r="F392" s="51">
        <f t="shared" si="115"/>
        <v>2.2064470020858703E-4</v>
      </c>
      <c r="G392" s="51">
        <f t="shared" si="115"/>
        <v>2.2389186488132827E-4</v>
      </c>
      <c r="H392" s="51">
        <f t="shared" si="115"/>
        <v>4.4723096001183794E-4</v>
      </c>
      <c r="I392" s="51">
        <f t="shared" si="115"/>
        <v>1.549830968456397E-3</v>
      </c>
      <c r="J392" s="51">
        <f t="shared" si="115"/>
        <v>7.6805348272792999E-4</v>
      </c>
      <c r="K392" s="51">
        <f t="shared" si="115"/>
        <v>2.3220785307501396E-3</v>
      </c>
      <c r="L392" s="51">
        <f t="shared" si="115"/>
        <v>1.3829078134915243E-4</v>
      </c>
      <c r="M392" s="51">
        <f t="shared" si="115"/>
        <v>1.5159127911343133E-4</v>
      </c>
      <c r="N392" s="51">
        <f t="shared" si="115"/>
        <v>0</v>
      </c>
      <c r="Q392" s="51">
        <f t="shared" si="116"/>
        <v>7.1572644309404027E-4</v>
      </c>
      <c r="R392" s="51">
        <f t="shared" si="116"/>
        <v>1.2650355469931169E-4</v>
      </c>
      <c r="S392" s="51">
        <f t="shared" si="116"/>
        <v>1.9679076893742116E-4</v>
      </c>
      <c r="T392" s="51">
        <f t="shared" si="116"/>
        <v>3.1040714788436622E-4</v>
      </c>
      <c r="U392" s="51">
        <f t="shared" si="116"/>
        <v>1.4150751139918349E-3</v>
      </c>
      <c r="V392" s="51">
        <f t="shared" si="116"/>
        <v>6.047262970287114E-4</v>
      </c>
      <c r="W392" s="51">
        <f t="shared" si="116"/>
        <v>2.0635942959427666E-3</v>
      </c>
      <c r="X392" s="51">
        <f t="shared" si="116"/>
        <v>1.2071127395526528E-4</v>
      </c>
      <c r="Y392" s="51">
        <f t="shared" si="116"/>
        <v>1.3219358691574673E-4</v>
      </c>
      <c r="Z392" s="51">
        <f t="shared" si="116"/>
        <v>0</v>
      </c>
      <c r="AA392" s="95"/>
      <c r="AB392" s="95"/>
      <c r="AC392" s="51">
        <f t="shared" si="117"/>
        <v>9.50641753523008E-4</v>
      </c>
      <c r="AD392" s="51">
        <f t="shared" si="117"/>
        <v>2.9113723254503197E-4</v>
      </c>
      <c r="AE392" s="51">
        <f t="shared" si="117"/>
        <v>2.7096085708607485E-4</v>
      </c>
      <c r="AF392" s="51">
        <f t="shared" si="117"/>
        <v>5.847982315908437E-4</v>
      </c>
      <c r="AG392" s="51">
        <f t="shared" si="117"/>
        <v>1.688460203350614E-3</v>
      </c>
      <c r="AH392" s="51">
        <f t="shared" si="117"/>
        <v>9.210154330519249E-4</v>
      </c>
      <c r="AI392" s="51">
        <f t="shared" si="117"/>
        <v>2.5805627655575134E-3</v>
      </c>
      <c r="AJ392" s="51">
        <f t="shared" si="117"/>
        <v>1.5587028874303917E-4</v>
      </c>
      <c r="AK392" s="51">
        <f t="shared" si="117"/>
        <v>1.7200695890901883E-4</v>
      </c>
      <c r="AL392" s="51">
        <f t="shared" si="117"/>
        <v>0</v>
      </c>
      <c r="AO392" s="51">
        <f t="shared" si="113"/>
        <v>1.4053877105447629E-4</v>
      </c>
      <c r="AP392" s="51">
        <f t="shared" si="107"/>
        <v>9.4141145509275343E-5</v>
      </c>
      <c r="AQ392" s="51">
        <f t="shared" si="107"/>
        <v>2.7101095943907113E-5</v>
      </c>
      <c r="AR392" s="51">
        <f t="shared" si="107"/>
        <v>1.3682381212747172E-4</v>
      </c>
      <c r="AS392" s="51">
        <f t="shared" si="107"/>
        <v>1.3475585446456211E-4</v>
      </c>
      <c r="AT392" s="51">
        <f t="shared" si="107"/>
        <v>1.6332718569921859E-4</v>
      </c>
      <c r="AU392" s="51">
        <f t="shared" si="107"/>
        <v>2.58484234807373E-4</v>
      </c>
      <c r="AV392" s="51">
        <f t="shared" si="107"/>
        <v>1.7579507393887148E-5</v>
      </c>
      <c r="AW392" s="51">
        <f t="shared" si="107"/>
        <v>1.9397692197684605E-5</v>
      </c>
      <c r="AX392" s="51">
        <f t="shared" si="107"/>
        <v>0</v>
      </c>
      <c r="BA392" s="51">
        <f t="shared" si="114"/>
        <v>1.8069069676715246E-3</v>
      </c>
      <c r="BB392" s="51">
        <f t="shared" si="108"/>
        <v>5.1178193275361902E-4</v>
      </c>
      <c r="BC392" s="51">
        <f t="shared" si="108"/>
        <v>4.9485272196740312E-4</v>
      </c>
      <c r="BD392" s="51">
        <f t="shared" si="108"/>
        <v>1.0320291916026817E-3</v>
      </c>
      <c r="BE392" s="51">
        <f t="shared" si="108"/>
        <v>3.2382911718070112E-3</v>
      </c>
      <c r="BF392" s="51">
        <f t="shared" si="108"/>
        <v>1.6890689157798549E-3</v>
      </c>
      <c r="BG392" s="51">
        <f t="shared" si="108"/>
        <v>4.902641296307653E-3</v>
      </c>
      <c r="BH392" s="51">
        <f t="shared" si="108"/>
        <v>2.9416107009219163E-4</v>
      </c>
      <c r="BI392" s="51">
        <f t="shared" si="108"/>
        <v>3.2359823802245019E-4</v>
      </c>
      <c r="BJ392" s="51">
        <f t="shared" si="108"/>
        <v>0</v>
      </c>
      <c r="BK392" s="43"/>
    </row>
    <row r="393" spans="4:63">
      <c r="D393" s="41">
        <f t="shared" si="109"/>
        <v>0.625</v>
      </c>
      <c r="E393" s="51">
        <f t="shared" si="115"/>
        <v>8.091483943065711E-4</v>
      </c>
      <c r="F393" s="51">
        <f t="shared" si="115"/>
        <v>2.5718259448489665E-4</v>
      </c>
      <c r="G393" s="51">
        <f t="shared" si="115"/>
        <v>2.1829843421799502E-4</v>
      </c>
      <c r="H393" s="51">
        <f t="shared" si="115"/>
        <v>4.5197830329841233E-4</v>
      </c>
      <c r="I393" s="51">
        <f t="shared" si="115"/>
        <v>1.766893345129002E-3</v>
      </c>
      <c r="J393" s="51">
        <f t="shared" si="115"/>
        <v>1.0059153336007369E-3</v>
      </c>
      <c r="K393" s="51">
        <f t="shared" si="115"/>
        <v>2.8680493307704858E-3</v>
      </c>
      <c r="L393" s="51">
        <f t="shared" si="115"/>
        <v>1.5397437365819914E-4</v>
      </c>
      <c r="M393" s="51">
        <f t="shared" si="115"/>
        <v>1.7547397211756564E-4</v>
      </c>
      <c r="N393" s="51">
        <f t="shared" si="115"/>
        <v>0</v>
      </c>
      <c r="Q393" s="51">
        <f t="shared" si="116"/>
        <v>6.6038756602859185E-4</v>
      </c>
      <c r="R393" s="51">
        <f t="shared" si="116"/>
        <v>1.3238911769615383E-4</v>
      </c>
      <c r="S393" s="51">
        <f t="shared" si="116"/>
        <v>1.7815153136825054E-4</v>
      </c>
      <c r="T393" s="51">
        <f t="shared" si="116"/>
        <v>2.8325855385511557E-4</v>
      </c>
      <c r="U393" s="51">
        <f t="shared" si="116"/>
        <v>1.5525924149454298E-3</v>
      </c>
      <c r="V393" s="51">
        <f t="shared" si="116"/>
        <v>8.2060530286541262E-4</v>
      </c>
      <c r="W393" s="51">
        <f t="shared" si="116"/>
        <v>2.5857475720283615E-3</v>
      </c>
      <c r="X393" s="51">
        <f t="shared" si="116"/>
        <v>1.3235312362144461E-4</v>
      </c>
      <c r="Y393" s="51">
        <f t="shared" si="116"/>
        <v>1.5464471714620947E-4</v>
      </c>
      <c r="Z393" s="51">
        <f t="shared" si="116"/>
        <v>0</v>
      </c>
      <c r="AA393" s="95"/>
      <c r="AB393" s="95"/>
      <c r="AC393" s="51">
        <f t="shared" si="117"/>
        <v>9.1015211755964736E-4</v>
      </c>
      <c r="AD393" s="51">
        <f t="shared" si="117"/>
        <v>3.537553430487612E-4</v>
      </c>
      <c r="AE393" s="51">
        <f t="shared" si="117"/>
        <v>2.7929530603535498E-4</v>
      </c>
      <c r="AF393" s="51">
        <f t="shared" si="117"/>
        <v>6.2208061554191443E-4</v>
      </c>
      <c r="AG393" s="51">
        <f t="shared" si="117"/>
        <v>1.9764291737331737E-3</v>
      </c>
      <c r="AH393" s="51">
        <f t="shared" si="117"/>
        <v>1.1719498156620974E-3</v>
      </c>
      <c r="AI393" s="51">
        <f t="shared" si="117"/>
        <v>3.1503510895126044E-3</v>
      </c>
      <c r="AJ393" s="51">
        <f t="shared" si="117"/>
        <v>1.7559562369495366E-4</v>
      </c>
      <c r="AK393" s="51">
        <f t="shared" si="117"/>
        <v>1.9736740095551423E-4</v>
      </c>
      <c r="AL393" s="51">
        <f t="shared" si="117"/>
        <v>0</v>
      </c>
      <c r="AO393" s="51">
        <f t="shared" si="113"/>
        <v>1.4876082827797925E-4</v>
      </c>
      <c r="AP393" s="51">
        <f t="shared" si="107"/>
        <v>1.2479347678874281E-4</v>
      </c>
      <c r="AQ393" s="51">
        <f t="shared" si="107"/>
        <v>4.0146902849744475E-5</v>
      </c>
      <c r="AR393" s="51">
        <f t="shared" si="107"/>
        <v>1.6871974944329676E-4</v>
      </c>
      <c r="AS393" s="51">
        <f t="shared" si="107"/>
        <v>2.1430093018357226E-4</v>
      </c>
      <c r="AT393" s="51">
        <f t="shared" si="107"/>
        <v>1.8531003073532428E-4</v>
      </c>
      <c r="AU393" s="51">
        <f t="shared" si="107"/>
        <v>2.8230175874212424E-4</v>
      </c>
      <c r="AV393" s="51">
        <f t="shared" si="107"/>
        <v>2.1621250036754527E-5</v>
      </c>
      <c r="AW393" s="51">
        <f t="shared" si="107"/>
        <v>2.0829254971356162E-5</v>
      </c>
      <c r="AX393" s="51">
        <f t="shared" si="107"/>
        <v>0</v>
      </c>
      <c r="BA393" s="51">
        <f t="shared" si="114"/>
        <v>1.7193005118662185E-3</v>
      </c>
      <c r="BB393" s="51">
        <f t="shared" si="108"/>
        <v>6.1093793753365789E-4</v>
      </c>
      <c r="BC393" s="51">
        <f t="shared" si="108"/>
        <v>4.9759374025335E-4</v>
      </c>
      <c r="BD393" s="51">
        <f t="shared" si="108"/>
        <v>1.0740589188403269E-3</v>
      </c>
      <c r="BE393" s="51">
        <f t="shared" si="108"/>
        <v>3.7433225188621758E-3</v>
      </c>
      <c r="BF393" s="51">
        <f t="shared" si="108"/>
        <v>2.177865149262834E-3</v>
      </c>
      <c r="BG393" s="51">
        <f t="shared" si="108"/>
        <v>6.0184004202830897E-3</v>
      </c>
      <c r="BH393" s="51">
        <f t="shared" si="108"/>
        <v>3.295699973531528E-4</v>
      </c>
      <c r="BI393" s="51">
        <f t="shared" si="108"/>
        <v>3.7284137307307987E-4</v>
      </c>
      <c r="BJ393" s="51">
        <f t="shared" si="108"/>
        <v>0</v>
      </c>
      <c r="BK393" s="43"/>
    </row>
    <row r="394" spans="4:63">
      <c r="D394" s="41">
        <f t="shared" si="109"/>
        <v>0.75</v>
      </c>
      <c r="E394" s="51">
        <f t="shared" si="115"/>
        <v>7.0251513451615876E-4</v>
      </c>
      <c r="F394" s="51">
        <f t="shared" si="115"/>
        <v>2.943425210796973E-4</v>
      </c>
      <c r="G394" s="51">
        <f t="shared" si="115"/>
        <v>2.1293900281504539E-4</v>
      </c>
      <c r="H394" s="51">
        <f t="shared" si="115"/>
        <v>4.5693778411731598E-4</v>
      </c>
      <c r="I394" s="51">
        <f t="shared" si="115"/>
        <v>1.9695484024351917E-3</v>
      </c>
      <c r="J394" s="51">
        <f t="shared" si="115"/>
        <v>1.2841161905826897E-3</v>
      </c>
      <c r="K394" s="51">
        <f t="shared" si="115"/>
        <v>3.471471332907222E-3</v>
      </c>
      <c r="L394" s="51">
        <f t="shared" si="115"/>
        <v>1.6737233036001519E-4</v>
      </c>
      <c r="M394" s="51">
        <f t="shared" si="115"/>
        <v>1.9917290133561439E-4</v>
      </c>
      <c r="N394" s="51">
        <f t="shared" si="115"/>
        <v>0</v>
      </c>
      <c r="Q394" s="51">
        <f t="shared" si="116"/>
        <v>5.6080704487197481E-4</v>
      </c>
      <c r="R394" s="51">
        <f t="shared" si="116"/>
        <v>1.3809638613295074E-4</v>
      </c>
      <c r="S394" s="51">
        <f t="shared" si="116"/>
        <v>1.5431020112896193E-4</v>
      </c>
      <c r="T394" s="51">
        <f t="shared" si="116"/>
        <v>2.5634449816959627E-4</v>
      </c>
      <c r="U394" s="51">
        <f t="shared" si="116"/>
        <v>1.655695975949857E-3</v>
      </c>
      <c r="V394" s="51">
        <f t="shared" si="116"/>
        <v>1.0752056563583651E-3</v>
      </c>
      <c r="W394" s="51">
        <f t="shared" si="116"/>
        <v>3.1708722024270169E-3</v>
      </c>
      <c r="X394" s="51">
        <f t="shared" si="116"/>
        <v>1.4147991675480168E-4</v>
      </c>
      <c r="Y394" s="51">
        <f t="shared" si="116"/>
        <v>1.773533660500127E-4</v>
      </c>
      <c r="Z394" s="51">
        <f t="shared" si="116"/>
        <v>0</v>
      </c>
      <c r="AA394" s="95"/>
      <c r="AB394" s="95"/>
      <c r="AC394" s="51">
        <f t="shared" si="117"/>
        <v>8.073108591733606E-4</v>
      </c>
      <c r="AD394" s="51">
        <f t="shared" si="117"/>
        <v>4.2362896668328036E-4</v>
      </c>
      <c r="AE394" s="51">
        <f t="shared" si="117"/>
        <v>2.8794659470875785E-4</v>
      </c>
      <c r="AF394" s="51">
        <f t="shared" si="117"/>
        <v>6.59440535864835E-4</v>
      </c>
      <c r="AG394" s="51">
        <f t="shared" si="117"/>
        <v>2.2676929385024099E-3</v>
      </c>
      <c r="AH394" s="51">
        <f t="shared" si="117"/>
        <v>1.4664051485865171E-3</v>
      </c>
      <c r="AI394" s="51">
        <f t="shared" si="117"/>
        <v>3.7720704633874224E-3</v>
      </c>
      <c r="AJ394" s="51">
        <f t="shared" si="117"/>
        <v>1.93264743965228E-4</v>
      </c>
      <c r="AK394" s="51">
        <f t="shared" si="117"/>
        <v>2.2183005639030349E-4</v>
      </c>
      <c r="AL394" s="51">
        <f t="shared" si="117"/>
        <v>0</v>
      </c>
      <c r="AO394" s="51">
        <f t="shared" si="113"/>
        <v>1.4170808964418394E-4</v>
      </c>
      <c r="AP394" s="51">
        <f t="shared" si="107"/>
        <v>1.5624613494674656E-4</v>
      </c>
      <c r="AQ394" s="51">
        <f t="shared" si="107"/>
        <v>5.8628801686083453E-5</v>
      </c>
      <c r="AR394" s="51">
        <f t="shared" si="107"/>
        <v>2.0059328594771971E-4</v>
      </c>
      <c r="AS394" s="51">
        <f t="shared" si="107"/>
        <v>3.1385242648533478E-4</v>
      </c>
      <c r="AT394" s="51">
        <f t="shared" si="107"/>
        <v>2.0891053422432459E-4</v>
      </c>
      <c r="AU394" s="51">
        <f t="shared" si="107"/>
        <v>3.0059913048020512E-4</v>
      </c>
      <c r="AV394" s="51">
        <f t="shared" si="107"/>
        <v>2.5892413605213516E-5</v>
      </c>
      <c r="AW394" s="51">
        <f t="shared" si="107"/>
        <v>2.1819535285601694E-5</v>
      </c>
      <c r="AX394" s="51">
        <f t="shared" si="107"/>
        <v>0</v>
      </c>
      <c r="BA394" s="51">
        <f t="shared" si="114"/>
        <v>1.5098259936895194E-3</v>
      </c>
      <c r="BB394" s="51">
        <f t="shared" si="108"/>
        <v>7.1797148776297766E-4</v>
      </c>
      <c r="BC394" s="51">
        <f t="shared" si="108"/>
        <v>5.0088559752380318E-4</v>
      </c>
      <c r="BD394" s="51">
        <f t="shared" si="108"/>
        <v>1.1163783199821509E-3</v>
      </c>
      <c r="BE394" s="51">
        <f t="shared" si="108"/>
        <v>4.237241340937602E-3</v>
      </c>
      <c r="BF394" s="51">
        <f t="shared" si="108"/>
        <v>2.7505213391692067E-3</v>
      </c>
      <c r="BG394" s="51">
        <f t="shared" si="108"/>
        <v>7.243541796294644E-3</v>
      </c>
      <c r="BH394" s="51">
        <f t="shared" si="108"/>
        <v>3.6063707432524319E-4</v>
      </c>
      <c r="BI394" s="51">
        <f t="shared" si="108"/>
        <v>4.2100295772591785E-4</v>
      </c>
      <c r="BJ394" s="51">
        <f t="shared" si="108"/>
        <v>0</v>
      </c>
      <c r="BK394" s="43"/>
    </row>
    <row r="395" spans="4:63">
      <c r="D395" s="41">
        <f t="shared" si="109"/>
        <v>0.875</v>
      </c>
      <c r="E395" s="51">
        <f t="shared" si="115"/>
        <v>5.8119564029162599E-4</v>
      </c>
      <c r="F395" s="51">
        <f t="shared" si="115"/>
        <v>3.3209834368515723E-4</v>
      </c>
      <c r="G395" s="51">
        <f t="shared" si="115"/>
        <v>2.1260015055929026E-4</v>
      </c>
      <c r="H395" s="51">
        <f t="shared" si="115"/>
        <v>4.6886659677809181E-4</v>
      </c>
      <c r="I395" s="51">
        <f t="shared" si="115"/>
        <v>2.1612488406658986E-3</v>
      </c>
      <c r="J395" s="51">
        <f t="shared" si="115"/>
        <v>1.5781257327422927E-3</v>
      </c>
      <c r="K395" s="51">
        <f t="shared" si="115"/>
        <v>4.091657327353059E-3</v>
      </c>
      <c r="L395" s="51">
        <f t="shared" si="115"/>
        <v>1.7987628165363483E-4</v>
      </c>
      <c r="M395" s="51">
        <f t="shared" si="115"/>
        <v>2.2275001748449263E-4</v>
      </c>
      <c r="N395" s="51">
        <f t="shared" si="115"/>
        <v>0</v>
      </c>
      <c r="Q395" s="51">
        <f t="shared" si="116"/>
        <v>4.5409971350455808E-4</v>
      </c>
      <c r="R395" s="51">
        <f t="shared" si="116"/>
        <v>1.4543654957064386E-4</v>
      </c>
      <c r="S395" s="51">
        <f t="shared" si="116"/>
        <v>1.3321036178585489E-4</v>
      </c>
      <c r="T395" s="51">
        <f t="shared" si="116"/>
        <v>2.3852243587269275E-4</v>
      </c>
      <c r="U395" s="51">
        <f t="shared" si="116"/>
        <v>1.7406046779384907E-3</v>
      </c>
      <c r="V395" s="51">
        <f t="shared" si="116"/>
        <v>1.3400053004653846E-3</v>
      </c>
      <c r="W395" s="51">
        <f t="shared" si="116"/>
        <v>3.7738202253545677E-3</v>
      </c>
      <c r="X395" s="51">
        <f t="shared" si="116"/>
        <v>1.4994437555530932E-4</v>
      </c>
      <c r="Y395" s="51">
        <f t="shared" si="116"/>
        <v>2.0019599848963905E-4</v>
      </c>
      <c r="Z395" s="51">
        <f t="shared" si="116"/>
        <v>0</v>
      </c>
      <c r="AA395" s="95"/>
      <c r="AB395" s="95"/>
      <c r="AC395" s="51">
        <f t="shared" si="117"/>
        <v>6.8892806033282413E-4</v>
      </c>
      <c r="AD395" s="51">
        <f t="shared" si="117"/>
        <v>4.9900241290788282E-4</v>
      </c>
      <c r="AE395" s="51">
        <f t="shared" si="117"/>
        <v>3.0086933558105529E-4</v>
      </c>
      <c r="AF395" s="51">
        <f t="shared" si="117"/>
        <v>7.0112970817023555E-4</v>
      </c>
      <c r="AG395" s="51">
        <f t="shared" si="117"/>
        <v>2.5605351652016181E-3</v>
      </c>
      <c r="AH395" s="51">
        <f t="shared" si="117"/>
        <v>1.789492354266683E-3</v>
      </c>
      <c r="AI395" s="51">
        <f t="shared" si="117"/>
        <v>4.4094944293515508E-3</v>
      </c>
      <c r="AJ395" s="51">
        <f t="shared" si="117"/>
        <v>2.0980818775196005E-4</v>
      </c>
      <c r="AK395" s="51">
        <f t="shared" si="117"/>
        <v>2.4575990764788737E-4</v>
      </c>
      <c r="AL395" s="51">
        <f t="shared" si="117"/>
        <v>0</v>
      </c>
      <c r="AO395" s="51">
        <f t="shared" si="113"/>
        <v>1.2709592678706791E-4</v>
      </c>
      <c r="AP395" s="51">
        <f t="shared" si="107"/>
        <v>1.8666179411451337E-4</v>
      </c>
      <c r="AQ395" s="51">
        <f t="shared" si="107"/>
        <v>7.938978877343537E-5</v>
      </c>
      <c r="AR395" s="51">
        <f t="shared" si="107"/>
        <v>2.3034416090539906E-4</v>
      </c>
      <c r="AS395" s="51">
        <f t="shared" si="107"/>
        <v>4.206441627274079E-4</v>
      </c>
      <c r="AT395" s="51">
        <f t="shared" si="107"/>
        <v>2.3812043227690815E-4</v>
      </c>
      <c r="AU395" s="51">
        <f t="shared" si="107"/>
        <v>3.1783710199849132E-4</v>
      </c>
      <c r="AV395" s="51">
        <f t="shared" si="107"/>
        <v>2.9931906098325516E-5</v>
      </c>
      <c r="AW395" s="51">
        <f t="shared" si="107"/>
        <v>2.2554018994853584E-5</v>
      </c>
      <c r="AX395" s="51">
        <f t="shared" si="107"/>
        <v>0</v>
      </c>
      <c r="BA395" s="51">
        <f t="shared" si="114"/>
        <v>1.2701237006244501E-3</v>
      </c>
      <c r="BB395" s="51">
        <f t="shared" si="108"/>
        <v>8.3110075659304004E-4</v>
      </c>
      <c r="BC395" s="51">
        <f t="shared" si="108"/>
        <v>5.1346948614034555E-4</v>
      </c>
      <c r="BD395" s="51">
        <f t="shared" si="108"/>
        <v>1.1699963049483274E-3</v>
      </c>
      <c r="BE395" s="51">
        <f t="shared" si="108"/>
        <v>4.7217840058675162E-3</v>
      </c>
      <c r="BF395" s="51">
        <f t="shared" si="108"/>
        <v>3.3676180870089757E-3</v>
      </c>
      <c r="BG395" s="51">
        <f t="shared" si="108"/>
        <v>8.5011517567046106E-3</v>
      </c>
      <c r="BH395" s="51">
        <f t="shared" si="108"/>
        <v>3.8968446940559486E-4</v>
      </c>
      <c r="BI395" s="51">
        <f t="shared" si="108"/>
        <v>4.6850992513237997E-4</v>
      </c>
      <c r="BJ395" s="51">
        <f t="shared" si="108"/>
        <v>0</v>
      </c>
      <c r="BK395" s="43"/>
    </row>
    <row r="396" spans="4:63">
      <c r="D396" s="41">
        <f t="shared" si="109"/>
        <v>1</v>
      </c>
      <c r="E396" s="51">
        <f t="shared" si="115"/>
        <v>5.0735954879281846E-4</v>
      </c>
      <c r="F396" s="51">
        <f t="shared" si="115"/>
        <v>3.7049503952820762E-4</v>
      </c>
      <c r="G396" s="51">
        <f t="shared" si="115"/>
        <v>2.2160648716465191E-4</v>
      </c>
      <c r="H396" s="51">
        <f t="shared" si="115"/>
        <v>4.9337892426789751E-4</v>
      </c>
      <c r="I396" s="51">
        <f t="shared" si="115"/>
        <v>2.3475990720683427E-3</v>
      </c>
      <c r="J396" s="51">
        <f t="shared" si="115"/>
        <v>1.8542915206799621E-3</v>
      </c>
      <c r="K396" s="51">
        <f t="shared" si="115"/>
        <v>4.6734159130686365E-3</v>
      </c>
      <c r="L396" s="51">
        <f t="shared" si="115"/>
        <v>1.9347162338963778E-4</v>
      </c>
      <c r="M396" s="51">
        <f t="shared" si="115"/>
        <v>2.4635634833405093E-4</v>
      </c>
      <c r="N396" s="51">
        <f t="shared" si="115"/>
        <v>0</v>
      </c>
      <c r="Q396" s="51">
        <f t="shared" si="116"/>
        <v>3.8987795284218174E-4</v>
      </c>
      <c r="R396" s="51">
        <f t="shared" si="116"/>
        <v>1.561873134230094E-4</v>
      </c>
      <c r="S396" s="51">
        <f t="shared" si="116"/>
        <v>1.2397705129848919E-4</v>
      </c>
      <c r="T396" s="51">
        <f t="shared" si="116"/>
        <v>2.3776991842958928E-4</v>
      </c>
      <c r="U396" s="51">
        <f t="shared" si="116"/>
        <v>1.8305282197181379E-3</v>
      </c>
      <c r="V396" s="51">
        <f t="shared" si="116"/>
        <v>1.5759159135048258E-3</v>
      </c>
      <c r="W396" s="51">
        <f t="shared" si="116"/>
        <v>4.3331493648227472E-3</v>
      </c>
      <c r="X396" s="51">
        <f t="shared" si="116"/>
        <v>1.6035271400110992E-4</v>
      </c>
      <c r="Y396" s="51">
        <f t="shared" si="116"/>
        <v>2.2309425165897213E-4</v>
      </c>
      <c r="Z396" s="51">
        <f t="shared" si="116"/>
        <v>0</v>
      </c>
      <c r="AA396" s="95"/>
      <c r="AB396" s="95"/>
      <c r="AC396" s="51">
        <f t="shared" si="117"/>
        <v>6.1994681942878418E-4</v>
      </c>
      <c r="AD396" s="51">
        <f t="shared" si="117"/>
        <v>5.7748011077145603E-4</v>
      </c>
      <c r="AE396" s="51">
        <f t="shared" si="117"/>
        <v>3.2159947073031881E-4</v>
      </c>
      <c r="AF396" s="51">
        <f t="shared" si="117"/>
        <v>7.4985337191181306E-4</v>
      </c>
      <c r="AG396" s="51">
        <f t="shared" si="117"/>
        <v>2.85383141538896E-3</v>
      </c>
      <c r="AH396" s="51">
        <f t="shared" si="117"/>
        <v>2.1206012270179151E-3</v>
      </c>
      <c r="AI396" s="51">
        <f t="shared" si="117"/>
        <v>5.0136824613145258E-3</v>
      </c>
      <c r="AJ396" s="51">
        <f t="shared" si="117"/>
        <v>2.2659053277816602E-4</v>
      </c>
      <c r="AK396" s="51">
        <f t="shared" si="117"/>
        <v>2.6974050233119962E-4</v>
      </c>
      <c r="AL396" s="51">
        <f t="shared" si="117"/>
        <v>0</v>
      </c>
      <c r="AO396" s="51">
        <f t="shared" si="113"/>
        <v>1.1748159595063672E-4</v>
      </c>
      <c r="AP396" s="51">
        <f t="shared" si="107"/>
        <v>2.1430772610519822E-4</v>
      </c>
      <c r="AQ396" s="51">
        <f t="shared" si="107"/>
        <v>9.7629435866162725E-5</v>
      </c>
      <c r="AR396" s="51">
        <f t="shared" si="107"/>
        <v>2.556090058383082E-4</v>
      </c>
      <c r="AS396" s="51">
        <f t="shared" si="107"/>
        <v>5.1707085235020486E-4</v>
      </c>
      <c r="AT396" s="51">
        <f t="shared" si="107"/>
        <v>2.7837560717513632E-4</v>
      </c>
      <c r="AU396" s="51">
        <f t="shared" si="107"/>
        <v>3.4026654824588932E-4</v>
      </c>
      <c r="AV396" s="51">
        <f t="shared" si="107"/>
        <v>3.3118909388527864E-5</v>
      </c>
      <c r="AW396" s="51">
        <f t="shared" si="107"/>
        <v>2.3262096675078799E-5</v>
      </c>
      <c r="AX396" s="51">
        <f t="shared" si="107"/>
        <v>0</v>
      </c>
      <c r="BA396" s="51">
        <f t="shared" si="114"/>
        <v>1.1273063682216027E-3</v>
      </c>
      <c r="BB396" s="51">
        <f t="shared" si="108"/>
        <v>9.4797515029966365E-4</v>
      </c>
      <c r="BC396" s="51">
        <f t="shared" si="108"/>
        <v>5.4320595789497076E-4</v>
      </c>
      <c r="BD396" s="51">
        <f t="shared" si="108"/>
        <v>1.2432322961797105E-3</v>
      </c>
      <c r="BE396" s="51">
        <f t="shared" si="108"/>
        <v>5.2014304874573028E-3</v>
      </c>
      <c r="BF396" s="51">
        <f t="shared" si="108"/>
        <v>3.9748927476978774E-3</v>
      </c>
      <c r="BG396" s="51">
        <f t="shared" si="108"/>
        <v>9.6870983743831615E-3</v>
      </c>
      <c r="BH396" s="51">
        <f t="shared" si="108"/>
        <v>4.200621561678038E-4</v>
      </c>
      <c r="BI396" s="51">
        <f t="shared" si="108"/>
        <v>5.1609685066525055E-4</v>
      </c>
      <c r="BJ396" s="51">
        <f t="shared" si="108"/>
        <v>0</v>
      </c>
      <c r="BK396" s="43"/>
    </row>
    <row r="397" spans="4:63">
      <c r="D397" s="41">
        <f t="shared" si="109"/>
        <v>1.125</v>
      </c>
      <c r="E397" s="51">
        <f t="shared" si="115"/>
        <v>5.130549636408495E-4</v>
      </c>
      <c r="F397" s="51">
        <f t="shared" si="115"/>
        <v>4.0956566007984086E-4</v>
      </c>
      <c r="G397" s="51">
        <f t="shared" si="115"/>
        <v>2.403021171650207E-4</v>
      </c>
      <c r="H397" s="51">
        <f t="shared" si="115"/>
        <v>5.3042673445472964E-4</v>
      </c>
      <c r="I397" s="51">
        <f t="shared" si="115"/>
        <v>2.5323071197388114E-3</v>
      </c>
      <c r="J397" s="51">
        <f t="shared" si="115"/>
        <v>2.0941266491740821E-3</v>
      </c>
      <c r="K397" s="51">
        <f t="shared" si="115"/>
        <v>5.1866326010147571E-3</v>
      </c>
      <c r="L397" s="51">
        <f t="shared" si="115"/>
        <v>2.0925184220993439E-4</v>
      </c>
      <c r="M397" s="51">
        <f t="shared" si="115"/>
        <v>2.7007245593466849E-4</v>
      </c>
      <c r="N397" s="51">
        <f t="shared" si="115"/>
        <v>0</v>
      </c>
      <c r="Q397" s="51">
        <f t="shared" si="116"/>
        <v>3.9225093889006337E-4</v>
      </c>
      <c r="R397" s="51">
        <f t="shared" si="116"/>
        <v>1.7064935264962533E-4</v>
      </c>
      <c r="S397" s="51">
        <f t="shared" si="116"/>
        <v>1.2987523451278286E-4</v>
      </c>
      <c r="T397" s="51">
        <f t="shared" si="116"/>
        <v>2.5472974272226513E-4</v>
      </c>
      <c r="U397" s="51">
        <f t="shared" si="116"/>
        <v>1.9393758231999671E-3</v>
      </c>
      <c r="V397" s="51">
        <f t="shared" si="116"/>
        <v>1.7619018300637436E-3</v>
      </c>
      <c r="W397" s="51">
        <f t="shared" si="116"/>
        <v>4.8156431839777719E-3</v>
      </c>
      <c r="X397" s="51">
        <f t="shared" si="116"/>
        <v>1.7406276144992576E-4</v>
      </c>
      <c r="Y397" s="51">
        <f t="shared" si="116"/>
        <v>2.4598143483245231E-4</v>
      </c>
      <c r="Z397" s="51">
        <f t="shared" si="116"/>
        <v>0</v>
      </c>
      <c r="AA397" s="95"/>
      <c r="AB397" s="95"/>
      <c r="AC397" s="51">
        <f t="shared" si="117"/>
        <v>6.33858162072348E-4</v>
      </c>
      <c r="AD397" s="51">
        <f t="shared" si="117"/>
        <v>6.5696000107085234E-4</v>
      </c>
      <c r="AE397" s="51">
        <f t="shared" si="117"/>
        <v>3.5031792811492075E-4</v>
      </c>
      <c r="AF397" s="51">
        <f t="shared" si="117"/>
        <v>8.0473877987287379E-4</v>
      </c>
      <c r="AG397" s="51">
        <f t="shared" si="117"/>
        <v>3.145044134605281E-3</v>
      </c>
      <c r="AH397" s="51">
        <f t="shared" si="117"/>
        <v>2.4456602476675663E-3</v>
      </c>
      <c r="AI397" s="51">
        <f t="shared" si="117"/>
        <v>5.5576220180517328E-3</v>
      </c>
      <c r="AJ397" s="51">
        <f t="shared" si="117"/>
        <v>2.4443022243366531E-4</v>
      </c>
      <c r="AK397" s="51">
        <f t="shared" si="117"/>
        <v>2.9413860673758861E-4</v>
      </c>
      <c r="AL397" s="51">
        <f t="shared" si="117"/>
        <v>0</v>
      </c>
      <c r="AO397" s="51">
        <f t="shared" si="113"/>
        <v>1.2080402475078613E-4</v>
      </c>
      <c r="AP397" s="51">
        <f t="shared" si="107"/>
        <v>2.3891630743021552E-4</v>
      </c>
      <c r="AQ397" s="51">
        <f t="shared" si="107"/>
        <v>1.1042688265223784E-4</v>
      </c>
      <c r="AR397" s="51">
        <f t="shared" si="107"/>
        <v>2.7569699173246451E-4</v>
      </c>
      <c r="AS397" s="51">
        <f t="shared" si="107"/>
        <v>5.9293129653884436E-4</v>
      </c>
      <c r="AT397" s="51">
        <f t="shared" si="107"/>
        <v>3.3222481911033847E-4</v>
      </c>
      <c r="AU397" s="51">
        <f t="shared" si="107"/>
        <v>3.7098941703698519E-4</v>
      </c>
      <c r="AV397" s="51">
        <f t="shared" si="107"/>
        <v>3.518908076000863E-5</v>
      </c>
      <c r="AW397" s="51">
        <f t="shared" si="107"/>
        <v>2.4091021102216176E-5</v>
      </c>
      <c r="AX397" s="51">
        <f t="shared" si="107"/>
        <v>0</v>
      </c>
      <c r="BA397" s="51">
        <f t="shared" si="114"/>
        <v>1.1469131257131975E-3</v>
      </c>
      <c r="BB397" s="51">
        <f t="shared" si="108"/>
        <v>1.0665256611506932E-3</v>
      </c>
      <c r="BC397" s="51">
        <f t="shared" si="108"/>
        <v>5.9062004527994151E-4</v>
      </c>
      <c r="BD397" s="51">
        <f t="shared" si="108"/>
        <v>1.3351655143276034E-3</v>
      </c>
      <c r="BE397" s="51">
        <f t="shared" si="108"/>
        <v>5.6773512543440924E-3</v>
      </c>
      <c r="BF397" s="51">
        <f t="shared" si="108"/>
        <v>4.5397868968416483E-3</v>
      </c>
      <c r="BG397" s="51">
        <f t="shared" si="108"/>
        <v>1.0744254619066491E-2</v>
      </c>
      <c r="BH397" s="51">
        <f t="shared" si="108"/>
        <v>4.5368206464359967E-4</v>
      </c>
      <c r="BI397" s="51">
        <f t="shared" si="108"/>
        <v>5.6421106267225715E-4</v>
      </c>
      <c r="BJ397" s="51">
        <f t="shared" si="108"/>
        <v>0</v>
      </c>
      <c r="BK397" s="43"/>
    </row>
    <row r="398" spans="4:63">
      <c r="D398" s="41">
        <f t="shared" si="109"/>
        <v>1.325</v>
      </c>
      <c r="E398" s="51">
        <f t="shared" si="115"/>
        <v>5.6820181949422286E-4</v>
      </c>
      <c r="F398" s="51">
        <f t="shared" si="115"/>
        <v>4.625944165553154E-4</v>
      </c>
      <c r="G398" s="51">
        <f t="shared" si="115"/>
        <v>2.7033750591920231E-4</v>
      </c>
      <c r="H398" s="51">
        <f t="shared" si="115"/>
        <v>5.8460828330469537E-4</v>
      </c>
      <c r="I398" s="51">
        <f t="shared" si="115"/>
        <v>2.7659966998009517E-3</v>
      </c>
      <c r="J398" s="51">
        <f t="shared" si="115"/>
        <v>2.394664093531995E-3</v>
      </c>
      <c r="K398" s="51">
        <f t="shared" si="115"/>
        <v>5.8202989658614783E-3</v>
      </c>
      <c r="L398" s="51">
        <f t="shared" si="115"/>
        <v>2.3119515392865729E-4</v>
      </c>
      <c r="M398" s="51">
        <f t="shared" si="115"/>
        <v>3.0138658554166995E-4</v>
      </c>
      <c r="N398" s="51">
        <f t="shared" si="115"/>
        <v>0</v>
      </c>
      <c r="Q398" s="51">
        <f t="shared" si="116"/>
        <v>4.3473365351292561E-4</v>
      </c>
      <c r="R398" s="51">
        <f t="shared" si="116"/>
        <v>1.919558297017263E-4</v>
      </c>
      <c r="S398" s="51">
        <f t="shared" si="116"/>
        <v>1.4683508598292756E-4</v>
      </c>
      <c r="T398" s="51">
        <f t="shared" si="116"/>
        <v>2.866536166744945E-4</v>
      </c>
      <c r="U398" s="51">
        <f t="shared" si="116"/>
        <v>2.0868820997208613E-3</v>
      </c>
      <c r="V398" s="51">
        <f t="shared" si="116"/>
        <v>1.9743658018804961E-3</v>
      </c>
      <c r="W398" s="51">
        <f t="shared" si="116"/>
        <v>5.4037789536790556E-3</v>
      </c>
      <c r="X398" s="51">
        <f t="shared" si="116"/>
        <v>1.9418026199995354E-4</v>
      </c>
      <c r="Y398" s="51">
        <f t="shared" si="116"/>
        <v>2.7623905376890102E-4</v>
      </c>
      <c r="Z398" s="51">
        <f t="shared" si="116"/>
        <v>0</v>
      </c>
      <c r="AA398" s="95"/>
      <c r="AB398" s="95"/>
      <c r="AC398" s="51">
        <f t="shared" si="117"/>
        <v>7.0166299233751482E-4</v>
      </c>
      <c r="AD398" s="51">
        <f t="shared" si="117"/>
        <v>7.6504787813639469E-4</v>
      </c>
      <c r="AE398" s="51">
        <f t="shared" si="117"/>
        <v>3.9240500271186705E-4</v>
      </c>
      <c r="AF398" s="51">
        <f t="shared" si="117"/>
        <v>8.7736576674631982E-4</v>
      </c>
      <c r="AG398" s="51">
        <f t="shared" si="117"/>
        <v>3.519434719688574E-3</v>
      </c>
      <c r="AH398" s="51">
        <f t="shared" si="117"/>
        <v>2.8874209798339986E-3</v>
      </c>
      <c r="AI398" s="51">
        <f t="shared" si="117"/>
        <v>6.236818978043881E-3</v>
      </c>
      <c r="AJ398" s="51">
        <f t="shared" si="117"/>
        <v>2.6811948724639832E-4</v>
      </c>
      <c r="AK398" s="51">
        <f t="shared" si="117"/>
        <v>3.2644078842503874E-4</v>
      </c>
      <c r="AL398" s="51">
        <f t="shared" si="117"/>
        <v>0</v>
      </c>
      <c r="AO398" s="51">
        <f t="shared" si="113"/>
        <v>1.3346816598129726E-4</v>
      </c>
      <c r="AP398" s="51">
        <f t="shared" si="107"/>
        <v>2.7063858685358907E-4</v>
      </c>
      <c r="AQ398" s="51">
        <f t="shared" si="107"/>
        <v>1.2350241993627474E-4</v>
      </c>
      <c r="AR398" s="51">
        <f t="shared" si="107"/>
        <v>2.9795466663020087E-4</v>
      </c>
      <c r="AS398" s="51">
        <f t="shared" si="107"/>
        <v>6.7911460008009041E-4</v>
      </c>
      <c r="AT398" s="51">
        <f t="shared" si="107"/>
        <v>4.202982916514989E-4</v>
      </c>
      <c r="AU398" s="51">
        <f t="shared" si="107"/>
        <v>4.1652001218242269E-4</v>
      </c>
      <c r="AV398" s="51">
        <f t="shared" si="107"/>
        <v>3.7014891928703755E-5</v>
      </c>
      <c r="AW398" s="51">
        <f t="shared" si="107"/>
        <v>2.5147531772768935E-5</v>
      </c>
      <c r="AX398" s="51">
        <f t="shared" si="107"/>
        <v>0</v>
      </c>
      <c r="BA398" s="51">
        <f t="shared" si="114"/>
        <v>1.2698648118317376E-3</v>
      </c>
      <c r="BB398" s="51">
        <f t="shared" si="108"/>
        <v>1.22764229469171E-3</v>
      </c>
      <c r="BC398" s="51">
        <f t="shared" si="108"/>
        <v>6.6274250863106936E-4</v>
      </c>
      <c r="BD398" s="51">
        <f t="shared" si="108"/>
        <v>1.4619740500510152E-3</v>
      </c>
      <c r="BE398" s="51">
        <f t="shared" si="108"/>
        <v>6.2854314194895258E-3</v>
      </c>
      <c r="BF398" s="51">
        <f t="shared" si="108"/>
        <v>5.2820850733659936E-3</v>
      </c>
      <c r="BG398" s="51">
        <f t="shared" si="108"/>
        <v>1.2057117943905359E-2</v>
      </c>
      <c r="BH398" s="51">
        <f t="shared" si="108"/>
        <v>4.9931464117505559E-4</v>
      </c>
      <c r="BI398" s="51">
        <f t="shared" si="108"/>
        <v>6.2782737396670869E-4</v>
      </c>
      <c r="BJ398" s="51">
        <f t="shared" si="108"/>
        <v>0</v>
      </c>
      <c r="BK398" s="43"/>
    </row>
    <row r="399" spans="4:63">
      <c r="D399" s="41">
        <f t="shared" si="109"/>
        <v>1.5249999999999999</v>
      </c>
      <c r="E399" s="51">
        <f t="shared" si="115"/>
        <v>6.359880163408089E-4</v>
      </c>
      <c r="F399" s="51">
        <f t="shared" si="115"/>
        <v>5.3046254056116375E-4</v>
      </c>
      <c r="G399" s="51">
        <f t="shared" si="115"/>
        <v>3.0837583261788333E-4</v>
      </c>
      <c r="H399" s="51">
        <f t="shared" si="115"/>
        <v>6.5015411100005822E-4</v>
      </c>
      <c r="I399" s="51">
        <f t="shared" si="115"/>
        <v>3.0374814892273794E-3</v>
      </c>
      <c r="J399" s="51">
        <f t="shared" si="115"/>
        <v>2.778959079857638E-3</v>
      </c>
      <c r="K399" s="51">
        <f t="shared" si="115"/>
        <v>6.600934841151593E-3</v>
      </c>
      <c r="L399" s="51">
        <f t="shared" si="115"/>
        <v>2.5799249005695716E-4</v>
      </c>
      <c r="M399" s="51">
        <f t="shared" si="115"/>
        <v>3.4009476269693511E-4</v>
      </c>
      <c r="N399" s="51">
        <f t="shared" si="115"/>
        <v>0</v>
      </c>
      <c r="Q399" s="51">
        <f t="shared" si="116"/>
        <v>4.8722861252387486E-4</v>
      </c>
      <c r="R399" s="51">
        <f t="shared" si="116"/>
        <v>2.1891731216985811E-4</v>
      </c>
      <c r="S399" s="51">
        <f t="shared" si="116"/>
        <v>1.6938937969552075E-4</v>
      </c>
      <c r="T399" s="51">
        <f t="shared" si="116"/>
        <v>3.2720580858107748E-4</v>
      </c>
      <c r="U399" s="51">
        <f t="shared" si="116"/>
        <v>2.2545951226093279E-3</v>
      </c>
      <c r="V399" s="51">
        <f t="shared" si="116"/>
        <v>2.2319116127220116E-3</v>
      </c>
      <c r="W399" s="51">
        <f t="shared" si="116"/>
        <v>6.1279925311396241E-3</v>
      </c>
      <c r="X399" s="51">
        <f t="shared" si="116"/>
        <v>2.1918143275177402E-4</v>
      </c>
      <c r="Y399" s="51">
        <f t="shared" si="116"/>
        <v>3.1382942223563405E-4</v>
      </c>
      <c r="Z399" s="51">
        <f t="shared" si="116"/>
        <v>0</v>
      </c>
      <c r="AA399" s="95"/>
      <c r="AB399" s="95"/>
      <c r="AC399" s="51">
        <f t="shared" si="117"/>
        <v>7.8472390598630624E-4</v>
      </c>
      <c r="AD399" s="51">
        <f t="shared" si="117"/>
        <v>9.0424460816366787E-4</v>
      </c>
      <c r="AE399" s="51">
        <f t="shared" si="117"/>
        <v>4.4482730901029702E-4</v>
      </c>
      <c r="AF399" s="51">
        <f t="shared" si="117"/>
        <v>9.6293558871112753E-4</v>
      </c>
      <c r="AG399" s="51">
        <f t="shared" si="117"/>
        <v>3.9657606875887165E-3</v>
      </c>
      <c r="AH399" s="51">
        <f t="shared" si="117"/>
        <v>3.4677513736933452E-3</v>
      </c>
      <c r="AI399" s="51">
        <f t="shared" si="117"/>
        <v>7.0738771511635601E-3</v>
      </c>
      <c r="AJ399" s="51">
        <f t="shared" si="117"/>
        <v>2.9649904733628835E-4</v>
      </c>
      <c r="AK399" s="51">
        <f t="shared" si="117"/>
        <v>3.6617753147963897E-4</v>
      </c>
      <c r="AL399" s="51">
        <f t="shared" si="117"/>
        <v>0</v>
      </c>
      <c r="AO399" s="51">
        <f t="shared" si="113"/>
        <v>1.4875940381693404E-4</v>
      </c>
      <c r="AP399" s="51">
        <f t="shared" si="107"/>
        <v>3.1154522839130564E-4</v>
      </c>
      <c r="AQ399" s="51">
        <f t="shared" si="107"/>
        <v>1.3898645292236258E-4</v>
      </c>
      <c r="AR399" s="51">
        <f t="shared" si="107"/>
        <v>3.2294830241898074E-4</v>
      </c>
      <c r="AS399" s="51">
        <f t="shared" si="107"/>
        <v>7.8288636661805145E-4</v>
      </c>
      <c r="AT399" s="51">
        <f t="shared" si="107"/>
        <v>5.4704746713562635E-4</v>
      </c>
      <c r="AU399" s="51">
        <f t="shared" si="107"/>
        <v>4.7294231001196885E-4</v>
      </c>
      <c r="AV399" s="51">
        <f t="shared" si="107"/>
        <v>3.8811057305183146E-5</v>
      </c>
      <c r="AW399" s="51">
        <f t="shared" si="107"/>
        <v>2.6265340461301058E-5</v>
      </c>
      <c r="AX399" s="51">
        <f t="shared" si="107"/>
        <v>0</v>
      </c>
      <c r="BA399" s="51">
        <f t="shared" si="114"/>
        <v>1.4207119223271151E-3</v>
      </c>
      <c r="BB399" s="51">
        <f t="shared" si="108"/>
        <v>1.4347071487248316E-3</v>
      </c>
      <c r="BC399" s="51">
        <f t="shared" si="108"/>
        <v>7.5320314162818035E-4</v>
      </c>
      <c r="BD399" s="51">
        <f t="shared" si="108"/>
        <v>1.6130896997111858E-3</v>
      </c>
      <c r="BE399" s="51">
        <f t="shared" si="108"/>
        <v>7.0032421768160963E-3</v>
      </c>
      <c r="BF399" s="51">
        <f t="shared" si="108"/>
        <v>6.2467104535509832E-3</v>
      </c>
      <c r="BG399" s="51">
        <f t="shared" si="108"/>
        <v>1.3674811992315152E-2</v>
      </c>
      <c r="BH399" s="51">
        <f t="shared" si="108"/>
        <v>5.5449153739324552E-4</v>
      </c>
      <c r="BI399" s="51">
        <f t="shared" si="108"/>
        <v>7.0627229417657414E-4</v>
      </c>
      <c r="BJ399" s="51">
        <f t="shared" si="108"/>
        <v>0</v>
      </c>
      <c r="BK399" s="43"/>
    </row>
    <row r="400" spans="4:63">
      <c r="D400" s="41">
        <f t="shared" si="109"/>
        <v>1.7249999999999999</v>
      </c>
      <c r="E400" s="51">
        <f t="shared" si="115"/>
        <v>7.009310933910937E-4</v>
      </c>
      <c r="F400" s="51">
        <f t="shared" si="115"/>
        <v>5.9945021979349305E-4</v>
      </c>
      <c r="G400" s="51">
        <f t="shared" si="115"/>
        <v>3.4644680557980976E-4</v>
      </c>
      <c r="H400" s="51">
        <f t="shared" si="115"/>
        <v>7.1142852523869667E-4</v>
      </c>
      <c r="I400" s="51">
        <f t="shared" si="115"/>
        <v>3.2743833350565889E-3</v>
      </c>
      <c r="J400" s="51">
        <f t="shared" si="115"/>
        <v>3.1681176429320113E-3</v>
      </c>
      <c r="K400" s="51">
        <f t="shared" si="115"/>
        <v>7.3494962119613049E-3</v>
      </c>
      <c r="L400" s="51">
        <f t="shared" si="115"/>
        <v>2.8341382794179443E-4</v>
      </c>
      <c r="M400" s="51">
        <f t="shared" si="115"/>
        <v>3.7745943582542221E-4</v>
      </c>
      <c r="N400" s="51">
        <f t="shared" si="115"/>
        <v>0</v>
      </c>
      <c r="Q400" s="51">
        <f t="shared" si="116"/>
        <v>5.3792569712387368E-4</v>
      </c>
      <c r="R400" s="51">
        <f t="shared" si="116"/>
        <v>2.45888308695049E-4</v>
      </c>
      <c r="S400" s="51">
        <f t="shared" si="116"/>
        <v>1.9355372817129218E-4</v>
      </c>
      <c r="T400" s="51">
        <f t="shared" si="116"/>
        <v>3.6796736715488453E-4</v>
      </c>
      <c r="U400" s="51">
        <f t="shared" si="116"/>
        <v>2.395975928266889E-3</v>
      </c>
      <c r="V400" s="51">
        <f t="shared" si="116"/>
        <v>2.4725450633589692E-3</v>
      </c>
      <c r="W400" s="51">
        <f t="shared" si="116"/>
        <v>6.8219134244600944E-3</v>
      </c>
      <c r="X400" s="51">
        <f t="shared" si="116"/>
        <v>2.4351849364746413E-4</v>
      </c>
      <c r="Y400" s="51">
        <f t="shared" si="116"/>
        <v>3.5036081756743923E-4</v>
      </c>
      <c r="Z400" s="51">
        <f t="shared" si="116"/>
        <v>0</v>
      </c>
      <c r="AA400" s="95"/>
      <c r="AB400" s="95"/>
      <c r="AC400" s="51">
        <f t="shared" si="117"/>
        <v>8.6388397556360144E-4</v>
      </c>
      <c r="AD400" s="51">
        <f t="shared" si="117"/>
        <v>1.0464644058442113E-3</v>
      </c>
      <c r="AE400" s="51">
        <f t="shared" si="117"/>
        <v>4.9600945270759694E-4</v>
      </c>
      <c r="AF400" s="51">
        <f t="shared" si="117"/>
        <v>1.0396235979936671E-3</v>
      </c>
      <c r="AG400" s="51">
        <f t="shared" si="117"/>
        <v>4.371106630962308E-3</v>
      </c>
      <c r="AH400" s="51">
        <f t="shared" si="117"/>
        <v>4.0765284174668496E-3</v>
      </c>
      <c r="AI400" s="51">
        <f t="shared" si="117"/>
        <v>7.8770789994625397E-3</v>
      </c>
      <c r="AJ400" s="51">
        <f t="shared" si="117"/>
        <v>3.2262912367976646E-4</v>
      </c>
      <c r="AK400" s="51">
        <f t="shared" si="117"/>
        <v>4.042839119688132E-4</v>
      </c>
      <c r="AL400" s="51">
        <f t="shared" si="117"/>
        <v>0</v>
      </c>
      <c r="AO400" s="51">
        <f t="shared" si="113"/>
        <v>1.6300539626722002E-4</v>
      </c>
      <c r="AP400" s="51">
        <f t="shared" si="107"/>
        <v>3.5356191109844404E-4</v>
      </c>
      <c r="AQ400" s="51">
        <f t="shared" si="107"/>
        <v>1.5289307740851759E-4</v>
      </c>
      <c r="AR400" s="51">
        <f t="shared" si="107"/>
        <v>3.4346115808381214E-4</v>
      </c>
      <c r="AS400" s="51">
        <f t="shared" si="107"/>
        <v>8.784074067896999E-4</v>
      </c>
      <c r="AT400" s="51">
        <f t="shared" si="107"/>
        <v>6.9557257957304211E-4</v>
      </c>
      <c r="AU400" s="51">
        <f t="shared" si="107"/>
        <v>5.2758278750121047E-4</v>
      </c>
      <c r="AV400" s="51">
        <f t="shared" si="107"/>
        <v>3.9895334294330306E-5</v>
      </c>
      <c r="AW400" s="51">
        <f t="shared" si="107"/>
        <v>2.7098618257982981E-5</v>
      </c>
      <c r="AX400" s="51">
        <f t="shared" si="107"/>
        <v>0</v>
      </c>
      <c r="BA400" s="51">
        <f t="shared" si="114"/>
        <v>1.564815068954695E-3</v>
      </c>
      <c r="BB400" s="51">
        <f t="shared" si="108"/>
        <v>1.6459146256377045E-3</v>
      </c>
      <c r="BC400" s="51">
        <f t="shared" si="108"/>
        <v>8.4245625828740676E-4</v>
      </c>
      <c r="BD400" s="51">
        <f t="shared" si="108"/>
        <v>1.7510521232323639E-3</v>
      </c>
      <c r="BE400" s="51">
        <f t="shared" si="108"/>
        <v>7.6454899660188969E-3</v>
      </c>
      <c r="BF400" s="51">
        <f t="shared" si="108"/>
        <v>7.2446460603988608E-3</v>
      </c>
      <c r="BG400" s="51">
        <f t="shared" si="108"/>
        <v>1.5226575211423845E-2</v>
      </c>
      <c r="BH400" s="51">
        <f t="shared" si="108"/>
        <v>6.0604295162156084E-4</v>
      </c>
      <c r="BI400" s="51">
        <f t="shared" si="108"/>
        <v>7.8174334779423536E-4</v>
      </c>
      <c r="BJ400" s="51">
        <f t="shared" si="108"/>
        <v>0</v>
      </c>
      <c r="BK400" s="43"/>
    </row>
    <row r="401" spans="4:63">
      <c r="D401" s="41">
        <f t="shared" si="109"/>
        <v>2</v>
      </c>
      <c r="E401" s="51">
        <f t="shared" si="115"/>
        <v>7.7593874963432954E-4</v>
      </c>
      <c r="F401" s="51">
        <f t="shared" si="115"/>
        <v>6.8463563086455629E-4</v>
      </c>
      <c r="G401" s="51">
        <f t="shared" si="115"/>
        <v>3.9256815651290473E-4</v>
      </c>
      <c r="H401" s="51">
        <f t="shared" si="115"/>
        <v>7.801175175907336E-4</v>
      </c>
      <c r="I401" s="51">
        <f t="shared" si="115"/>
        <v>3.5147345054544876E-3</v>
      </c>
      <c r="J401" s="51">
        <f t="shared" si="115"/>
        <v>3.6416252770561297E-3</v>
      </c>
      <c r="K401" s="51">
        <f t="shared" si="115"/>
        <v>8.2032863246505137E-3</v>
      </c>
      <c r="L401" s="51">
        <f t="shared" si="115"/>
        <v>3.1244037270752829E-4</v>
      </c>
      <c r="M401" s="51">
        <f t="shared" si="115"/>
        <v>4.2074855173954406E-4</v>
      </c>
      <c r="N401" s="51">
        <f t="shared" si="115"/>
        <v>0</v>
      </c>
      <c r="Q401" s="51">
        <f t="shared" si="116"/>
        <v>5.9708687342414023E-4</v>
      </c>
      <c r="R401" s="51">
        <f t="shared" si="116"/>
        <v>2.7859008919096516E-4</v>
      </c>
      <c r="S401" s="51">
        <f t="shared" si="116"/>
        <v>2.2535575815369371E-4</v>
      </c>
      <c r="T401" s="51">
        <f t="shared" si="116"/>
        <v>4.1760975393053513E-4</v>
      </c>
      <c r="U401" s="51">
        <f t="shared" si="116"/>
        <v>2.536079524981907E-3</v>
      </c>
      <c r="V401" s="51">
        <f t="shared" si="116"/>
        <v>2.7366244101154208E-3</v>
      </c>
      <c r="W401" s="51">
        <f t="shared" si="116"/>
        <v>7.6124080785932363E-3</v>
      </c>
      <c r="X401" s="51">
        <f t="shared" si="116"/>
        <v>2.720644800751575E-4</v>
      </c>
      <c r="Y401" s="51">
        <f t="shared" si="116"/>
        <v>3.9285080317336092E-4</v>
      </c>
      <c r="Z401" s="51">
        <f t="shared" si="116"/>
        <v>0</v>
      </c>
      <c r="AA401" s="95"/>
      <c r="AB401" s="95"/>
      <c r="AC401" s="51">
        <f t="shared" si="117"/>
        <v>9.5468425269401114E-4</v>
      </c>
      <c r="AD401" s="51">
        <f t="shared" si="117"/>
        <v>1.2201644802481053E-3</v>
      </c>
      <c r="AE401" s="51">
        <f t="shared" si="117"/>
        <v>5.5609588912464971E-4</v>
      </c>
      <c r="AF401" s="51">
        <f t="shared" si="117"/>
        <v>1.1214732737137114E-3</v>
      </c>
      <c r="AG401" s="51">
        <f t="shared" si="117"/>
        <v>4.7958782531916317E-3</v>
      </c>
      <c r="AH401" s="51">
        <f t="shared" si="117"/>
        <v>4.8415252623408914E-3</v>
      </c>
      <c r="AI401" s="51">
        <f t="shared" si="117"/>
        <v>8.7941645707078058E-3</v>
      </c>
      <c r="AJ401" s="51">
        <f t="shared" si="117"/>
        <v>3.5143877146707033E-4</v>
      </c>
      <c r="AK401" s="51">
        <f t="shared" si="117"/>
        <v>4.4826646120819632E-4</v>
      </c>
      <c r="AL401" s="51">
        <f t="shared" si="117"/>
        <v>0</v>
      </c>
      <c r="AO401" s="51">
        <f t="shared" si="113"/>
        <v>1.7885187621018931E-4</v>
      </c>
      <c r="AP401" s="51">
        <f t="shared" si="113"/>
        <v>4.0604554167359113E-4</v>
      </c>
      <c r="AQ401" s="51">
        <f t="shared" si="113"/>
        <v>1.6721239835921101E-4</v>
      </c>
      <c r="AR401" s="51">
        <f t="shared" si="113"/>
        <v>3.6250776366019848E-4</v>
      </c>
      <c r="AS401" s="51">
        <f t="shared" si="113"/>
        <v>9.7865498047258054E-4</v>
      </c>
      <c r="AT401" s="51">
        <f t="shared" si="113"/>
        <v>9.0500086694070888E-4</v>
      </c>
      <c r="AU401" s="51">
        <f t="shared" si="113"/>
        <v>5.9087824605727739E-4</v>
      </c>
      <c r="AV401" s="51">
        <f t="shared" si="113"/>
        <v>4.0375892632370789E-5</v>
      </c>
      <c r="AW401" s="51">
        <f t="shared" si="113"/>
        <v>2.7897748566183141E-5</v>
      </c>
      <c r="AX401" s="51">
        <f t="shared" si="113"/>
        <v>0</v>
      </c>
      <c r="BA401" s="51">
        <f t="shared" si="114"/>
        <v>1.7306230023283408E-3</v>
      </c>
      <c r="BB401" s="51">
        <f t="shared" si="114"/>
        <v>1.9048001111126615E-3</v>
      </c>
      <c r="BC401" s="51">
        <f t="shared" si="114"/>
        <v>9.4866404563755439E-4</v>
      </c>
      <c r="BD401" s="51">
        <f t="shared" si="114"/>
        <v>1.901590791304445E-3</v>
      </c>
      <c r="BE401" s="51">
        <f t="shared" si="114"/>
        <v>8.3106127586461201E-3</v>
      </c>
      <c r="BF401" s="51">
        <f t="shared" si="114"/>
        <v>8.4831505393970219E-3</v>
      </c>
      <c r="BG401" s="51">
        <f t="shared" si="114"/>
        <v>1.6997450895358319E-2</v>
      </c>
      <c r="BH401" s="51">
        <f t="shared" si="114"/>
        <v>6.6387914417459862E-4</v>
      </c>
      <c r="BI401" s="51">
        <f t="shared" si="114"/>
        <v>8.6901501294774043E-4</v>
      </c>
      <c r="BJ401" s="51">
        <f t="shared" si="114"/>
        <v>0</v>
      </c>
      <c r="BK401" s="43"/>
    </row>
    <row r="402" spans="4:63">
      <c r="D402" s="41">
        <f t="shared" si="109"/>
        <v>2.25</v>
      </c>
      <c r="E402" s="51">
        <f t="shared" si="115"/>
        <v>8.5779941861943135E-4</v>
      </c>
      <c r="F402" s="51">
        <f t="shared" si="115"/>
        <v>7.8345419732977171E-4</v>
      </c>
      <c r="G402" s="51">
        <f t="shared" si="115"/>
        <v>4.4508281754319625E-4</v>
      </c>
      <c r="H402" s="51">
        <f t="shared" si="115"/>
        <v>8.5298600686748176E-4</v>
      </c>
      <c r="I402" s="51">
        <f t="shared" si="115"/>
        <v>3.7417052844305569E-3</v>
      </c>
      <c r="J402" s="51">
        <f t="shared" si="115"/>
        <v>4.1795337400642981E-3</v>
      </c>
      <c r="K402" s="51">
        <f t="shared" si="115"/>
        <v>9.114684978522497E-3</v>
      </c>
      <c r="L402" s="51">
        <f t="shared" si="115"/>
        <v>3.4378876798711009E-4</v>
      </c>
      <c r="M402" s="51">
        <f t="shared" si="115"/>
        <v>4.6794272708596517E-4</v>
      </c>
      <c r="N402" s="51">
        <f t="shared" si="115"/>
        <v>0</v>
      </c>
      <c r="Q402" s="51">
        <f t="shared" si="116"/>
        <v>6.6230119667672993E-4</v>
      </c>
      <c r="R402" s="51">
        <f t="shared" si="116"/>
        <v>3.1592133189383082E-4</v>
      </c>
      <c r="S402" s="51">
        <f t="shared" si="116"/>
        <v>2.6439540296457252E-4</v>
      </c>
      <c r="T402" s="51">
        <f t="shared" si="116"/>
        <v>4.7440503680208483E-4</v>
      </c>
      <c r="U402" s="51">
        <f t="shared" si="116"/>
        <v>2.6677435505524827E-3</v>
      </c>
      <c r="V402" s="51">
        <f t="shared" si="116"/>
        <v>3.0063242134984211E-3</v>
      </c>
      <c r="W402" s="51">
        <f t="shared" si="116"/>
        <v>8.4549692974345888E-3</v>
      </c>
      <c r="X402" s="51">
        <f t="shared" si="116"/>
        <v>3.0360051959334167E-4</v>
      </c>
      <c r="Y402" s="51">
        <f t="shared" si="116"/>
        <v>4.3921137436206355E-4</v>
      </c>
      <c r="Z402" s="51">
        <f t="shared" si="116"/>
        <v>0</v>
      </c>
      <c r="AA402" s="95"/>
      <c r="AB402" s="95"/>
      <c r="AC402" s="51">
        <f t="shared" si="117"/>
        <v>1.0531104236304173E-3</v>
      </c>
      <c r="AD402" s="51">
        <f t="shared" si="117"/>
        <v>1.4174771428406845E-3</v>
      </c>
      <c r="AE402" s="51">
        <f t="shared" si="117"/>
        <v>6.2242788609127018E-4</v>
      </c>
      <c r="AF402" s="51">
        <f t="shared" si="117"/>
        <v>1.2043696532708498E-3</v>
      </c>
      <c r="AG402" s="51">
        <f t="shared" si="117"/>
        <v>5.2046081102095684E-3</v>
      </c>
      <c r="AH402" s="51">
        <f t="shared" si="117"/>
        <v>5.7319255619814741E-3</v>
      </c>
      <c r="AI402" s="51">
        <f t="shared" si="117"/>
        <v>9.7744006596104036E-3</v>
      </c>
      <c r="AJ402" s="51">
        <f t="shared" si="117"/>
        <v>3.8155262474542175E-4</v>
      </c>
      <c r="AK402" s="51">
        <f t="shared" si="117"/>
        <v>4.9618568139866092E-4</v>
      </c>
      <c r="AL402" s="51">
        <f t="shared" si="117"/>
        <v>0</v>
      </c>
      <c r="AO402" s="51">
        <f t="shared" si="113"/>
        <v>1.9549822194270142E-4</v>
      </c>
      <c r="AP402" s="51">
        <f t="shared" si="113"/>
        <v>4.675328654359409E-4</v>
      </c>
      <c r="AQ402" s="51">
        <f t="shared" si="113"/>
        <v>1.8068741457862372E-4</v>
      </c>
      <c r="AR402" s="51">
        <f t="shared" si="113"/>
        <v>3.7858097006539693E-4</v>
      </c>
      <c r="AS402" s="51">
        <f t="shared" si="113"/>
        <v>1.0739617338780742E-3</v>
      </c>
      <c r="AT402" s="51">
        <f t="shared" si="113"/>
        <v>1.173209526565877E-3</v>
      </c>
      <c r="AU402" s="51">
        <f t="shared" si="113"/>
        <v>6.5971568108790825E-4</v>
      </c>
      <c r="AV402" s="51">
        <f t="shared" si="113"/>
        <v>4.018824839376842E-5</v>
      </c>
      <c r="AW402" s="51">
        <f t="shared" si="113"/>
        <v>2.873135272390162E-5</v>
      </c>
      <c r="AX402" s="51">
        <f t="shared" si="113"/>
        <v>0</v>
      </c>
      <c r="BA402" s="51">
        <f t="shared" si="114"/>
        <v>1.9109098422498486E-3</v>
      </c>
      <c r="BB402" s="51">
        <f t="shared" si="114"/>
        <v>2.2009313401704562E-3</v>
      </c>
      <c r="BC402" s="51">
        <f t="shared" si="114"/>
        <v>1.0675107036344665E-3</v>
      </c>
      <c r="BD402" s="51">
        <f t="shared" si="114"/>
        <v>2.0573556601383314E-3</v>
      </c>
      <c r="BE402" s="51">
        <f t="shared" si="114"/>
        <v>8.9463133946401253E-3</v>
      </c>
      <c r="BF402" s="51">
        <f t="shared" si="114"/>
        <v>9.9114593020457713E-3</v>
      </c>
      <c r="BG402" s="51">
        <f t="shared" si="114"/>
        <v>1.8889085638132901E-2</v>
      </c>
      <c r="BH402" s="51">
        <f t="shared" si="114"/>
        <v>7.2534139273253183E-4</v>
      </c>
      <c r="BI402" s="51">
        <f t="shared" si="114"/>
        <v>9.6412840848462608E-4</v>
      </c>
      <c r="BJ402" s="51">
        <f t="shared" si="114"/>
        <v>0</v>
      </c>
      <c r="BK402" s="43"/>
    </row>
    <row r="403" spans="4:63">
      <c r="D403" s="41">
        <f t="shared" si="109"/>
        <v>2.5</v>
      </c>
      <c r="E403" s="51">
        <f t="shared" si="115"/>
        <v>9.3544423779882611E-4</v>
      </c>
      <c r="F403" s="51">
        <f t="shared" si="115"/>
        <v>8.8374816874231695E-4</v>
      </c>
      <c r="G403" s="51">
        <f t="shared" si="115"/>
        <v>4.9722338637848301E-4</v>
      </c>
      <c r="H403" s="51">
        <f t="shared" si="115"/>
        <v>9.1995520400951086E-4</v>
      </c>
      <c r="I403" s="51">
        <f t="shared" si="115"/>
        <v>3.9182875171039962E-3</v>
      </c>
      <c r="J403" s="51">
        <f t="shared" si="115"/>
        <v>4.7090757233358487E-3</v>
      </c>
      <c r="K403" s="51">
        <f t="shared" si="115"/>
        <v>9.948568601293041E-3</v>
      </c>
      <c r="L403" s="51">
        <f t="shared" si="115"/>
        <v>3.7318970095000654E-4</v>
      </c>
      <c r="M403" s="51">
        <f t="shared" si="115"/>
        <v>5.1248800701015013E-4</v>
      </c>
      <c r="N403" s="51">
        <f t="shared" si="115"/>
        <v>0</v>
      </c>
      <c r="Q403" s="51">
        <f t="shared" ref="Q403:Z418" si="118">((Q314)/($D314-$D313))/$R$192*100</f>
        <v>7.2484779760177481E-4</v>
      </c>
      <c r="R403" s="51">
        <f t="shared" si="118"/>
        <v>3.5318861478194881E-4</v>
      </c>
      <c r="S403" s="51">
        <f t="shared" si="118"/>
        <v>3.0637568472253069E-4</v>
      </c>
      <c r="T403" s="51">
        <f t="shared" si="118"/>
        <v>5.3107476887594032E-4</v>
      </c>
      <c r="U403" s="51">
        <f t="shared" si="118"/>
        <v>2.7724665145176038E-3</v>
      </c>
      <c r="V403" s="51">
        <f t="shared" si="118"/>
        <v>3.2384586381927491E-3</v>
      </c>
      <c r="W403" s="51">
        <f t="shared" si="118"/>
        <v>9.2241649533896328E-3</v>
      </c>
      <c r="X403" s="51">
        <f t="shared" si="118"/>
        <v>3.338596284830823E-4</v>
      </c>
      <c r="Y403" s="51">
        <f t="shared" si="118"/>
        <v>4.828842663947423E-4</v>
      </c>
      <c r="Z403" s="51">
        <f t="shared" si="118"/>
        <v>0</v>
      </c>
      <c r="AA403" s="95"/>
      <c r="AB403" s="95"/>
      <c r="AC403" s="51">
        <f t="shared" ref="AC403:AL418" si="119">((AC314)/($D314-$D313))/$R$192*100</f>
        <v>1.1457530171640833E-3</v>
      </c>
      <c r="AD403" s="51">
        <f t="shared" si="119"/>
        <v>1.6112336247198881E-3</v>
      </c>
      <c r="AE403" s="51">
        <f t="shared" si="119"/>
        <v>6.8594959343937852E-4</v>
      </c>
      <c r="AF403" s="51">
        <f t="shared" si="119"/>
        <v>1.2766664102485613E-3</v>
      </c>
      <c r="AG403" s="51">
        <f t="shared" si="119"/>
        <v>5.5241513962369232E-3</v>
      </c>
      <c r="AH403" s="51">
        <f t="shared" si="119"/>
        <v>6.6281928963362853E-3</v>
      </c>
      <c r="AI403" s="51">
        <f t="shared" si="119"/>
        <v>1.0672972249196451E-2</v>
      </c>
      <c r="AJ403" s="51">
        <f t="shared" si="119"/>
        <v>4.0879466955979485E-4</v>
      </c>
      <c r="AK403" s="51">
        <f t="shared" si="119"/>
        <v>5.415140657743224E-4</v>
      </c>
      <c r="AL403" s="51">
        <f t="shared" si="119"/>
        <v>0</v>
      </c>
      <c r="AO403" s="51">
        <f t="shared" si="113"/>
        <v>2.105964401970513E-4</v>
      </c>
      <c r="AP403" s="51">
        <f t="shared" si="113"/>
        <v>5.3055955396036814E-4</v>
      </c>
      <c r="AQ403" s="51">
        <f t="shared" si="113"/>
        <v>1.9084770165595232E-4</v>
      </c>
      <c r="AR403" s="51">
        <f t="shared" si="113"/>
        <v>3.8888043513357054E-4</v>
      </c>
      <c r="AS403" s="51">
        <f t="shared" si="113"/>
        <v>1.1458210025863925E-3</v>
      </c>
      <c r="AT403" s="51">
        <f t="shared" si="113"/>
        <v>1.4706170851430996E-3</v>
      </c>
      <c r="AU403" s="51">
        <f t="shared" si="113"/>
        <v>7.2440364790340821E-4</v>
      </c>
      <c r="AV403" s="51">
        <f t="shared" si="113"/>
        <v>3.9330072466924244E-5</v>
      </c>
      <c r="AW403" s="51">
        <f t="shared" si="113"/>
        <v>2.9603740615407822E-5</v>
      </c>
      <c r="AX403" s="51">
        <f t="shared" si="113"/>
        <v>0</v>
      </c>
      <c r="BA403" s="51">
        <f t="shared" si="114"/>
        <v>2.0811972549629092E-3</v>
      </c>
      <c r="BB403" s="51">
        <f t="shared" si="114"/>
        <v>2.4949817934622051E-3</v>
      </c>
      <c r="BC403" s="51">
        <f t="shared" si="114"/>
        <v>1.1831729798178615E-3</v>
      </c>
      <c r="BD403" s="51">
        <f t="shared" si="114"/>
        <v>2.1966216142580721E-3</v>
      </c>
      <c r="BE403" s="51">
        <f t="shared" si="114"/>
        <v>9.4424389133409194E-3</v>
      </c>
      <c r="BF403" s="51">
        <f t="shared" si="114"/>
        <v>1.1337268619672134E-2</v>
      </c>
      <c r="BG403" s="51">
        <f t="shared" si="114"/>
        <v>2.0621540850489492E-2</v>
      </c>
      <c r="BH403" s="51">
        <f t="shared" si="114"/>
        <v>7.8198437050980133E-4</v>
      </c>
      <c r="BI403" s="51">
        <f t="shared" si="114"/>
        <v>1.0540020727844725E-3</v>
      </c>
      <c r="BJ403" s="51">
        <f t="shared" si="114"/>
        <v>0</v>
      </c>
      <c r="BK403" s="43"/>
    </row>
    <row r="404" spans="4:63">
      <c r="D404" s="41">
        <f t="shared" si="109"/>
        <v>2.75</v>
      </c>
      <c r="E404" s="51">
        <f t="shared" si="115"/>
        <v>1.0119743977835686E-3</v>
      </c>
      <c r="F404" s="51">
        <f t="shared" si="115"/>
        <v>9.8947087367577376E-4</v>
      </c>
      <c r="G404" s="51">
        <f t="shared" si="115"/>
        <v>5.5095997235677155E-4</v>
      </c>
      <c r="H404" s="51">
        <f t="shared" si="115"/>
        <v>9.8400830799127439E-4</v>
      </c>
      <c r="I404" s="51">
        <f t="shared" si="115"/>
        <v>4.0541065246642721E-3</v>
      </c>
      <c r="J404" s="51">
        <f t="shared" si="115"/>
        <v>5.2483556135136649E-3</v>
      </c>
      <c r="K404" s="51">
        <f t="shared" si="115"/>
        <v>1.0735506444586115E-2</v>
      </c>
      <c r="L404" s="51">
        <f t="shared" si="115"/>
        <v>4.0186589643390367E-4</v>
      </c>
      <c r="M404" s="51">
        <f t="shared" si="115"/>
        <v>5.5610835844383433E-4</v>
      </c>
      <c r="N404" s="51">
        <f t="shared" si="115"/>
        <v>0</v>
      </c>
      <c r="Q404" s="51">
        <f t="shared" si="118"/>
        <v>7.8712874814417498E-4</v>
      </c>
      <c r="R404" s="51">
        <f t="shared" si="118"/>
        <v>3.9191508072352325E-4</v>
      </c>
      <c r="S404" s="51">
        <f t="shared" si="118"/>
        <v>3.5281303112607237E-4</v>
      </c>
      <c r="T404" s="51">
        <f t="shared" si="118"/>
        <v>5.8971555456736424E-4</v>
      </c>
      <c r="U404" s="51">
        <f t="shared" si="118"/>
        <v>2.8575118852705145E-3</v>
      </c>
      <c r="V404" s="51">
        <f t="shared" si="118"/>
        <v>3.4420643237193711E-3</v>
      </c>
      <c r="W404" s="51">
        <f t="shared" si="118"/>
        <v>9.9480176929853236E-3</v>
      </c>
      <c r="X404" s="51">
        <f t="shared" si="118"/>
        <v>3.6399540108457738E-4</v>
      </c>
      <c r="Y404" s="51">
        <f t="shared" si="118"/>
        <v>5.2549307231892584E-4</v>
      </c>
      <c r="Z404" s="51">
        <f t="shared" si="118"/>
        <v>0</v>
      </c>
      <c r="AA404" s="95"/>
      <c r="AB404" s="95"/>
      <c r="AC404" s="51">
        <f t="shared" si="119"/>
        <v>1.2364116093472059E-3</v>
      </c>
      <c r="AD404" s="51">
        <f t="shared" si="119"/>
        <v>1.8080812252111349E-3</v>
      </c>
      <c r="AE404" s="51">
        <f t="shared" si="119"/>
        <v>7.490915845421765E-4</v>
      </c>
      <c r="AF404" s="51">
        <f t="shared" si="119"/>
        <v>1.342190247040872E-3</v>
      </c>
      <c r="AG404" s="51">
        <f t="shared" si="119"/>
        <v>5.7671115192352556E-3</v>
      </c>
      <c r="AH404" s="51">
        <f t="shared" si="119"/>
        <v>7.5581001714165154E-3</v>
      </c>
      <c r="AI404" s="51">
        <f t="shared" si="119"/>
        <v>1.152299519618691E-2</v>
      </c>
      <c r="AJ404" s="51">
        <f t="shared" si="119"/>
        <v>4.3444726624638954E-4</v>
      </c>
      <c r="AK404" s="51">
        <f t="shared" si="119"/>
        <v>5.8607518133806092E-4</v>
      </c>
      <c r="AL404" s="51">
        <f t="shared" si="119"/>
        <v>0</v>
      </c>
      <c r="AO404" s="51">
        <f t="shared" si="113"/>
        <v>2.248456496393936E-4</v>
      </c>
      <c r="AP404" s="51">
        <f t="shared" si="113"/>
        <v>5.9755579295225057E-4</v>
      </c>
      <c r="AQ404" s="51">
        <f t="shared" si="113"/>
        <v>1.9814694123069919E-4</v>
      </c>
      <c r="AR404" s="51">
        <f t="shared" si="113"/>
        <v>3.9429275342391015E-4</v>
      </c>
      <c r="AS404" s="51">
        <f t="shared" si="113"/>
        <v>1.1965946393937576E-3</v>
      </c>
      <c r="AT404" s="51">
        <f t="shared" si="113"/>
        <v>1.8062912897942938E-3</v>
      </c>
      <c r="AU404" s="51">
        <f t="shared" si="113"/>
        <v>7.874887516007914E-4</v>
      </c>
      <c r="AV404" s="51">
        <f t="shared" si="113"/>
        <v>3.7870495349326297E-5</v>
      </c>
      <c r="AW404" s="51">
        <f t="shared" si="113"/>
        <v>3.0615286124908493E-5</v>
      </c>
      <c r="AX404" s="51">
        <f t="shared" si="113"/>
        <v>0</v>
      </c>
      <c r="BA404" s="51">
        <f t="shared" si="114"/>
        <v>2.2483860071307745E-3</v>
      </c>
      <c r="BB404" s="51">
        <f t="shared" si="114"/>
        <v>2.7975520988869087E-3</v>
      </c>
      <c r="BC404" s="51">
        <f t="shared" si="114"/>
        <v>1.3000515568989479E-3</v>
      </c>
      <c r="BD404" s="51">
        <f t="shared" si="114"/>
        <v>2.3261985550321464E-3</v>
      </c>
      <c r="BE404" s="51">
        <f t="shared" si="114"/>
        <v>9.8212180438995277E-3</v>
      </c>
      <c r="BF404" s="51">
        <f t="shared" si="114"/>
        <v>1.2806455784930181E-2</v>
      </c>
      <c r="BG404" s="51">
        <f t="shared" si="114"/>
        <v>2.2258501640773025E-2</v>
      </c>
      <c r="BH404" s="51">
        <f t="shared" si="114"/>
        <v>8.3631316268029327E-4</v>
      </c>
      <c r="BI404" s="51">
        <f t="shared" si="114"/>
        <v>1.1421835397818951E-3</v>
      </c>
      <c r="BJ404" s="51">
        <f t="shared" si="114"/>
        <v>0</v>
      </c>
      <c r="BK404" s="43"/>
    </row>
    <row r="405" spans="4:63">
      <c r="D405" s="41">
        <f t="shared" si="109"/>
        <v>3</v>
      </c>
      <c r="E405" s="51">
        <f t="shared" si="115"/>
        <v>1.0873662819826735E-3</v>
      </c>
      <c r="F405" s="51">
        <f t="shared" si="115"/>
        <v>1.1008202418301661E-3</v>
      </c>
      <c r="G405" s="51">
        <f t="shared" si="115"/>
        <v>6.0624816104009151E-4</v>
      </c>
      <c r="H405" s="51">
        <f t="shared" si="115"/>
        <v>1.0454256481078146E-3</v>
      </c>
      <c r="I405" s="51">
        <f t="shared" si="115"/>
        <v>4.1508265149420263E-3</v>
      </c>
      <c r="J405" s="51">
        <f t="shared" si="115"/>
        <v>5.7946966416051625E-3</v>
      </c>
      <c r="K405" s="51">
        <f t="shared" si="115"/>
        <v>1.1471621236488998E-2</v>
      </c>
      <c r="L405" s="51">
        <f t="shared" si="115"/>
        <v>4.2985463972035397E-4</v>
      </c>
      <c r="M405" s="51">
        <f t="shared" si="115"/>
        <v>5.9873726389250248E-4</v>
      </c>
      <c r="N405" s="51">
        <f t="shared" si="115"/>
        <v>0</v>
      </c>
      <c r="Q405" s="51">
        <f t="shared" si="118"/>
        <v>8.4902596447731843E-4</v>
      </c>
      <c r="R405" s="51">
        <f t="shared" si="118"/>
        <v>4.3222214994258397E-4</v>
      </c>
      <c r="S405" s="51">
        <f t="shared" si="118"/>
        <v>4.0367108031021516E-4</v>
      </c>
      <c r="T405" s="51">
        <f t="shared" si="118"/>
        <v>6.5022955343861405E-4</v>
      </c>
      <c r="U405" s="51">
        <f t="shared" si="118"/>
        <v>2.9255392148213851E-3</v>
      </c>
      <c r="V405" s="51">
        <f t="shared" si="118"/>
        <v>3.6162993757525158E-3</v>
      </c>
      <c r="W405" s="51">
        <f t="shared" si="118"/>
        <v>1.0622675057348742E-2</v>
      </c>
      <c r="X405" s="51">
        <f t="shared" si="118"/>
        <v>3.9395366936719665E-4</v>
      </c>
      <c r="Y405" s="51">
        <f t="shared" si="118"/>
        <v>5.6690135951541502E-4</v>
      </c>
      <c r="Z405" s="51">
        <f t="shared" si="118"/>
        <v>0</v>
      </c>
      <c r="AA405" s="95"/>
      <c r="AB405" s="95"/>
      <c r="AC405" s="51">
        <f t="shared" si="119"/>
        <v>1.3251605080118185E-3</v>
      </c>
      <c r="AD405" s="51">
        <f t="shared" si="119"/>
        <v>2.0071620080818614E-3</v>
      </c>
      <c r="AE405" s="51">
        <f t="shared" si="119"/>
        <v>8.1176371222218765E-4</v>
      </c>
      <c r="AF405" s="51">
        <f t="shared" si="119"/>
        <v>1.401784644150062E-3</v>
      </c>
      <c r="AG405" s="51">
        <f t="shared" si="119"/>
        <v>5.9315119760707359E-3</v>
      </c>
      <c r="AH405" s="51">
        <f t="shared" si="119"/>
        <v>8.5145567508298232E-3</v>
      </c>
      <c r="AI405" s="51">
        <f t="shared" si="119"/>
        <v>1.2320567415629226E-2</v>
      </c>
      <c r="AJ405" s="51">
        <f t="shared" si="119"/>
        <v>4.5868392272668151E-4</v>
      </c>
      <c r="AK405" s="51">
        <f t="shared" si="119"/>
        <v>6.2987574754169305E-4</v>
      </c>
      <c r="AL405" s="51">
        <f t="shared" si="119"/>
        <v>0</v>
      </c>
      <c r="AO405" s="51">
        <f t="shared" si="113"/>
        <v>2.3834031750535509E-4</v>
      </c>
      <c r="AP405" s="51">
        <f t="shared" si="113"/>
        <v>6.6859809188758214E-4</v>
      </c>
      <c r="AQ405" s="51">
        <f t="shared" si="113"/>
        <v>2.0257708072987635E-4</v>
      </c>
      <c r="AR405" s="51">
        <f t="shared" si="113"/>
        <v>3.9519609466920054E-4</v>
      </c>
      <c r="AS405" s="51">
        <f t="shared" si="113"/>
        <v>1.2252873001206413E-3</v>
      </c>
      <c r="AT405" s="51">
        <f t="shared" si="113"/>
        <v>2.1783972658526466E-3</v>
      </c>
      <c r="AU405" s="51">
        <f t="shared" si="113"/>
        <v>8.4894617914025618E-4</v>
      </c>
      <c r="AV405" s="51">
        <f t="shared" si="113"/>
        <v>3.5900970353157315E-5</v>
      </c>
      <c r="AW405" s="51">
        <f t="shared" si="113"/>
        <v>3.1835904377087456E-5</v>
      </c>
      <c r="AX405" s="51">
        <f t="shared" si="113"/>
        <v>0</v>
      </c>
      <c r="BA405" s="51">
        <f t="shared" si="114"/>
        <v>2.412526789994492E-3</v>
      </c>
      <c r="BB405" s="51">
        <f t="shared" si="114"/>
        <v>3.1079822499120273E-3</v>
      </c>
      <c r="BC405" s="51">
        <f t="shared" si="114"/>
        <v>1.4180118732622792E-3</v>
      </c>
      <c r="BD405" s="51">
        <f t="shared" si="114"/>
        <v>2.4472102922578768E-3</v>
      </c>
      <c r="BE405" s="51">
        <f t="shared" si="114"/>
        <v>1.0082338491012761E-2</v>
      </c>
      <c r="BF405" s="51">
        <f t="shared" si="114"/>
        <v>1.4309253392434985E-2</v>
      </c>
      <c r="BG405" s="51">
        <f t="shared" si="114"/>
        <v>2.3792188652118226E-2</v>
      </c>
      <c r="BH405" s="51">
        <f t="shared" si="114"/>
        <v>8.8853856244703548E-4</v>
      </c>
      <c r="BI405" s="51">
        <f t="shared" si="114"/>
        <v>1.2286130114341955E-3</v>
      </c>
      <c r="BJ405" s="51">
        <f t="shared" si="114"/>
        <v>0</v>
      </c>
      <c r="BK405" s="43"/>
    </row>
    <row r="406" spans="4:63">
      <c r="D406" s="41">
        <f t="shared" si="109"/>
        <v>3.25</v>
      </c>
      <c r="E406" s="51">
        <f t="shared" si="115"/>
        <v>1.161539103137069E-3</v>
      </c>
      <c r="F406" s="51">
        <f t="shared" si="115"/>
        <v>1.2179295386113844E-3</v>
      </c>
      <c r="G406" s="51">
        <f t="shared" si="115"/>
        <v>6.6300724880910826E-4</v>
      </c>
      <c r="H406" s="51">
        <f t="shared" si="115"/>
        <v>1.104518917128815E-3</v>
      </c>
      <c r="I406" s="51">
        <f t="shared" si="115"/>
        <v>4.2109162482921068E-3</v>
      </c>
      <c r="J406" s="51">
        <f t="shared" si="115"/>
        <v>6.3454631289356746E-3</v>
      </c>
      <c r="K406" s="51">
        <f t="shared" si="115"/>
        <v>1.2154465516932382E-2</v>
      </c>
      <c r="L406" s="51">
        <f t="shared" si="115"/>
        <v>4.5718155255805305E-4</v>
      </c>
      <c r="M406" s="51">
        <f t="shared" si="115"/>
        <v>6.4032305418112491E-4</v>
      </c>
      <c r="N406" s="51">
        <f t="shared" si="115"/>
        <v>0</v>
      </c>
      <c r="Q406" s="51">
        <f t="shared" si="118"/>
        <v>9.1033564520842452E-4</v>
      </c>
      <c r="R406" s="51">
        <f t="shared" si="118"/>
        <v>4.7423037820496519E-4</v>
      </c>
      <c r="S406" s="51">
        <f t="shared" si="118"/>
        <v>4.5876236828824916E-4</v>
      </c>
      <c r="T406" s="51">
        <f t="shared" si="118"/>
        <v>7.1245834178113932E-4</v>
      </c>
      <c r="U406" s="51">
        <f t="shared" si="118"/>
        <v>2.9790922112735746E-3</v>
      </c>
      <c r="V406" s="51">
        <f t="shared" si="118"/>
        <v>3.7613710749468186E-3</v>
      </c>
      <c r="W406" s="51">
        <f t="shared" si="118"/>
        <v>1.1245614538850835E-2</v>
      </c>
      <c r="X406" s="51">
        <f t="shared" si="118"/>
        <v>4.2366696027315944E-4</v>
      </c>
      <c r="Y406" s="51">
        <f t="shared" si="118"/>
        <v>6.0701028047664891E-4</v>
      </c>
      <c r="Z406" s="51">
        <f t="shared" si="118"/>
        <v>0</v>
      </c>
      <c r="AA406" s="95"/>
      <c r="AB406" s="95"/>
      <c r="AC406" s="51">
        <f t="shared" si="119"/>
        <v>1.4120469504432893E-3</v>
      </c>
      <c r="AD406" s="51">
        <f t="shared" si="119"/>
        <v>2.2078971639750717E-3</v>
      </c>
      <c r="AE406" s="51">
        <f t="shared" si="119"/>
        <v>8.7389052350220708E-4</v>
      </c>
      <c r="AF406" s="51">
        <f t="shared" si="119"/>
        <v>1.4563498094456553E-3</v>
      </c>
      <c r="AG406" s="51">
        <f t="shared" si="119"/>
        <v>6.0180533947650989E-3</v>
      </c>
      <c r="AH406" s="51">
        <f t="shared" si="119"/>
        <v>9.4904332951404585E-3</v>
      </c>
      <c r="AI406" s="51">
        <f t="shared" si="119"/>
        <v>1.3063316495013936E-2</v>
      </c>
      <c r="AJ406" s="51">
        <f t="shared" si="119"/>
        <v>4.8168823856491698E-4</v>
      </c>
      <c r="AK406" s="51">
        <f t="shared" si="119"/>
        <v>6.7291339969672518E-4</v>
      </c>
      <c r="AL406" s="51">
        <f t="shared" si="119"/>
        <v>0</v>
      </c>
      <c r="AO406" s="51">
        <f t="shared" si="113"/>
        <v>2.5120345792864452E-4</v>
      </c>
      <c r="AP406" s="51">
        <f t="shared" si="113"/>
        <v>7.4369916040641928E-4</v>
      </c>
      <c r="AQ406" s="51">
        <f t="shared" si="113"/>
        <v>2.042448805208591E-4</v>
      </c>
      <c r="AR406" s="51">
        <f t="shared" si="113"/>
        <v>3.9206057534767571E-4</v>
      </c>
      <c r="AS406" s="51">
        <f t="shared" si="113"/>
        <v>1.2318240370185322E-3</v>
      </c>
      <c r="AT406" s="51">
        <f t="shared" si="113"/>
        <v>2.584092053988856E-3</v>
      </c>
      <c r="AU406" s="51">
        <f t="shared" si="113"/>
        <v>9.0885097808154729E-4</v>
      </c>
      <c r="AV406" s="51">
        <f t="shared" si="113"/>
        <v>3.3514592284893607E-5</v>
      </c>
      <c r="AW406" s="51">
        <f t="shared" si="113"/>
        <v>3.3312773704475998E-5</v>
      </c>
      <c r="AX406" s="51">
        <f t="shared" si="113"/>
        <v>0</v>
      </c>
      <c r="BA406" s="51">
        <f t="shared" si="114"/>
        <v>2.5735860535803581E-3</v>
      </c>
      <c r="BB406" s="51">
        <f t="shared" si="114"/>
        <v>3.4258267025864559E-3</v>
      </c>
      <c r="BC406" s="51">
        <f t="shared" si="114"/>
        <v>1.5368977723113153E-3</v>
      </c>
      <c r="BD406" s="51">
        <f t="shared" si="114"/>
        <v>2.5608687265744703E-3</v>
      </c>
      <c r="BE406" s="51">
        <f t="shared" si="114"/>
        <v>1.0228969643057206E-2</v>
      </c>
      <c r="BF406" s="51">
        <f t="shared" si="114"/>
        <v>1.5835896424076134E-2</v>
      </c>
      <c r="BG406" s="51">
        <f t="shared" si="114"/>
        <v>2.521778201194632E-2</v>
      </c>
      <c r="BH406" s="51">
        <f t="shared" si="114"/>
        <v>9.3886979112297003E-4</v>
      </c>
      <c r="BI406" s="51">
        <f t="shared" si="114"/>
        <v>1.31323645387785E-3</v>
      </c>
      <c r="BJ406" s="51">
        <f t="shared" si="114"/>
        <v>0</v>
      </c>
      <c r="BK406" s="43"/>
    </row>
    <row r="407" spans="4:63">
      <c r="D407" s="41">
        <f t="shared" si="109"/>
        <v>3.5</v>
      </c>
      <c r="E407" s="51">
        <f t="shared" si="115"/>
        <v>1.2343519051750001E-3</v>
      </c>
      <c r="F407" s="51">
        <f t="shared" si="115"/>
        <v>1.3408659050780001E-3</v>
      </c>
      <c r="G407" s="51">
        <f t="shared" si="115"/>
        <v>7.2111991472701168E-4</v>
      </c>
      <c r="H407" s="51">
        <f t="shared" si="115"/>
        <v>1.1616255965555325E-3</v>
      </c>
      <c r="I407" s="51">
        <f t="shared" si="115"/>
        <v>4.2376124797439919E-3</v>
      </c>
      <c r="J407" s="51">
        <f t="shared" si="115"/>
        <v>6.8980747426491797E-3</v>
      </c>
      <c r="K407" s="51">
        <f t="shared" si="115"/>
        <v>1.2783014441130156E-2</v>
      </c>
      <c r="L407" s="51">
        <f t="shared" si="115"/>
        <v>4.8385897720009302E-4</v>
      </c>
      <c r="M407" s="51">
        <f t="shared" si="115"/>
        <v>6.8082783819223898E-4</v>
      </c>
      <c r="N407" s="51">
        <f t="shared" si="115"/>
        <v>0</v>
      </c>
      <c r="Q407" s="51">
        <f t="shared" si="118"/>
        <v>9.7076672607633141E-4</v>
      </c>
      <c r="R407" s="51">
        <f t="shared" si="118"/>
        <v>5.1805837227118356E-4</v>
      </c>
      <c r="S407" s="51">
        <f t="shared" si="118"/>
        <v>5.1774900844205279E-4</v>
      </c>
      <c r="T407" s="51">
        <f t="shared" si="118"/>
        <v>7.7618293165045724E-4</v>
      </c>
      <c r="U407" s="51">
        <f t="shared" si="118"/>
        <v>3.0205612720867205E-3</v>
      </c>
      <c r="V407" s="51">
        <f t="shared" si="118"/>
        <v>3.8785278282439844E-3</v>
      </c>
      <c r="W407" s="51">
        <f t="shared" si="118"/>
        <v>1.1815638040137626E-2</v>
      </c>
      <c r="X407" s="51">
        <f t="shared" si="118"/>
        <v>4.53053958719723E-4</v>
      </c>
      <c r="Y407" s="51">
        <f t="shared" si="118"/>
        <v>6.4575819833255813E-4</v>
      </c>
      <c r="Z407" s="51">
        <f t="shared" si="118"/>
        <v>0</v>
      </c>
      <c r="AA407" s="95"/>
      <c r="AB407" s="95"/>
      <c r="AC407" s="51">
        <f t="shared" si="119"/>
        <v>1.4970866271226825E-3</v>
      </c>
      <c r="AD407" s="51">
        <f t="shared" si="119"/>
        <v>2.4099931170745775E-3</v>
      </c>
      <c r="AE407" s="51">
        <f t="shared" si="119"/>
        <v>9.3541021641578592E-4</v>
      </c>
      <c r="AF407" s="51">
        <f t="shared" si="119"/>
        <v>1.5068302122252771E-3</v>
      </c>
      <c r="AG407" s="51">
        <f t="shared" si="119"/>
        <v>6.0300964395365118E-3</v>
      </c>
      <c r="AH407" s="51">
        <f t="shared" si="119"/>
        <v>1.0478616410034837E-2</v>
      </c>
      <c r="AI407" s="51">
        <f t="shared" si="119"/>
        <v>1.3750390842122704E-2</v>
      </c>
      <c r="AJ407" s="51">
        <f t="shared" si="119"/>
        <v>5.0365088279432919E-4</v>
      </c>
      <c r="AK407" s="51">
        <f t="shared" si="119"/>
        <v>7.1517489962616366E-4</v>
      </c>
      <c r="AL407" s="51">
        <f t="shared" si="119"/>
        <v>0</v>
      </c>
      <c r="AO407" s="51">
        <f t="shared" si="113"/>
        <v>2.6358517909866872E-4</v>
      </c>
      <c r="AP407" s="51">
        <f t="shared" si="113"/>
        <v>8.2280753280681651E-4</v>
      </c>
      <c r="AQ407" s="51">
        <f t="shared" si="113"/>
        <v>2.0337090628495889E-4</v>
      </c>
      <c r="AR407" s="51">
        <f t="shared" si="113"/>
        <v>3.8544266490507528E-4</v>
      </c>
      <c r="AS407" s="51">
        <f t="shared" si="113"/>
        <v>1.2170512076572714E-3</v>
      </c>
      <c r="AT407" s="51">
        <f t="shared" si="113"/>
        <v>3.0195469144051953E-3</v>
      </c>
      <c r="AU407" s="51">
        <f t="shared" si="113"/>
        <v>9.6737640099252981E-4</v>
      </c>
      <c r="AV407" s="51">
        <f t="shared" si="113"/>
        <v>3.0805018480370026E-5</v>
      </c>
      <c r="AW407" s="51">
        <f t="shared" si="113"/>
        <v>3.506963985968085E-5</v>
      </c>
      <c r="AX407" s="51">
        <f t="shared" si="113"/>
        <v>0</v>
      </c>
      <c r="BA407" s="51">
        <f t="shared" si="114"/>
        <v>2.7314385322976826E-3</v>
      </c>
      <c r="BB407" s="51">
        <f t="shared" si="114"/>
        <v>3.7508590221525776E-3</v>
      </c>
      <c r="BC407" s="51">
        <f t="shared" si="114"/>
        <v>1.6565301311427976E-3</v>
      </c>
      <c r="BD407" s="51">
        <f t="shared" si="114"/>
        <v>2.6684558087808098E-3</v>
      </c>
      <c r="BE407" s="51">
        <f t="shared" si="114"/>
        <v>1.0267708919280503E-2</v>
      </c>
      <c r="BF407" s="51">
        <f t="shared" si="114"/>
        <v>1.7376691152684018E-2</v>
      </c>
      <c r="BG407" s="51">
        <f t="shared" si="114"/>
        <v>2.6533405283252862E-2</v>
      </c>
      <c r="BH407" s="51">
        <f t="shared" si="114"/>
        <v>9.8750985999442216E-4</v>
      </c>
      <c r="BI407" s="51">
        <f t="shared" si="114"/>
        <v>1.3960027378184026E-3</v>
      </c>
      <c r="BJ407" s="51">
        <f t="shared" si="114"/>
        <v>0</v>
      </c>
      <c r="BK407" s="43"/>
    </row>
    <row r="408" spans="4:63">
      <c r="D408" s="41">
        <f t="shared" si="109"/>
        <v>3.75</v>
      </c>
      <c r="E408" s="51">
        <f t="shared" si="115"/>
        <v>1.3056015694907649E-3</v>
      </c>
      <c r="F408" s="51">
        <f t="shared" si="115"/>
        <v>1.4696297663435564E-3</v>
      </c>
      <c r="G408" s="51">
        <f t="shared" si="115"/>
        <v>7.8043231228199081E-4</v>
      </c>
      <c r="H408" s="51">
        <f t="shared" ref="F408:N423" si="120">((H319)/($D319-$D318))/$R$192*100</f>
        <v>1.2171038228039643E-3</v>
      </c>
      <c r="I408" s="51">
        <f t="shared" si="120"/>
        <v>4.2348800845524396E-3</v>
      </c>
      <c r="J408" s="51">
        <f t="shared" si="120"/>
        <v>7.4500183332295335E-3</v>
      </c>
      <c r="K408" s="51">
        <f t="shared" si="120"/>
        <v>1.3357644691034228E-2</v>
      </c>
      <c r="L408" s="51">
        <f t="shared" si="120"/>
        <v>5.0988470341875873E-4</v>
      </c>
      <c r="M408" s="51">
        <f t="shared" si="120"/>
        <v>7.2022642422062393E-4</v>
      </c>
      <c r="N408" s="51">
        <f t="shared" si="120"/>
        <v>0</v>
      </c>
      <c r="Q408" s="51">
        <f t="shared" si="118"/>
        <v>1.0299404356944424E-3</v>
      </c>
      <c r="R408" s="51">
        <f t="shared" si="118"/>
        <v>5.6382186227521742E-4</v>
      </c>
      <c r="S408" s="51">
        <f t="shared" si="118"/>
        <v>5.8014484472332102E-4</v>
      </c>
      <c r="T408" s="51">
        <f t="shared" si="118"/>
        <v>8.4112441401081484E-4</v>
      </c>
      <c r="U408" s="51">
        <f t="shared" si="118"/>
        <v>3.0521523887597586E-3</v>
      </c>
      <c r="V408" s="51">
        <f t="shared" si="118"/>
        <v>3.9700413243457834E-3</v>
      </c>
      <c r="W408" s="51">
        <f t="shared" si="118"/>
        <v>1.233285325271654E-2</v>
      </c>
      <c r="X408" s="51">
        <f t="shared" si="118"/>
        <v>4.8201918163290276E-4</v>
      </c>
      <c r="Y408" s="51">
        <f t="shared" si="118"/>
        <v>6.8311997182090971E-4</v>
      </c>
      <c r="Z408" s="51">
        <f t="shared" si="118"/>
        <v>0</v>
      </c>
      <c r="AA408" s="95"/>
      <c r="AB408" s="95"/>
      <c r="AC408" s="51">
        <f t="shared" si="119"/>
        <v>1.5802601006291036E-3</v>
      </c>
      <c r="AD408" s="51">
        <f t="shared" si="119"/>
        <v>2.6134438807150313E-3</v>
      </c>
      <c r="AE408" s="51">
        <f t="shared" si="119"/>
        <v>9.9627358543290918E-4</v>
      </c>
      <c r="AF408" s="51">
        <f t="shared" si="119"/>
        <v>1.5542032458810194E-3</v>
      </c>
      <c r="AG408" s="51">
        <f t="shared" si="119"/>
        <v>5.9736192572621E-3</v>
      </c>
      <c r="AH408" s="51">
        <f t="shared" si="119"/>
        <v>1.1472056112880855E-2</v>
      </c>
      <c r="AI408" s="51">
        <f t="shared" si="119"/>
        <v>1.4382436129351892E-2</v>
      </c>
      <c r="AJ408" s="51">
        <f t="shared" si="119"/>
        <v>5.2476688296388308E-4</v>
      </c>
      <c r="AK408" s="51">
        <f t="shared" si="119"/>
        <v>7.5663468574363782E-4</v>
      </c>
      <c r="AL408" s="51">
        <f t="shared" si="119"/>
        <v>0</v>
      </c>
      <c r="AO408" s="51">
        <f t="shared" si="113"/>
        <v>2.7566113379632251E-4</v>
      </c>
      <c r="AP408" s="51">
        <f t="shared" si="113"/>
        <v>9.0580790406833897E-4</v>
      </c>
      <c r="AQ408" s="51">
        <f t="shared" si="113"/>
        <v>2.0028746755866979E-4</v>
      </c>
      <c r="AR408" s="51">
        <f t="shared" si="113"/>
        <v>3.7597940879314942E-4</v>
      </c>
      <c r="AS408" s="51">
        <f t="shared" si="113"/>
        <v>1.182727695792681E-3</v>
      </c>
      <c r="AT408" s="51">
        <f t="shared" si="113"/>
        <v>3.4799770088837501E-3</v>
      </c>
      <c r="AU408" s="51">
        <f t="shared" si="113"/>
        <v>1.0247914383176883E-3</v>
      </c>
      <c r="AV408" s="51">
        <f t="shared" si="113"/>
        <v>2.7865521785855969E-5</v>
      </c>
      <c r="AW408" s="51">
        <f t="shared" si="113"/>
        <v>3.7106452399714228E-5</v>
      </c>
      <c r="AX408" s="51">
        <f t="shared" si="113"/>
        <v>0</v>
      </c>
      <c r="BA408" s="51">
        <f t="shared" si="114"/>
        <v>2.8858616701198684E-3</v>
      </c>
      <c r="BB408" s="51">
        <f t="shared" si="114"/>
        <v>4.0830736470585877E-3</v>
      </c>
      <c r="BC408" s="51">
        <f t="shared" si="114"/>
        <v>1.7767058977149E-3</v>
      </c>
      <c r="BD408" s="51">
        <f t="shared" si="114"/>
        <v>2.7713070686849837E-3</v>
      </c>
      <c r="BE408" s="51">
        <f t="shared" si="114"/>
        <v>1.020849934181454E-2</v>
      </c>
      <c r="BF408" s="51">
        <f t="shared" si="114"/>
        <v>1.8922074446110389E-2</v>
      </c>
      <c r="BG408" s="51">
        <f t="shared" si="114"/>
        <v>2.774008082038612E-2</v>
      </c>
      <c r="BH408" s="51">
        <f t="shared" si="114"/>
        <v>1.0346515863826418E-3</v>
      </c>
      <c r="BI408" s="51">
        <f t="shared" si="114"/>
        <v>1.4768611099642618E-3</v>
      </c>
      <c r="BJ408" s="51">
        <f t="shared" si="114"/>
        <v>0</v>
      </c>
      <c r="BK408" s="43"/>
    </row>
    <row r="409" spans="4:63">
      <c r="D409" s="41">
        <f t="shared" si="109"/>
        <v>4</v>
      </c>
      <c r="E409" s="51">
        <f t="shared" si="115"/>
        <v>1.3750217140673594E-3</v>
      </c>
      <c r="F409" s="51">
        <f t="shared" si="120"/>
        <v>1.6041549974139175E-3</v>
      </c>
      <c r="G409" s="51">
        <f t="shared" si="120"/>
        <v>8.4075452256695312E-4</v>
      </c>
      <c r="H409" s="51">
        <f t="shared" si="120"/>
        <v>1.2713277100891841E-3</v>
      </c>
      <c r="I409" s="51">
        <f t="shared" si="120"/>
        <v>4.2073699541056902E-3</v>
      </c>
      <c r="J409" s="51">
        <f t="shared" si="120"/>
        <v>7.9988575915891525E-3</v>
      </c>
      <c r="K409" s="51">
        <f t="shared" si="120"/>
        <v>1.3880101939609953E-2</v>
      </c>
      <c r="L409" s="51">
        <f t="shared" si="120"/>
        <v>5.3524100923605918E-4</v>
      </c>
      <c r="M409" s="51">
        <f t="shared" si="120"/>
        <v>7.5850525426983894E-4</v>
      </c>
      <c r="N409" s="51">
        <f t="shared" si="120"/>
        <v>0</v>
      </c>
      <c r="Q409" s="51">
        <f t="shared" si="118"/>
        <v>1.0873908026493703E-3</v>
      </c>
      <c r="R409" s="51">
        <f t="shared" si="118"/>
        <v>6.1163292447647441E-4</v>
      </c>
      <c r="S409" s="51">
        <f t="shared" si="118"/>
        <v>6.453188335369571E-4</v>
      </c>
      <c r="T409" s="51">
        <f t="shared" si="118"/>
        <v>9.0694512991157221E-4</v>
      </c>
      <c r="U409" s="51">
        <f t="shared" si="118"/>
        <v>3.0758619434189502E-3</v>
      </c>
      <c r="V409" s="51">
        <f t="shared" si="118"/>
        <v>4.0391806231540681E-3</v>
      </c>
      <c r="W409" s="51">
        <f t="shared" si="118"/>
        <v>1.2798644238140984E-2</v>
      </c>
      <c r="X409" s="51">
        <f t="shared" si="118"/>
        <v>5.1045283960169437E-4</v>
      </c>
      <c r="Y409" s="51">
        <f t="shared" si="118"/>
        <v>7.1910596475579971E-4</v>
      </c>
      <c r="Z409" s="51">
        <f t="shared" si="118"/>
        <v>0</v>
      </c>
      <c r="AA409" s="95"/>
      <c r="AB409" s="95"/>
      <c r="AC409" s="51">
        <f t="shared" si="119"/>
        <v>1.6615100486334579E-3</v>
      </c>
      <c r="AD409" s="51">
        <f t="shared" si="119"/>
        <v>2.8185301998087629E-3</v>
      </c>
      <c r="AE409" s="51">
        <f t="shared" si="119"/>
        <v>1.0564429786718472E-3</v>
      </c>
      <c r="AF409" s="51">
        <f t="shared" si="119"/>
        <v>1.5994690237326615E-3</v>
      </c>
      <c r="AG409" s="51">
        <f t="shared" si="119"/>
        <v>5.8571538787324847E-3</v>
      </c>
      <c r="AH409" s="51">
        <f t="shared" si="119"/>
        <v>1.2463806578757317E-2</v>
      </c>
      <c r="AI409" s="51">
        <f t="shared" si="119"/>
        <v>1.4961559641078865E-2</v>
      </c>
      <c r="AJ409" s="51">
        <f t="shared" si="119"/>
        <v>5.4523322138291114E-4</v>
      </c>
      <c r="AK409" s="51">
        <f t="shared" si="119"/>
        <v>7.972537379466808E-4</v>
      </c>
      <c r="AL409" s="51">
        <f t="shared" si="119"/>
        <v>0</v>
      </c>
      <c r="AO409" s="51">
        <f t="shared" si="113"/>
        <v>2.8763091141798913E-4</v>
      </c>
      <c r="AP409" s="51">
        <f t="shared" si="113"/>
        <v>9.92522072937443E-4</v>
      </c>
      <c r="AQ409" s="51">
        <f t="shared" si="113"/>
        <v>1.9543568902999602E-4</v>
      </c>
      <c r="AR409" s="51">
        <f t="shared" si="113"/>
        <v>3.6438258017761191E-4</v>
      </c>
      <c r="AS409" s="51">
        <f t="shared" si="113"/>
        <v>1.1315080106867399E-3</v>
      </c>
      <c r="AT409" s="51">
        <f t="shared" si="113"/>
        <v>3.9596769684350844E-3</v>
      </c>
      <c r="AU409" s="51">
        <f t="shared" si="113"/>
        <v>1.0814577014689689E-3</v>
      </c>
      <c r="AV409" s="51">
        <f t="shared" si="113"/>
        <v>2.4788169634364803E-5</v>
      </c>
      <c r="AW409" s="51">
        <f t="shared" si="113"/>
        <v>3.9399289514039228E-5</v>
      </c>
      <c r="AX409" s="51">
        <f t="shared" si="113"/>
        <v>0</v>
      </c>
      <c r="BA409" s="51">
        <f t="shared" si="114"/>
        <v>3.0365317627008173E-3</v>
      </c>
      <c r="BB409" s="51">
        <f t="shared" si="114"/>
        <v>4.42268519722268E-3</v>
      </c>
      <c r="BC409" s="51">
        <f t="shared" si="114"/>
        <v>1.8971975012388002E-3</v>
      </c>
      <c r="BD409" s="51">
        <f t="shared" si="114"/>
        <v>2.8707967338218454E-3</v>
      </c>
      <c r="BE409" s="51">
        <f t="shared" si="114"/>
        <v>1.0064523832838176E-2</v>
      </c>
      <c r="BF409" s="51">
        <f t="shared" si="114"/>
        <v>2.0462664170346472E-2</v>
      </c>
      <c r="BG409" s="51">
        <f t="shared" si="114"/>
        <v>2.8841661580688818E-2</v>
      </c>
      <c r="BH409" s="51">
        <f t="shared" si="114"/>
        <v>1.0804742306189702E-3</v>
      </c>
      <c r="BI409" s="51">
        <f t="shared" si="114"/>
        <v>1.5557589922165199E-3</v>
      </c>
      <c r="BJ409" s="51">
        <f t="shared" si="114"/>
        <v>0</v>
      </c>
      <c r="BK409" s="43"/>
    </row>
    <row r="410" spans="4:63">
      <c r="D410" s="41">
        <f t="shared" si="109"/>
        <v>4.25</v>
      </c>
      <c r="E410" s="51">
        <f t="shared" si="115"/>
        <v>1.4422823628753515E-3</v>
      </c>
      <c r="F410" s="51">
        <f t="shared" si="120"/>
        <v>1.7443097264300766E-3</v>
      </c>
      <c r="G410" s="51">
        <f t="shared" si="120"/>
        <v>9.0186130611956579E-4</v>
      </c>
      <c r="H410" s="51">
        <f t="shared" si="120"/>
        <v>1.3246831220407249E-3</v>
      </c>
      <c r="I410" s="51">
        <f t="shared" si="120"/>
        <v>4.1603755585470775E-3</v>
      </c>
      <c r="J410" s="51">
        <f t="shared" si="120"/>
        <v>8.5422406921669362E-3</v>
      </c>
      <c r="K410" s="51">
        <f t="shared" si="120"/>
        <v>1.4353458974487228E-2</v>
      </c>
      <c r="L410" s="51">
        <f t="shared" si="120"/>
        <v>5.598939800065129E-4</v>
      </c>
      <c r="M410" s="51">
        <f t="shared" si="120"/>
        <v>7.9566136150032894E-4</v>
      </c>
      <c r="N410" s="51">
        <f t="shared" si="120"/>
        <v>0</v>
      </c>
      <c r="Q410" s="51">
        <f t="shared" si="118"/>
        <v>1.1425659614817181E-3</v>
      </c>
      <c r="R410" s="51">
        <f t="shared" si="118"/>
        <v>6.6159934081258098E-4</v>
      </c>
      <c r="S410" s="51">
        <f t="shared" si="118"/>
        <v>7.1249942265864496E-4</v>
      </c>
      <c r="T410" s="51">
        <f t="shared" si="118"/>
        <v>9.7325027197692866E-4</v>
      </c>
      <c r="U410" s="51">
        <f t="shared" si="118"/>
        <v>3.0934568547502255E-3</v>
      </c>
      <c r="V410" s="51">
        <f t="shared" si="118"/>
        <v>4.0901797239950221E-3</v>
      </c>
      <c r="W410" s="51">
        <f t="shared" si="118"/>
        <v>1.3215633182107271E-2</v>
      </c>
      <c r="X410" s="51">
        <f t="shared" si="118"/>
        <v>5.3823085839522166E-4</v>
      </c>
      <c r="Y410" s="51">
        <f t="shared" si="118"/>
        <v>7.5376083229919139E-4</v>
      </c>
      <c r="Z410" s="51">
        <f t="shared" si="118"/>
        <v>0</v>
      </c>
      <c r="AA410" s="95"/>
      <c r="AB410" s="95"/>
      <c r="AC410" s="51">
        <f t="shared" si="119"/>
        <v>1.7407392405158662E-3</v>
      </c>
      <c r="AD410" s="51">
        <f t="shared" si="119"/>
        <v>3.0258159621369841E-3</v>
      </c>
      <c r="AE410" s="51">
        <f t="shared" si="119"/>
        <v>1.1158912760332207E-3</v>
      </c>
      <c r="AF410" s="51">
        <f t="shared" si="119"/>
        <v>1.6436412740617632E-3</v>
      </c>
      <c r="AG410" s="51">
        <f t="shared" si="119"/>
        <v>5.6917055651935725E-3</v>
      </c>
      <c r="AH410" s="51">
        <f t="shared" si="119"/>
        <v>1.3447060567711961E-2</v>
      </c>
      <c r="AI410" s="51">
        <f t="shared" si="119"/>
        <v>1.5491284766867156E-2</v>
      </c>
      <c r="AJ410" s="51">
        <f t="shared" si="119"/>
        <v>5.6524672400533045E-4</v>
      </c>
      <c r="AK410" s="51">
        <f t="shared" si="119"/>
        <v>8.3697872336023981E-4</v>
      </c>
      <c r="AL410" s="51">
        <f t="shared" si="119"/>
        <v>0</v>
      </c>
      <c r="AO410" s="51">
        <f t="shared" si="113"/>
        <v>2.9971640139363339E-4</v>
      </c>
      <c r="AP410" s="51">
        <f t="shared" si="113"/>
        <v>1.0827103856174956E-3</v>
      </c>
      <c r="AQ410" s="51">
        <f t="shared" si="113"/>
        <v>1.8936188346092083E-4</v>
      </c>
      <c r="AR410" s="51">
        <f t="shared" si="113"/>
        <v>3.514328500637962E-4</v>
      </c>
      <c r="AS410" s="51">
        <f t="shared" si="113"/>
        <v>1.066918703796852E-3</v>
      </c>
      <c r="AT410" s="51">
        <f t="shared" si="113"/>
        <v>4.452060968171914E-3</v>
      </c>
      <c r="AU410" s="51">
        <f t="shared" si="113"/>
        <v>1.1378257923799571E-3</v>
      </c>
      <c r="AV410" s="51">
        <f t="shared" si="113"/>
        <v>2.166312161129124E-5</v>
      </c>
      <c r="AW410" s="51">
        <f t="shared" si="113"/>
        <v>4.1900529201137544E-5</v>
      </c>
      <c r="AX410" s="51">
        <f t="shared" si="113"/>
        <v>0</v>
      </c>
      <c r="BA410" s="51">
        <f t="shared" si="114"/>
        <v>3.1830216033912175E-3</v>
      </c>
      <c r="BB410" s="51">
        <f t="shared" si="114"/>
        <v>4.7701256885670611E-3</v>
      </c>
      <c r="BC410" s="51">
        <f t="shared" si="114"/>
        <v>2.0177525821527863E-3</v>
      </c>
      <c r="BD410" s="51">
        <f t="shared" si="114"/>
        <v>2.9683243961024881E-3</v>
      </c>
      <c r="BE410" s="51">
        <f t="shared" si="114"/>
        <v>9.8520811237406501E-3</v>
      </c>
      <c r="BF410" s="51">
        <f t="shared" si="114"/>
        <v>2.1989301259878899E-2</v>
      </c>
      <c r="BG410" s="51">
        <f t="shared" si="114"/>
        <v>2.9844743741354384E-2</v>
      </c>
      <c r="BH410" s="51">
        <f t="shared" si="114"/>
        <v>1.1251407040118433E-3</v>
      </c>
      <c r="BI410" s="51">
        <f t="shared" si="114"/>
        <v>1.6326400848605687E-3</v>
      </c>
      <c r="BJ410" s="51">
        <f t="shared" si="114"/>
        <v>0</v>
      </c>
      <c r="BK410" s="43"/>
    </row>
    <row r="411" spans="4:63">
      <c r="D411" s="41">
        <f t="shared" si="109"/>
        <v>4.5</v>
      </c>
      <c r="E411" s="51">
        <f t="shared" si="115"/>
        <v>1.5069902726927956E-3</v>
      </c>
      <c r="F411" s="51">
        <f t="shared" si="120"/>
        <v>1.8898976669146435E-3</v>
      </c>
      <c r="G411" s="51">
        <f t="shared" si="120"/>
        <v>9.6349309744204613E-4</v>
      </c>
      <c r="H411" s="51">
        <f t="shared" si="120"/>
        <v>1.3775638801326261E-3</v>
      </c>
      <c r="I411" s="51">
        <f t="shared" si="120"/>
        <v>4.0997889563910428E-3</v>
      </c>
      <c r="J411" s="51">
        <f t="shared" si="120"/>
        <v>9.0779061114395418E-3</v>
      </c>
      <c r="K411" s="51">
        <f t="shared" si="120"/>
        <v>1.4782066429889707E-2</v>
      </c>
      <c r="L411" s="51">
        <f t="shared" si="120"/>
        <v>5.8379307259189028E-4</v>
      </c>
      <c r="M411" s="51">
        <f t="shared" si="120"/>
        <v>8.3170136046815512E-4</v>
      </c>
      <c r="N411" s="51">
        <f t="shared" si="120"/>
        <v>0</v>
      </c>
      <c r="Q411" s="51">
        <f t="shared" si="118"/>
        <v>1.1948301186911323E-3</v>
      </c>
      <c r="R411" s="51">
        <f t="shared" si="118"/>
        <v>7.1382408262622146E-4</v>
      </c>
      <c r="S411" s="51">
        <f t="shared" si="118"/>
        <v>7.8077971774997805E-4</v>
      </c>
      <c r="T411" s="51">
        <f t="shared" si="118"/>
        <v>1.039589828932447E-3</v>
      </c>
      <c r="U411" s="51">
        <f t="shared" si="118"/>
        <v>3.1064595342122779E-3</v>
      </c>
      <c r="V411" s="51">
        <f t="shared" si="118"/>
        <v>4.1282000234133835E-3</v>
      </c>
      <c r="W411" s="51">
        <f t="shared" si="118"/>
        <v>1.3587635145681851E-2</v>
      </c>
      <c r="X411" s="51">
        <f t="shared" si="118"/>
        <v>5.6521503542847492E-4</v>
      </c>
      <c r="Y411" s="51">
        <f t="shared" si="118"/>
        <v>7.8716213300158012E-4</v>
      </c>
      <c r="Z411" s="51">
        <f t="shared" si="118"/>
        <v>0</v>
      </c>
      <c r="AA411" s="95"/>
      <c r="AB411" s="95"/>
      <c r="AC411" s="51">
        <f t="shared" si="119"/>
        <v>1.8178091627210039E-3</v>
      </c>
      <c r="AD411" s="51">
        <f t="shared" si="119"/>
        <v>3.2361423333558078E-3</v>
      </c>
      <c r="AE411" s="51">
        <f t="shared" si="119"/>
        <v>1.1746008975903159E-3</v>
      </c>
      <c r="AF411" s="51">
        <f t="shared" si="119"/>
        <v>1.6877392901336332E-3</v>
      </c>
      <c r="AG411" s="51">
        <f t="shared" si="119"/>
        <v>5.4906587393688082E-3</v>
      </c>
      <c r="AH411" s="51">
        <f t="shared" si="119"/>
        <v>1.4415178002209207E-2</v>
      </c>
      <c r="AI411" s="51">
        <f t="shared" si="119"/>
        <v>1.5976497714097534E-2</v>
      </c>
      <c r="AJ411" s="51">
        <f t="shared" si="119"/>
        <v>5.8500222581729579E-4</v>
      </c>
      <c r="AK411" s="51">
        <f t="shared" si="119"/>
        <v>8.7574139130920637E-4</v>
      </c>
      <c r="AL411" s="51">
        <f t="shared" si="119"/>
        <v>0</v>
      </c>
      <c r="AO411" s="51">
        <f t="shared" si="113"/>
        <v>3.1216015400166333E-4</v>
      </c>
      <c r="AP411" s="51">
        <f t="shared" si="113"/>
        <v>1.176073584288422E-3</v>
      </c>
      <c r="AQ411" s="51">
        <f t="shared" si="113"/>
        <v>1.8271337969206808E-4</v>
      </c>
      <c r="AR411" s="51">
        <f t="shared" si="113"/>
        <v>3.3797405120017908E-4</v>
      </c>
      <c r="AS411" s="51">
        <f t="shared" si="113"/>
        <v>9.9332942217876486E-4</v>
      </c>
      <c r="AT411" s="51">
        <f t="shared" si="113"/>
        <v>4.9497060880261583E-3</v>
      </c>
      <c r="AU411" s="51">
        <f t="shared" si="113"/>
        <v>1.1944312842078562E-3</v>
      </c>
      <c r="AV411" s="51">
        <f t="shared" si="113"/>
        <v>1.8578037163415355E-5</v>
      </c>
      <c r="AW411" s="51">
        <f t="shared" si="113"/>
        <v>4.4539227466574996E-5</v>
      </c>
      <c r="AX411" s="51">
        <f t="shared" si="113"/>
        <v>0</v>
      </c>
      <c r="BA411" s="51">
        <f t="shared" si="114"/>
        <v>3.3247994354137994E-3</v>
      </c>
      <c r="BB411" s="51">
        <f t="shared" si="114"/>
        <v>5.1260400002704513E-3</v>
      </c>
      <c r="BC411" s="51">
        <f t="shared" si="114"/>
        <v>2.1380939950323618E-3</v>
      </c>
      <c r="BD411" s="51">
        <f t="shared" si="114"/>
        <v>3.0653031702662595E-3</v>
      </c>
      <c r="BE411" s="51">
        <f t="shared" si="114"/>
        <v>9.590447695759851E-3</v>
      </c>
      <c r="BF411" s="51">
        <f t="shared" si="114"/>
        <v>2.3493084113648748E-2</v>
      </c>
      <c r="BG411" s="51">
        <f t="shared" si="114"/>
        <v>3.0758564143987241E-2</v>
      </c>
      <c r="BH411" s="51">
        <f t="shared" si="114"/>
        <v>1.1687952984091861E-3</v>
      </c>
      <c r="BI411" s="51">
        <f t="shared" si="114"/>
        <v>1.7074427517773615E-3</v>
      </c>
      <c r="BJ411" s="51">
        <f t="shared" si="114"/>
        <v>0</v>
      </c>
      <c r="BK411" s="43"/>
    </row>
    <row r="412" spans="4:63">
      <c r="D412" s="41">
        <f t="shared" si="109"/>
        <v>4.75</v>
      </c>
      <c r="E412" s="51">
        <f t="shared" si="115"/>
        <v>1.5686898181332697E-3</v>
      </c>
      <c r="F412" s="51">
        <f t="shared" si="120"/>
        <v>2.0406598863119013E-3</v>
      </c>
      <c r="G412" s="51">
        <f t="shared" si="120"/>
        <v>1.0253571949951272E-3</v>
      </c>
      <c r="H412" s="51">
        <f t="shared" si="120"/>
        <v>1.4303683970016401E-3</v>
      </c>
      <c r="I412" s="51">
        <f t="shared" si="120"/>
        <v>4.0320569288821795E-3</v>
      </c>
      <c r="J412" s="51">
        <f t="shared" si="120"/>
        <v>9.6036868448051756E-3</v>
      </c>
      <c r="K412" s="51">
        <f t="shared" si="120"/>
        <v>1.5171497936380531E-2</v>
      </c>
      <c r="L412" s="51">
        <f t="shared" si="120"/>
        <v>6.0687089506833826E-4</v>
      </c>
      <c r="M412" s="51">
        <f t="shared" si="120"/>
        <v>8.6664048089133729E-4</v>
      </c>
      <c r="N412" s="51">
        <f t="shared" si="120"/>
        <v>0</v>
      </c>
      <c r="Q412" s="51">
        <f t="shared" si="118"/>
        <v>1.2434660566468061E-3</v>
      </c>
      <c r="R412" s="51">
        <f t="shared" si="118"/>
        <v>7.6840490843367907E-4</v>
      </c>
      <c r="S412" s="51">
        <f t="shared" si="118"/>
        <v>8.4912325134763197E-4</v>
      </c>
      <c r="T412" s="51">
        <f t="shared" si="118"/>
        <v>1.1054607984950159E-3</v>
      </c>
      <c r="U412" s="51">
        <f t="shared" si="118"/>
        <v>3.1161371351613042E-3</v>
      </c>
      <c r="V412" s="51">
        <f t="shared" si="118"/>
        <v>4.1592889420309564E-3</v>
      </c>
      <c r="W412" s="51">
        <f t="shared" si="118"/>
        <v>1.3919607508173186E-2</v>
      </c>
      <c r="X412" s="51">
        <f t="shared" si="118"/>
        <v>5.9125331033395192E-4</v>
      </c>
      <c r="Y412" s="51">
        <f t="shared" si="118"/>
        <v>8.194188134569584E-4</v>
      </c>
      <c r="Z412" s="51">
        <f t="shared" si="118"/>
        <v>0</v>
      </c>
      <c r="AA412" s="95"/>
      <c r="AB412" s="95"/>
      <c r="AC412" s="51">
        <f t="shared" si="119"/>
        <v>1.8925392182793802E-3</v>
      </c>
      <c r="AD412" s="51">
        <f t="shared" si="119"/>
        <v>3.4506200450058096E-3</v>
      </c>
      <c r="AE412" s="51">
        <f t="shared" si="119"/>
        <v>1.2325628540074208E-3</v>
      </c>
      <c r="AF412" s="51">
        <f t="shared" si="119"/>
        <v>1.7327808872658014E-3</v>
      </c>
      <c r="AG412" s="51">
        <f t="shared" si="119"/>
        <v>5.2696727861928925E-3</v>
      </c>
      <c r="AH412" s="51">
        <f t="shared" si="119"/>
        <v>1.5361709238119256E-2</v>
      </c>
      <c r="AI412" s="51">
        <f t="shared" si="119"/>
        <v>1.6423388364587874E-2</v>
      </c>
      <c r="AJ412" s="51">
        <f t="shared" si="119"/>
        <v>6.0469099691953592E-4</v>
      </c>
      <c r="AK412" s="51">
        <f t="shared" si="119"/>
        <v>9.1345819037521984E-4</v>
      </c>
      <c r="AL412" s="51">
        <f t="shared" si="119"/>
        <v>0</v>
      </c>
      <c r="AO412" s="51">
        <f t="shared" si="113"/>
        <v>3.2522376148646365E-4</v>
      </c>
      <c r="AP412" s="51">
        <f t="shared" si="113"/>
        <v>1.2722549778782222E-3</v>
      </c>
      <c r="AQ412" s="51">
        <f t="shared" si="113"/>
        <v>1.7623394364749525E-4</v>
      </c>
      <c r="AR412" s="51">
        <f t="shared" si="113"/>
        <v>3.2490759850662418E-4</v>
      </c>
      <c r="AS412" s="51">
        <f t="shared" si="113"/>
        <v>9.1591979372087533E-4</v>
      </c>
      <c r="AT412" s="51">
        <f t="shared" si="113"/>
        <v>5.4443979027742192E-3</v>
      </c>
      <c r="AU412" s="51">
        <f t="shared" si="113"/>
        <v>1.2518904282073449E-3</v>
      </c>
      <c r="AV412" s="51">
        <f t="shared" si="113"/>
        <v>1.5617584734386341E-5</v>
      </c>
      <c r="AW412" s="51">
        <f t="shared" si="113"/>
        <v>4.7221667434378884E-5</v>
      </c>
      <c r="AX412" s="51">
        <f t="shared" si="113"/>
        <v>0</v>
      </c>
      <c r="BA412" s="51">
        <f t="shared" si="114"/>
        <v>3.4612290364126499E-3</v>
      </c>
      <c r="BB412" s="51">
        <f t="shared" si="114"/>
        <v>5.4912799313177104E-3</v>
      </c>
      <c r="BC412" s="51">
        <f t="shared" si="114"/>
        <v>2.2579200490025477E-3</v>
      </c>
      <c r="BD412" s="51">
        <f t="shared" si="114"/>
        <v>3.1631492842674417E-3</v>
      </c>
      <c r="BE412" s="51">
        <f t="shared" si="114"/>
        <v>9.301729715075072E-3</v>
      </c>
      <c r="BF412" s="51">
        <f t="shared" si="114"/>
        <v>2.4965396082924432E-2</v>
      </c>
      <c r="BG412" s="51">
        <f t="shared" si="114"/>
        <v>3.1594886300968406E-2</v>
      </c>
      <c r="BH412" s="51">
        <f t="shared" si="114"/>
        <v>1.2115618919878741E-3</v>
      </c>
      <c r="BI412" s="51">
        <f t="shared" si="114"/>
        <v>1.780098671266557E-3</v>
      </c>
      <c r="BJ412" s="51">
        <f t="shared" si="114"/>
        <v>0</v>
      </c>
      <c r="BK412" s="43"/>
    </row>
    <row r="413" spans="4:63">
      <c r="D413" s="41">
        <f t="shared" si="109"/>
        <v>5</v>
      </c>
      <c r="E413" s="51">
        <f t="shared" si="115"/>
        <v>1.6268643358645992E-3</v>
      </c>
      <c r="F413" s="51">
        <f t="shared" si="120"/>
        <v>2.196276918651951E-3</v>
      </c>
      <c r="G413" s="51">
        <f t="shared" si="120"/>
        <v>1.0871290999722723E-3</v>
      </c>
      <c r="H413" s="51">
        <f t="shared" si="120"/>
        <v>1.4834967107172062E-3</v>
      </c>
      <c r="I413" s="51">
        <f t="shared" si="120"/>
        <v>3.9641377742600384E-3</v>
      </c>
      <c r="J413" s="51">
        <f t="shared" si="120"/>
        <v>1.0117513193950671E-2</v>
      </c>
      <c r="K413" s="51">
        <f t="shared" si="120"/>
        <v>1.5528491210031994E-2</v>
      </c>
      <c r="L413" s="51">
        <f t="shared" si="120"/>
        <v>6.2904317094488751E-4</v>
      </c>
      <c r="M413" s="51">
        <f t="shared" si="120"/>
        <v>9.0050164913452299E-4</v>
      </c>
      <c r="N413" s="51">
        <f t="shared" si="120"/>
        <v>0</v>
      </c>
      <c r="Q413" s="51">
        <f t="shared" si="118"/>
        <v>1.2876780592773382E-3</v>
      </c>
      <c r="R413" s="51">
        <f t="shared" si="118"/>
        <v>8.2543406235750338E-4</v>
      </c>
      <c r="S413" s="51">
        <f t="shared" si="118"/>
        <v>9.1637018748675215E-4</v>
      </c>
      <c r="T413" s="51">
        <f t="shared" si="118"/>
        <v>1.1703095975877057E-3</v>
      </c>
      <c r="U413" s="51">
        <f t="shared" si="118"/>
        <v>3.1234945747673419E-3</v>
      </c>
      <c r="V413" s="51">
        <f t="shared" si="118"/>
        <v>4.190335824433066E-3</v>
      </c>
      <c r="W413" s="51">
        <f t="shared" si="118"/>
        <v>1.4217595528827729E-2</v>
      </c>
      <c r="X413" s="51">
        <f t="shared" si="118"/>
        <v>6.161801277628806E-4</v>
      </c>
      <c r="Y413" s="51">
        <f t="shared" si="118"/>
        <v>8.5066960283507534E-4</v>
      </c>
      <c r="Z413" s="51">
        <f t="shared" si="118"/>
        <v>0</v>
      </c>
      <c r="AA413" s="95"/>
      <c r="AB413" s="95"/>
      <c r="AC413" s="51">
        <f t="shared" si="119"/>
        <v>1.9647064201038095E-3</v>
      </c>
      <c r="AD413" s="51">
        <f t="shared" si="119"/>
        <v>3.6706202090680557E-3</v>
      </c>
      <c r="AE413" s="51">
        <f t="shared" si="119"/>
        <v>1.2897758425762635E-3</v>
      </c>
      <c r="AF413" s="51">
        <f t="shared" si="119"/>
        <v>1.7797763011600709E-3</v>
      </c>
      <c r="AG413" s="51">
        <f t="shared" si="119"/>
        <v>5.0465705857306586E-3</v>
      </c>
      <c r="AH413" s="51">
        <f t="shared" si="119"/>
        <v>1.6280413509618747E-2</v>
      </c>
      <c r="AI413" s="51">
        <f t="shared" si="119"/>
        <v>1.6839386891236291E-2</v>
      </c>
      <c r="AJ413" s="51">
        <f t="shared" si="119"/>
        <v>6.244994087957834E-4</v>
      </c>
      <c r="AK413" s="51">
        <f t="shared" si="119"/>
        <v>9.5003007705885911E-4</v>
      </c>
      <c r="AL413" s="51">
        <f t="shared" si="119"/>
        <v>0</v>
      </c>
      <c r="AO413" s="51">
        <f t="shared" si="113"/>
        <v>3.3918627658726091E-4</v>
      </c>
      <c r="AP413" s="51">
        <f t="shared" si="113"/>
        <v>1.3708428562944476E-3</v>
      </c>
      <c r="AQ413" s="51">
        <f t="shared" si="113"/>
        <v>1.7075891248552011E-4</v>
      </c>
      <c r="AR413" s="51">
        <f t="shared" si="113"/>
        <v>3.1318711312950049E-4</v>
      </c>
      <c r="AS413" s="51">
        <f t="shared" si="113"/>
        <v>8.4064319949269653E-4</v>
      </c>
      <c r="AT413" s="51">
        <f t="shared" si="113"/>
        <v>5.9271773695176054E-3</v>
      </c>
      <c r="AU413" s="51">
        <f t="shared" si="113"/>
        <v>1.3108956812042643E-3</v>
      </c>
      <c r="AV413" s="51">
        <f t="shared" si="113"/>
        <v>1.2863043182006909E-5</v>
      </c>
      <c r="AW413" s="51">
        <f t="shared" si="113"/>
        <v>4.9832046299447654E-5</v>
      </c>
      <c r="AX413" s="51">
        <f t="shared" si="113"/>
        <v>0</v>
      </c>
      <c r="BA413" s="51">
        <f t="shared" si="114"/>
        <v>3.5915707559684086E-3</v>
      </c>
      <c r="BB413" s="51">
        <f t="shared" si="114"/>
        <v>5.8668971277200067E-3</v>
      </c>
      <c r="BC413" s="51">
        <f t="shared" si="114"/>
        <v>2.3769049425485357E-3</v>
      </c>
      <c r="BD413" s="51">
        <f t="shared" si="114"/>
        <v>3.2632730118772771E-3</v>
      </c>
      <c r="BE413" s="51">
        <f t="shared" si="114"/>
        <v>9.0107083599906962E-3</v>
      </c>
      <c r="BF413" s="51">
        <f t="shared" si="114"/>
        <v>2.639792670356942E-2</v>
      </c>
      <c r="BG413" s="51">
        <f t="shared" si="114"/>
        <v>3.2367878101268288E-2</v>
      </c>
      <c r="BH413" s="51">
        <f t="shared" si="114"/>
        <v>1.2535425797406709E-3</v>
      </c>
      <c r="BI413" s="51">
        <f t="shared" si="114"/>
        <v>1.8505317261933822E-3</v>
      </c>
      <c r="BJ413" s="51">
        <f t="shared" si="114"/>
        <v>0</v>
      </c>
      <c r="BK413" s="43"/>
    </row>
    <row r="414" spans="4:63">
      <c r="D414" s="41">
        <f t="shared" si="109"/>
        <v>5.25</v>
      </c>
      <c r="E414" s="51">
        <f t="shared" si="115"/>
        <v>1.6809378422570581E-3</v>
      </c>
      <c r="F414" s="51">
        <f t="shared" si="120"/>
        <v>2.356371143562264E-3</v>
      </c>
      <c r="G414" s="51">
        <f t="shared" si="120"/>
        <v>1.1484539650061434E-3</v>
      </c>
      <c r="H414" s="51">
        <f t="shared" si="120"/>
        <v>1.5373478971662171E-3</v>
      </c>
      <c r="I414" s="51">
        <f t="shared" si="120"/>
        <v>3.9034592075047076E-3</v>
      </c>
      <c r="J414" s="51">
        <f t="shared" si="120"/>
        <v>1.06174143133985E-2</v>
      </c>
      <c r="K414" s="51">
        <f t="shared" si="120"/>
        <v>1.5860886450144156E-2</v>
      </c>
      <c r="L414" s="51">
        <f t="shared" si="120"/>
        <v>6.5020886065358875E-4</v>
      </c>
      <c r="M414" s="51">
        <f t="shared" si="120"/>
        <v>9.3331462226147659E-4</v>
      </c>
      <c r="N414" s="51">
        <f t="shared" si="120"/>
        <v>0</v>
      </c>
      <c r="Q414" s="51">
        <f t="shared" si="118"/>
        <v>1.3265951593934081E-3</v>
      </c>
      <c r="R414" s="51">
        <f t="shared" si="118"/>
        <v>8.8499806212698185E-4</v>
      </c>
      <c r="S414" s="51">
        <f t="shared" si="118"/>
        <v>9.8124381814932099E-4</v>
      </c>
      <c r="T414" s="51">
        <f t="shared" si="118"/>
        <v>1.2335346102315867E-3</v>
      </c>
      <c r="U414" s="51">
        <f t="shared" si="118"/>
        <v>3.1292708442474744E-3</v>
      </c>
      <c r="V414" s="51">
        <f t="shared" si="118"/>
        <v>4.2290260844807265E-3</v>
      </c>
      <c r="W414" s="51">
        <f t="shared" si="118"/>
        <v>1.4488675312158915E-2</v>
      </c>
      <c r="X414" s="51">
        <f t="shared" si="118"/>
        <v>6.3981687420203712E-4</v>
      </c>
      <c r="Y414" s="51">
        <f t="shared" si="118"/>
        <v>8.8108135173132812E-4</v>
      </c>
      <c r="Z414" s="51">
        <f t="shared" si="118"/>
        <v>0</v>
      </c>
      <c r="AA414" s="95"/>
      <c r="AB414" s="95"/>
      <c r="AC414" s="51">
        <f t="shared" si="119"/>
        <v>2.0340455079869706E-3</v>
      </c>
      <c r="AD414" s="51">
        <f t="shared" si="119"/>
        <v>3.8977640009199978E-3</v>
      </c>
      <c r="AE414" s="51">
        <f t="shared" si="119"/>
        <v>1.3462453940776672E-3</v>
      </c>
      <c r="AF414" s="51">
        <f t="shared" si="119"/>
        <v>1.8297229620299097E-3</v>
      </c>
      <c r="AG414" s="51">
        <f t="shared" si="119"/>
        <v>4.8412222899864941E-3</v>
      </c>
      <c r="AH414" s="51">
        <f t="shared" si="119"/>
        <v>1.7165273060573562E-2</v>
      </c>
      <c r="AI414" s="51">
        <f t="shared" si="119"/>
        <v>1.723309758812936E-2</v>
      </c>
      <c r="AJ414" s="51">
        <f t="shared" si="119"/>
        <v>6.4460782136092952E-4</v>
      </c>
      <c r="AK414" s="51">
        <f t="shared" si="119"/>
        <v>9.8534248987934016E-4</v>
      </c>
      <c r="AL414" s="51">
        <f t="shared" si="119"/>
        <v>0</v>
      </c>
      <c r="AO414" s="51">
        <f t="shared" si="113"/>
        <v>3.5434268286365007E-4</v>
      </c>
      <c r="AP414" s="51">
        <f t="shared" si="113"/>
        <v>1.4713730814352821E-3</v>
      </c>
      <c r="AQ414" s="51">
        <f t="shared" si="113"/>
        <v>1.6721014685682238E-4</v>
      </c>
      <c r="AR414" s="51">
        <f t="shared" si="113"/>
        <v>3.0381328693463035E-4</v>
      </c>
      <c r="AS414" s="51">
        <f t="shared" si="113"/>
        <v>7.7418836325723319E-4</v>
      </c>
      <c r="AT414" s="51">
        <f t="shared" si="113"/>
        <v>6.3883882289177737E-3</v>
      </c>
      <c r="AU414" s="51">
        <f t="shared" si="113"/>
        <v>1.3722111379852412E-3</v>
      </c>
      <c r="AV414" s="51">
        <f t="shared" si="113"/>
        <v>1.0391986451551631E-5</v>
      </c>
      <c r="AW414" s="51">
        <f t="shared" si="113"/>
        <v>5.2233270530148467E-5</v>
      </c>
      <c r="AX414" s="51">
        <f t="shared" si="113"/>
        <v>0</v>
      </c>
      <c r="BA414" s="51">
        <f t="shared" si="114"/>
        <v>3.7149833502440289E-3</v>
      </c>
      <c r="BB414" s="51">
        <f t="shared" si="114"/>
        <v>6.2541351444822622E-3</v>
      </c>
      <c r="BC414" s="51">
        <f t="shared" si="114"/>
        <v>2.4946993590838108E-3</v>
      </c>
      <c r="BD414" s="51">
        <f t="shared" si="114"/>
        <v>3.3670708591961268E-3</v>
      </c>
      <c r="BE414" s="51">
        <f t="shared" si="114"/>
        <v>8.7446814974912017E-3</v>
      </c>
      <c r="BF414" s="51">
        <f t="shared" si="114"/>
        <v>2.7782687373972062E-2</v>
      </c>
      <c r="BG414" s="51">
        <f t="shared" si="114"/>
        <v>3.3093984038273516E-2</v>
      </c>
      <c r="BH414" s="51">
        <f t="shared" si="114"/>
        <v>1.2948166820145183E-3</v>
      </c>
      <c r="BI414" s="51">
        <f t="shared" si="114"/>
        <v>1.9186571121408169E-3</v>
      </c>
      <c r="BJ414" s="51">
        <f t="shared" si="114"/>
        <v>0</v>
      </c>
      <c r="BK414" s="43"/>
    </row>
    <row r="415" spans="4:63">
      <c r="D415" s="41">
        <f t="shared" si="109"/>
        <v>5.5</v>
      </c>
      <c r="E415" s="51">
        <f t="shared" si="115"/>
        <v>1.7302770461548214E-3</v>
      </c>
      <c r="F415" s="51">
        <f t="shared" si="120"/>
        <v>2.5205093615450337E-3</v>
      </c>
      <c r="G415" s="51">
        <f t="shared" si="120"/>
        <v>1.2089481181349767E-3</v>
      </c>
      <c r="H415" s="51">
        <f t="shared" si="120"/>
        <v>1.5923178343297524E-3</v>
      </c>
      <c r="I415" s="51">
        <f t="shared" si="120"/>
        <v>3.8578777122544698E-3</v>
      </c>
      <c r="J415" s="51">
        <f t="shared" si="120"/>
        <v>1.1101518685827387E-2</v>
      </c>
      <c r="K415" s="51">
        <f t="shared" si="120"/>
        <v>1.6177563210252294E-2</v>
      </c>
      <c r="L415" s="51">
        <f t="shared" si="120"/>
        <v>6.7025041471784638E-4</v>
      </c>
      <c r="M415" s="51">
        <f t="shared" si="120"/>
        <v>9.6511517713923113E-4</v>
      </c>
      <c r="N415" s="51">
        <f t="shared" si="120"/>
        <v>0</v>
      </c>
      <c r="Q415" s="51">
        <f t="shared" si="118"/>
        <v>1.3592746185354121E-3</v>
      </c>
      <c r="R415" s="51">
        <f t="shared" si="118"/>
        <v>9.4717756547779502E-4</v>
      </c>
      <c r="S415" s="51">
        <f t="shared" si="118"/>
        <v>1.0423572272065822E-3</v>
      </c>
      <c r="T415" s="51">
        <f t="shared" si="118"/>
        <v>1.2944888207168321E-3</v>
      </c>
      <c r="U415" s="51">
        <f t="shared" si="118"/>
        <v>3.1339381497517927E-3</v>
      </c>
      <c r="V415" s="51">
        <f t="shared" si="118"/>
        <v>4.2837944258467863E-3</v>
      </c>
      <c r="W415" s="51">
        <f t="shared" si="118"/>
        <v>1.4740895271259999E-2</v>
      </c>
      <c r="X415" s="51">
        <f t="shared" si="118"/>
        <v>6.6197237207245752E-4</v>
      </c>
      <c r="Y415" s="51">
        <f t="shared" si="118"/>
        <v>9.1084734411507346E-4</v>
      </c>
      <c r="Z415" s="51">
        <f t="shared" si="118"/>
        <v>0</v>
      </c>
      <c r="AA415" s="95"/>
      <c r="AB415" s="95"/>
      <c r="AC415" s="51">
        <f t="shared" si="119"/>
        <v>2.1002494228989843E-3</v>
      </c>
      <c r="AD415" s="51">
        <f t="shared" si="119"/>
        <v>4.1339115097359441E-3</v>
      </c>
      <c r="AE415" s="51">
        <f t="shared" si="119"/>
        <v>1.4019830730221147E-3</v>
      </c>
      <c r="AF415" s="51">
        <f t="shared" si="119"/>
        <v>1.8836010745520396E-3</v>
      </c>
      <c r="AG415" s="51">
        <f t="shared" si="119"/>
        <v>4.6754264946026712E-3</v>
      </c>
      <c r="AH415" s="51">
        <f t="shared" si="119"/>
        <v>1.8010503446655498E-2</v>
      </c>
      <c r="AI415" s="51">
        <f t="shared" si="119"/>
        <v>1.761423114924451E-2</v>
      </c>
      <c r="AJ415" s="51">
        <f t="shared" si="119"/>
        <v>6.6518967062446401E-4</v>
      </c>
      <c r="AK415" s="51">
        <f t="shared" si="119"/>
        <v>1.0192654638428794E-3</v>
      </c>
      <c r="AL415" s="51">
        <f t="shared" si="119"/>
        <v>0</v>
      </c>
      <c r="AO415" s="51">
        <f t="shared" si="113"/>
        <v>3.7100242761940933E-4</v>
      </c>
      <c r="AP415" s="51">
        <f t="shared" si="113"/>
        <v>1.5733317960672387E-3</v>
      </c>
      <c r="AQ415" s="51">
        <f t="shared" si="113"/>
        <v>1.6659089092839452E-4</v>
      </c>
      <c r="AR415" s="51">
        <f t="shared" si="113"/>
        <v>2.9782901361292036E-4</v>
      </c>
      <c r="AS415" s="51">
        <f t="shared" si="113"/>
        <v>7.2393956250267708E-4</v>
      </c>
      <c r="AT415" s="51">
        <f t="shared" si="113"/>
        <v>6.8177242599806011E-3</v>
      </c>
      <c r="AU415" s="51">
        <f t="shared" si="113"/>
        <v>1.4366679389922945E-3</v>
      </c>
      <c r="AV415" s="51">
        <f t="shared" si="113"/>
        <v>8.2780426453888658E-6</v>
      </c>
      <c r="AW415" s="51">
        <f t="shared" si="113"/>
        <v>5.426783302415767E-5</v>
      </c>
      <c r="AX415" s="51">
        <f t="shared" si="113"/>
        <v>0</v>
      </c>
      <c r="BA415" s="51">
        <f t="shared" si="114"/>
        <v>3.8305264690538057E-3</v>
      </c>
      <c r="BB415" s="51">
        <f t="shared" si="114"/>
        <v>6.6544208712809774E-3</v>
      </c>
      <c r="BC415" s="51">
        <f t="shared" si="114"/>
        <v>2.6109311911570914E-3</v>
      </c>
      <c r="BD415" s="51">
        <f t="shared" si="114"/>
        <v>3.475918908881792E-3</v>
      </c>
      <c r="BE415" s="51">
        <f t="shared" si="114"/>
        <v>8.533304206857141E-3</v>
      </c>
      <c r="BF415" s="51">
        <f t="shared" si="114"/>
        <v>2.9112022132482887E-2</v>
      </c>
      <c r="BG415" s="51">
        <f t="shared" si="114"/>
        <v>3.3791794359496807E-2</v>
      </c>
      <c r="BH415" s="51">
        <f t="shared" si="114"/>
        <v>1.3354400853423103E-3</v>
      </c>
      <c r="BI415" s="51">
        <f t="shared" si="114"/>
        <v>1.9843806409821103E-3</v>
      </c>
      <c r="BJ415" s="51">
        <f t="shared" si="114"/>
        <v>0</v>
      </c>
      <c r="BK415" s="43"/>
    </row>
    <row r="416" spans="4:63">
      <c r="D416" s="41">
        <f t="shared" si="109"/>
        <v>5.75</v>
      </c>
      <c r="E416" s="51">
        <f t="shared" si="115"/>
        <v>1.7741935874029302E-3</v>
      </c>
      <c r="F416" s="51">
        <f t="shared" si="120"/>
        <v>2.6882055045219576E-3</v>
      </c>
      <c r="G416" s="51">
        <f t="shared" si="120"/>
        <v>1.2682006322093427E-3</v>
      </c>
      <c r="H416" s="51">
        <f t="shared" si="120"/>
        <v>1.648797291252577E-3</v>
      </c>
      <c r="I416" s="51">
        <f t="shared" si="120"/>
        <v>3.8356396089490245E-3</v>
      </c>
      <c r="J416" s="51">
        <f t="shared" si="120"/>
        <v>1.1568053684180908E-2</v>
      </c>
      <c r="K416" s="51">
        <f t="shared" si="120"/>
        <v>1.648837673155026E-2</v>
      </c>
      <c r="L416" s="51">
        <f t="shared" si="120"/>
        <v>6.8903413537225316E-4</v>
      </c>
      <c r="M416" s="51">
        <f t="shared" si="120"/>
        <v>9.9594435583437359E-4</v>
      </c>
      <c r="N416" s="51">
        <f t="shared" si="120"/>
        <v>0</v>
      </c>
      <c r="Q416" s="51">
        <f t="shared" si="118"/>
        <v>1.3847055620182303E-3</v>
      </c>
      <c r="R416" s="51">
        <f t="shared" si="118"/>
        <v>1.0120473045020031E-3</v>
      </c>
      <c r="S416" s="51">
        <f t="shared" si="118"/>
        <v>1.0982200163759967E-3</v>
      </c>
      <c r="T416" s="51">
        <f t="shared" si="118"/>
        <v>1.3524824874168787E-3</v>
      </c>
      <c r="U416" s="51">
        <f t="shared" si="118"/>
        <v>3.1377034604436402E-3</v>
      </c>
      <c r="V416" s="51">
        <f t="shared" si="118"/>
        <v>4.3637778393483106E-3</v>
      </c>
      <c r="W416" s="51">
        <f t="shared" si="118"/>
        <v>1.4983217019518665E-2</v>
      </c>
      <c r="X416" s="51">
        <f t="shared" si="118"/>
        <v>6.824434163962298E-4</v>
      </c>
      <c r="Y416" s="51">
        <f t="shared" si="118"/>
        <v>9.4018560667496673E-4</v>
      </c>
      <c r="Z416" s="51">
        <f t="shared" si="118"/>
        <v>0</v>
      </c>
      <c r="AA416" s="95"/>
      <c r="AB416" s="95"/>
      <c r="AC416" s="51">
        <f t="shared" si="119"/>
        <v>2.1629700780966378E-3</v>
      </c>
      <c r="AD416" s="51">
        <f t="shared" si="119"/>
        <v>4.3811500171992927E-3</v>
      </c>
      <c r="AE416" s="51">
        <f t="shared" si="119"/>
        <v>1.4570057326159934E-3</v>
      </c>
      <c r="AF416" s="51">
        <f t="shared" si="119"/>
        <v>1.9423699330433732E-3</v>
      </c>
      <c r="AG416" s="51">
        <f t="shared" si="119"/>
        <v>4.572790627019094E-3</v>
      </c>
      <c r="AH416" s="51">
        <f t="shared" si="119"/>
        <v>1.8810560470827239E-2</v>
      </c>
      <c r="AI416" s="51">
        <f t="shared" si="119"/>
        <v>1.7993536443581822E-2</v>
      </c>
      <c r="AJ416" s="51">
        <f t="shared" si="119"/>
        <v>6.8641073713475204E-4</v>
      </c>
      <c r="AK416" s="51">
        <f t="shared" si="119"/>
        <v>1.0516538623696644E-3</v>
      </c>
      <c r="AL416" s="51">
        <f t="shared" si="119"/>
        <v>0</v>
      </c>
      <c r="AO416" s="51">
        <f t="shared" si="113"/>
        <v>3.8948802538469988E-4</v>
      </c>
      <c r="AP416" s="51">
        <f t="shared" si="113"/>
        <v>1.6761582000199545E-3</v>
      </c>
      <c r="AQ416" s="51">
        <f t="shared" si="113"/>
        <v>1.6998061583334604E-4</v>
      </c>
      <c r="AR416" s="51">
        <f t="shared" si="113"/>
        <v>2.963148038356983E-4</v>
      </c>
      <c r="AS416" s="51">
        <f t="shared" si="113"/>
        <v>6.9793614850538433E-4</v>
      </c>
      <c r="AT416" s="51">
        <f t="shared" si="113"/>
        <v>7.2042758448325975E-3</v>
      </c>
      <c r="AU416" s="51">
        <f t="shared" si="113"/>
        <v>1.5051597120315958E-3</v>
      </c>
      <c r="AV416" s="51">
        <f t="shared" si="113"/>
        <v>6.59071897602336E-6</v>
      </c>
      <c r="AW416" s="51">
        <f t="shared" si="113"/>
        <v>5.5758749159406863E-5</v>
      </c>
      <c r="AX416" s="51">
        <f t="shared" si="113"/>
        <v>0</v>
      </c>
      <c r="BA416" s="51">
        <f t="shared" si="114"/>
        <v>3.9371636654995682E-3</v>
      </c>
      <c r="BB416" s="51">
        <f t="shared" si="114"/>
        <v>7.0693555217212507E-3</v>
      </c>
      <c r="BC416" s="51">
        <f t="shared" si="114"/>
        <v>2.7252063648253362E-3</v>
      </c>
      <c r="BD416" s="51">
        <f t="shared" si="114"/>
        <v>3.59116722429595E-3</v>
      </c>
      <c r="BE416" s="51">
        <f t="shared" si="114"/>
        <v>8.408430235968118E-3</v>
      </c>
      <c r="BF416" s="51">
        <f t="shared" si="114"/>
        <v>3.0378614155008147E-2</v>
      </c>
      <c r="BG416" s="51">
        <f t="shared" si="114"/>
        <v>3.4481913175132078E-2</v>
      </c>
      <c r="BH416" s="51">
        <f t="shared" si="114"/>
        <v>1.3754448725070052E-3</v>
      </c>
      <c r="BI416" s="51">
        <f t="shared" si="114"/>
        <v>2.047598218204038E-3</v>
      </c>
      <c r="BJ416" s="51">
        <f t="shared" si="114"/>
        <v>0</v>
      </c>
      <c r="BK416" s="43"/>
    </row>
    <row r="417" spans="4:63">
      <c r="D417" s="41">
        <f t="shared" si="109"/>
        <v>6</v>
      </c>
      <c r="E417" s="51">
        <f t="shared" si="115"/>
        <v>1.8119464412224093E-3</v>
      </c>
      <c r="F417" s="51">
        <f t="shared" si="120"/>
        <v>2.8589234306269453E-3</v>
      </c>
      <c r="G417" s="51">
        <f t="shared" si="120"/>
        <v>1.3257749150825469E-3</v>
      </c>
      <c r="H417" s="51">
        <f t="shared" si="120"/>
        <v>1.7071703150648987E-3</v>
      </c>
      <c r="I417" s="51">
        <f t="shared" si="120"/>
        <v>3.8453440328170526E-3</v>
      </c>
      <c r="J417" s="51">
        <f t="shared" si="120"/>
        <v>1.2015344371859495E-2</v>
      </c>
      <c r="K417" s="51">
        <f t="shared" si="120"/>
        <v>1.6804094573904055E-2</v>
      </c>
      <c r="L417" s="51">
        <f t="shared" si="120"/>
        <v>7.0641062611571416E-4</v>
      </c>
      <c r="M417" s="51">
        <f t="shared" si="120"/>
        <v>1.0258477679967461E-3</v>
      </c>
      <c r="N417" s="51">
        <f t="shared" si="120"/>
        <v>0</v>
      </c>
      <c r="Q417" s="51">
        <f t="shared" si="118"/>
        <v>1.4018127035657212E-3</v>
      </c>
      <c r="R417" s="51">
        <f t="shared" si="118"/>
        <v>1.0796760788250829E-3</v>
      </c>
      <c r="S417" s="51">
        <f t="shared" si="118"/>
        <v>1.1472450056254817E-3</v>
      </c>
      <c r="T417" s="51">
        <f t="shared" si="118"/>
        <v>1.4067858204562316E-3</v>
      </c>
      <c r="U417" s="51">
        <f t="shared" si="118"/>
        <v>3.1405120777976531E-3</v>
      </c>
      <c r="V417" s="51">
        <f t="shared" si="118"/>
        <v>4.4787689630161279E-3</v>
      </c>
      <c r="W417" s="51">
        <f t="shared" si="118"/>
        <v>1.5225456477055145E-2</v>
      </c>
      <c r="X417" s="51">
        <f t="shared" si="118"/>
        <v>7.0101534157607616E-4</v>
      </c>
      <c r="Y417" s="51">
        <f t="shared" si="118"/>
        <v>9.6933723620950206E-4</v>
      </c>
      <c r="Z417" s="51">
        <f t="shared" si="118"/>
        <v>0</v>
      </c>
      <c r="AA417" s="95"/>
      <c r="AB417" s="95"/>
      <c r="AC417" s="51">
        <f t="shared" si="119"/>
        <v>2.221819373589166E-3</v>
      </c>
      <c r="AD417" s="51">
        <f t="shared" si="119"/>
        <v>4.6417819316034847E-3</v>
      </c>
      <c r="AE417" s="51">
        <f t="shared" si="119"/>
        <v>1.5113348255199174E-3</v>
      </c>
      <c r="AF417" s="51">
        <f t="shared" si="119"/>
        <v>2.0069649030986457E-3</v>
      </c>
      <c r="AG417" s="51">
        <f t="shared" si="119"/>
        <v>4.558612071850497E-3</v>
      </c>
      <c r="AH417" s="51">
        <f t="shared" si="119"/>
        <v>1.9560144197630826E-2</v>
      </c>
      <c r="AI417" s="51">
        <f t="shared" si="119"/>
        <v>1.8382732670753014E-2</v>
      </c>
      <c r="AJ417" s="51">
        <f t="shared" si="119"/>
        <v>7.084285763640383E-4</v>
      </c>
      <c r="AK417" s="51">
        <f t="shared" si="119"/>
        <v>1.0823477064830654E-3</v>
      </c>
      <c r="AL417" s="51">
        <f t="shared" si="119"/>
        <v>0</v>
      </c>
      <c r="AO417" s="51">
        <f t="shared" si="113"/>
        <v>4.1013373765668814E-4</v>
      </c>
      <c r="AP417" s="51">
        <f t="shared" si="113"/>
        <v>1.7792473518018625E-3</v>
      </c>
      <c r="AQ417" s="51">
        <f t="shared" si="113"/>
        <v>1.7852990945706518E-4</v>
      </c>
      <c r="AR417" s="51">
        <f t="shared" si="113"/>
        <v>3.0038449460866707E-4</v>
      </c>
      <c r="AS417" s="51">
        <f t="shared" si="113"/>
        <v>7.0483195501939945E-4</v>
      </c>
      <c r="AT417" s="51">
        <f t="shared" si="113"/>
        <v>7.5365754088433674E-3</v>
      </c>
      <c r="AU417" s="51">
        <f t="shared" si="113"/>
        <v>1.5786380968489094E-3</v>
      </c>
      <c r="AV417" s="51">
        <f t="shared" si="113"/>
        <v>5.3952845396379977E-6</v>
      </c>
      <c r="AW417" s="51">
        <f t="shared" si="113"/>
        <v>5.6510531787244082E-5</v>
      </c>
      <c r="AX417" s="51">
        <f t="shared" si="113"/>
        <v>0</v>
      </c>
      <c r="BA417" s="51">
        <f t="shared" si="114"/>
        <v>4.0337658148115758E-3</v>
      </c>
      <c r="BB417" s="51">
        <f t="shared" si="114"/>
        <v>7.5007053622304296E-3</v>
      </c>
      <c r="BC417" s="51">
        <f t="shared" si="114"/>
        <v>2.8371097406024643E-3</v>
      </c>
      <c r="BD417" s="51">
        <f t="shared" si="114"/>
        <v>3.7141352181635444E-3</v>
      </c>
      <c r="BE417" s="51">
        <f t="shared" si="114"/>
        <v>8.4039561046675496E-3</v>
      </c>
      <c r="BF417" s="51">
        <f t="shared" si="114"/>
        <v>3.1575488569490322E-2</v>
      </c>
      <c r="BG417" s="51">
        <f t="shared" si="114"/>
        <v>3.5186827244657069E-2</v>
      </c>
      <c r="BH417" s="51">
        <f t="shared" si="114"/>
        <v>1.4148392024797523E-3</v>
      </c>
      <c r="BI417" s="51">
        <f t="shared" si="114"/>
        <v>2.1081954744798116E-3</v>
      </c>
      <c r="BJ417" s="51">
        <f t="shared" si="114"/>
        <v>0</v>
      </c>
      <c r="BK417" s="43"/>
    </row>
    <row r="418" spans="4:63">
      <c r="D418" s="41">
        <f t="shared" si="109"/>
        <v>6.25</v>
      </c>
      <c r="E418" s="51">
        <f t="shared" si="115"/>
        <v>1.8436368837278694E-3</v>
      </c>
      <c r="F418" s="51">
        <f t="shared" si="120"/>
        <v>3.0327647667598495E-3</v>
      </c>
      <c r="G418" s="51">
        <f t="shared" si="120"/>
        <v>1.3816509946842758E-3</v>
      </c>
      <c r="H418" s="51">
        <f t="shared" si="120"/>
        <v>1.7669365753850965E-3</v>
      </c>
      <c r="I418" s="51">
        <f t="shared" si="120"/>
        <v>3.8830317953363214E-3</v>
      </c>
      <c r="J418" s="51">
        <f t="shared" si="120"/>
        <v>1.2437674469765687E-2</v>
      </c>
      <c r="K418" s="51">
        <f t="shared" si="120"/>
        <v>1.7124482508805036E-2</v>
      </c>
      <c r="L418" s="51">
        <f t="shared" si="120"/>
        <v>7.2246229171536844E-4</v>
      </c>
      <c r="M418" s="51">
        <f t="shared" si="120"/>
        <v>1.0548604831306639E-3</v>
      </c>
      <c r="N418" s="51">
        <f t="shared" si="120"/>
        <v>0</v>
      </c>
      <c r="Q418" s="51">
        <f t="shared" si="118"/>
        <v>1.4105278096121692E-3</v>
      </c>
      <c r="R418" s="51">
        <f t="shared" si="118"/>
        <v>1.1501563202534642E-3</v>
      </c>
      <c r="S418" s="51">
        <f t="shared" si="118"/>
        <v>1.1890354900124917E-3</v>
      </c>
      <c r="T418" s="51">
        <f t="shared" si="118"/>
        <v>1.4568259520964682E-3</v>
      </c>
      <c r="U418" s="51">
        <f t="shared" si="118"/>
        <v>3.1418101320723419E-3</v>
      </c>
      <c r="V418" s="51">
        <f t="shared" si="118"/>
        <v>4.6325664145587088E-3</v>
      </c>
      <c r="W418" s="51">
        <f t="shared" si="118"/>
        <v>1.5467256286786177E-2</v>
      </c>
      <c r="X418" s="51">
        <f t="shared" si="118"/>
        <v>7.176872135274319E-4</v>
      </c>
      <c r="Y418" s="51">
        <f t="shared" si="118"/>
        <v>9.9829270004486216E-4</v>
      </c>
      <c r="Z418" s="51">
        <f t="shared" si="118"/>
        <v>0</v>
      </c>
      <c r="AA418" s="95"/>
      <c r="AB418" s="95"/>
      <c r="AC418" s="51">
        <f t="shared" si="119"/>
        <v>2.2770183089534132E-3</v>
      </c>
      <c r="AD418" s="51">
        <f t="shared" si="119"/>
        <v>4.9153732132662352E-3</v>
      </c>
      <c r="AE418" s="51">
        <f t="shared" si="119"/>
        <v>1.566732269430624E-3</v>
      </c>
      <c r="AF418" s="51">
        <f t="shared" si="119"/>
        <v>2.0768743144889286E-3</v>
      </c>
      <c r="AG418" s="51">
        <f t="shared" si="119"/>
        <v>4.6242534586002984E-3</v>
      </c>
      <c r="AH418" s="51">
        <f t="shared" si="119"/>
        <v>2.0242782524972591E-2</v>
      </c>
      <c r="AI418" s="51">
        <f t="shared" si="119"/>
        <v>1.8781708730823944E-2</v>
      </c>
      <c r="AJ418" s="51">
        <f t="shared" si="119"/>
        <v>7.3099934162425186E-4</v>
      </c>
      <c r="AK418" s="51">
        <f t="shared" si="119"/>
        <v>1.1114282662164653E-3</v>
      </c>
      <c r="AL418" s="51">
        <f t="shared" si="119"/>
        <v>0</v>
      </c>
      <c r="AO418" s="51">
        <f t="shared" si="113"/>
        <v>4.3310907411570022E-4</v>
      </c>
      <c r="AP418" s="51">
        <f t="shared" si="113"/>
        <v>1.8826084465063853E-3</v>
      </c>
      <c r="AQ418" s="51">
        <f t="shared" si="113"/>
        <v>1.9261550467178411E-4</v>
      </c>
      <c r="AR418" s="51">
        <f t="shared" si="113"/>
        <v>3.1011062328862833E-4</v>
      </c>
      <c r="AS418" s="51">
        <f t="shared" si="113"/>
        <v>7.4122166326397957E-4</v>
      </c>
      <c r="AT418" s="51">
        <f t="shared" si="113"/>
        <v>7.8051080552069786E-3</v>
      </c>
      <c r="AU418" s="51">
        <f t="shared" si="113"/>
        <v>1.6572262220188594E-3</v>
      </c>
      <c r="AV418" s="51">
        <f t="shared" si="113"/>
        <v>4.7750781879365338E-6</v>
      </c>
      <c r="AW418" s="51">
        <f t="shared" si="113"/>
        <v>5.6567783085801704E-5</v>
      </c>
      <c r="AX418" s="51">
        <f t="shared" si="113"/>
        <v>0</v>
      </c>
      <c r="BA418" s="51">
        <f t="shared" si="114"/>
        <v>4.1206551926812824E-3</v>
      </c>
      <c r="BB418" s="51">
        <f t="shared" si="114"/>
        <v>7.9481379800260855E-3</v>
      </c>
      <c r="BC418" s="51">
        <f t="shared" si="114"/>
        <v>2.9483832641148998E-3</v>
      </c>
      <c r="BD418" s="51">
        <f t="shared" si="114"/>
        <v>3.8438108898740252E-3</v>
      </c>
      <c r="BE418" s="51">
        <f t="shared" si="114"/>
        <v>8.5072852539366198E-3</v>
      </c>
      <c r="BF418" s="51">
        <f t="shared" si="114"/>
        <v>3.2680456994738274E-2</v>
      </c>
      <c r="BG418" s="51">
        <f t="shared" si="114"/>
        <v>3.590619123962898E-2</v>
      </c>
      <c r="BH418" s="51">
        <f t="shared" si="114"/>
        <v>1.4534616333396204E-3</v>
      </c>
      <c r="BI418" s="51">
        <f t="shared" si="114"/>
        <v>2.1662887493471292E-3</v>
      </c>
      <c r="BJ418" s="51">
        <f t="shared" si="114"/>
        <v>0</v>
      </c>
      <c r="BK418" s="43"/>
    </row>
    <row r="419" spans="4:63">
      <c r="D419" s="41">
        <f t="shared" si="109"/>
        <v>6.5</v>
      </c>
      <c r="E419" s="51">
        <f t="shared" si="115"/>
        <v>1.8705033933807248E-3</v>
      </c>
      <c r="F419" s="51">
        <f t="shared" si="120"/>
        <v>3.2106961142105038E-3</v>
      </c>
      <c r="G419" s="51">
        <f t="shared" si="120"/>
        <v>1.4363714375596464E-3</v>
      </c>
      <c r="H419" s="51">
        <f t="shared" si="120"/>
        <v>1.8265956076810625E-3</v>
      </c>
      <c r="I419" s="51">
        <f t="shared" si="120"/>
        <v>3.9292511661189952E-3</v>
      </c>
      <c r="J419" s="51">
        <f t="shared" si="120"/>
        <v>1.2825132872908391E-2</v>
      </c>
      <c r="K419" s="51">
        <f t="shared" si="120"/>
        <v>1.7434361647426146E-2</v>
      </c>
      <c r="L419" s="51">
        <f t="shared" si="120"/>
        <v>7.3758480709971909E-4</v>
      </c>
      <c r="M419" s="51">
        <f t="shared" si="120"/>
        <v>1.0830017046563475E-3</v>
      </c>
      <c r="N419" s="51">
        <f t="shared" si="120"/>
        <v>0</v>
      </c>
      <c r="Q419" s="51">
        <f t="shared" ref="Q419:Z434" si="121">((Q330)/($D330-$D329))/$R$192*100</f>
        <v>1.4121585947976852E-3</v>
      </c>
      <c r="R419" s="51">
        <f t="shared" si="121"/>
        <v>1.2236138463635362E-3</v>
      </c>
      <c r="S419" s="51">
        <f t="shared" si="121"/>
        <v>1.2248896858980955E-3</v>
      </c>
      <c r="T419" s="51">
        <f t="shared" si="121"/>
        <v>1.5024000943910964E-3</v>
      </c>
      <c r="U419" s="51">
        <f t="shared" si="121"/>
        <v>3.1410960391831905E-3</v>
      </c>
      <c r="V419" s="51">
        <f t="shared" si="121"/>
        <v>4.8198523128495652E-3</v>
      </c>
      <c r="W419" s="51">
        <f t="shared" si="121"/>
        <v>1.5694436098032616E-2</v>
      </c>
      <c r="X419" s="51">
        <f t="shared" si="121"/>
        <v>7.3274599344735989E-4</v>
      </c>
      <c r="Y419" s="51">
        <f t="shared" si="121"/>
        <v>1.0267011316519772E-3</v>
      </c>
      <c r="Z419" s="51">
        <f t="shared" si="121"/>
        <v>0</v>
      </c>
      <c r="AA419" s="95"/>
      <c r="AB419" s="95"/>
      <c r="AC419" s="51">
        <f t="shared" ref="AC419:AL434" si="122">((AC330)/($D330-$D329))/$R$192*100</f>
        <v>2.3296105599603734E-3</v>
      </c>
      <c r="AD419" s="51">
        <f t="shared" si="122"/>
        <v>5.1977783820574761E-3</v>
      </c>
      <c r="AE419" s="51">
        <f t="shared" si="122"/>
        <v>1.6267632961874667E-3</v>
      </c>
      <c r="AF419" s="51">
        <f t="shared" si="122"/>
        <v>2.1499516903928108E-3</v>
      </c>
      <c r="AG419" s="51">
        <f t="shared" si="122"/>
        <v>4.717406293054797E-3</v>
      </c>
      <c r="AH419" s="51">
        <f t="shared" si="122"/>
        <v>2.0830413432967178E-2</v>
      </c>
      <c r="AI419" s="51">
        <f t="shared" si="122"/>
        <v>1.9174287196819684E-2</v>
      </c>
      <c r="AJ419" s="51">
        <f t="shared" si="122"/>
        <v>7.5343764009578001E-4</v>
      </c>
      <c r="AK419" s="51">
        <f t="shared" si="122"/>
        <v>1.1393022776607178E-3</v>
      </c>
      <c r="AL419" s="51">
        <f t="shared" si="122"/>
        <v>0</v>
      </c>
      <c r="AO419" s="51">
        <f t="shared" si="113"/>
        <v>4.5834479858303961E-4</v>
      </c>
      <c r="AP419" s="51">
        <f t="shared" si="113"/>
        <v>1.9870822678469675E-3</v>
      </c>
      <c r="AQ419" s="51">
        <f t="shared" si="113"/>
        <v>2.1148175166155084E-4</v>
      </c>
      <c r="AR419" s="51">
        <f t="shared" si="113"/>
        <v>3.2419551328996608E-4</v>
      </c>
      <c r="AS419" s="51">
        <f t="shared" si="113"/>
        <v>7.8815512693580477E-4</v>
      </c>
      <c r="AT419" s="51">
        <f t="shared" si="113"/>
        <v>8.0052805600588257E-3</v>
      </c>
      <c r="AU419" s="51">
        <f t="shared" si="113"/>
        <v>1.7399255493935305E-3</v>
      </c>
      <c r="AV419" s="51">
        <f t="shared" si="113"/>
        <v>4.8388136523592031E-6</v>
      </c>
      <c r="AW419" s="51">
        <f t="shared" si="113"/>
        <v>5.6300573004370311E-5</v>
      </c>
      <c r="AX419" s="51">
        <f t="shared" si="113"/>
        <v>0</v>
      </c>
      <c r="BA419" s="51">
        <f t="shared" si="114"/>
        <v>4.200113953341098E-3</v>
      </c>
      <c r="BB419" s="51">
        <f t="shared" si="114"/>
        <v>8.4084744962679807E-3</v>
      </c>
      <c r="BC419" s="51">
        <f t="shared" si="114"/>
        <v>3.0631347337471129E-3</v>
      </c>
      <c r="BD419" s="51">
        <f t="shared" si="114"/>
        <v>3.9765472980738733E-3</v>
      </c>
      <c r="BE419" s="51">
        <f t="shared" si="114"/>
        <v>8.6466574591737913E-3</v>
      </c>
      <c r="BF419" s="51">
        <f t="shared" si="114"/>
        <v>3.3655546305875569E-2</v>
      </c>
      <c r="BG419" s="51">
        <f t="shared" si="114"/>
        <v>3.6608648844245834E-2</v>
      </c>
      <c r="BH419" s="51">
        <f t="shared" si="114"/>
        <v>1.4910224471954992E-3</v>
      </c>
      <c r="BI419" s="51">
        <f t="shared" si="114"/>
        <v>2.2223039823170655E-3</v>
      </c>
      <c r="BJ419" s="51">
        <f t="shared" si="114"/>
        <v>0</v>
      </c>
      <c r="BK419" s="43"/>
    </row>
    <row r="420" spans="4:63">
      <c r="D420" s="41">
        <f t="shared" si="109"/>
        <v>6.75</v>
      </c>
      <c r="E420" s="51">
        <f t="shared" si="115"/>
        <v>1.8933045986868071E-3</v>
      </c>
      <c r="F420" s="51">
        <f t="shared" si="120"/>
        <v>3.3933086585432085E-3</v>
      </c>
      <c r="G420" s="51">
        <f t="shared" si="120"/>
        <v>1.4902430872311362E-3</v>
      </c>
      <c r="H420" s="51">
        <f t="shared" si="120"/>
        <v>1.8853465558397193E-3</v>
      </c>
      <c r="I420" s="51">
        <f t="shared" si="120"/>
        <v>3.9732372624076426E-3</v>
      </c>
      <c r="J420" s="51">
        <f t="shared" si="120"/>
        <v>1.317188932574186E-2</v>
      </c>
      <c r="K420" s="51">
        <f t="shared" si="120"/>
        <v>1.772505855707826E-2</v>
      </c>
      <c r="L420" s="51">
        <f t="shared" si="120"/>
        <v>7.5203949139001768E-4</v>
      </c>
      <c r="M420" s="51">
        <f t="shared" si="120"/>
        <v>1.1103004868889081E-3</v>
      </c>
      <c r="N420" s="51">
        <f t="shared" si="120"/>
        <v>0</v>
      </c>
      <c r="Q420" s="51">
        <f t="shared" si="121"/>
        <v>1.4074645499147873E-3</v>
      </c>
      <c r="R420" s="51">
        <f t="shared" si="121"/>
        <v>1.300154399074747E-3</v>
      </c>
      <c r="S420" s="51">
        <f t="shared" si="121"/>
        <v>1.2555329987911086E-3</v>
      </c>
      <c r="T420" s="51">
        <f t="shared" si="121"/>
        <v>1.5434193611888276E-3</v>
      </c>
      <c r="U420" s="51">
        <f t="shared" si="121"/>
        <v>3.1387680438566064E-3</v>
      </c>
      <c r="V420" s="51">
        <f t="shared" si="121"/>
        <v>5.0375491270623074E-3</v>
      </c>
      <c r="W420" s="51">
        <f t="shared" si="121"/>
        <v>1.5898845712238638E-2</v>
      </c>
      <c r="X420" s="51">
        <f t="shared" si="121"/>
        <v>7.4635950560721347E-4</v>
      </c>
      <c r="Y420" s="51">
        <f t="shared" si="121"/>
        <v>1.0543625448892512E-3</v>
      </c>
      <c r="Z420" s="51">
        <f t="shared" si="121"/>
        <v>0</v>
      </c>
      <c r="AA420" s="95"/>
      <c r="AB420" s="95"/>
      <c r="AC420" s="51">
        <f t="shared" si="122"/>
        <v>2.3802880954765758E-3</v>
      </c>
      <c r="AD420" s="51">
        <f t="shared" si="122"/>
        <v>5.4864629180116711E-3</v>
      </c>
      <c r="AE420" s="51">
        <f t="shared" si="122"/>
        <v>1.6933212125100836E-3</v>
      </c>
      <c r="AF420" s="51">
        <f t="shared" si="122"/>
        <v>2.2251714002920514E-3</v>
      </c>
      <c r="AG420" s="51">
        <f t="shared" si="122"/>
        <v>4.8077064809586836E-3</v>
      </c>
      <c r="AH420" s="51">
        <f t="shared" si="122"/>
        <v>2.1306229524421461E-2</v>
      </c>
      <c r="AI420" s="51">
        <f t="shared" si="122"/>
        <v>1.9551271401917879E-2</v>
      </c>
      <c r="AJ420" s="51">
        <f t="shared" si="122"/>
        <v>7.7538592122732399E-4</v>
      </c>
      <c r="AK420" s="51">
        <f t="shared" si="122"/>
        <v>1.1662384288885701E-3</v>
      </c>
      <c r="AL420" s="51">
        <f t="shared" si="122"/>
        <v>0</v>
      </c>
      <c r="AO420" s="51">
        <f t="shared" si="113"/>
        <v>4.8584004877201981E-4</v>
      </c>
      <c r="AP420" s="51">
        <f t="shared" si="113"/>
        <v>2.0931542594684613E-3</v>
      </c>
      <c r="AQ420" s="51">
        <f t="shared" si="113"/>
        <v>2.3471008844002761E-4</v>
      </c>
      <c r="AR420" s="51">
        <f t="shared" si="113"/>
        <v>3.4192719465089166E-4</v>
      </c>
      <c r="AS420" s="51">
        <f t="shared" si="113"/>
        <v>8.3446921855103622E-4</v>
      </c>
      <c r="AT420" s="51">
        <f t="shared" si="113"/>
        <v>8.1343401986795523E-3</v>
      </c>
      <c r="AU420" s="51">
        <f t="shared" si="113"/>
        <v>1.8262128448396225E-3</v>
      </c>
      <c r="AV420" s="51">
        <f t="shared" si="113"/>
        <v>5.6799857828042062E-6</v>
      </c>
      <c r="AW420" s="51">
        <f t="shared" si="113"/>
        <v>5.5937941999656925E-5</v>
      </c>
      <c r="AX420" s="51">
        <f t="shared" si="113"/>
        <v>0</v>
      </c>
      <c r="BA420" s="51">
        <f t="shared" si="114"/>
        <v>4.2735926941633827E-3</v>
      </c>
      <c r="BB420" s="51">
        <f t="shared" si="114"/>
        <v>8.8797715765548801E-3</v>
      </c>
      <c r="BC420" s="51">
        <f t="shared" si="114"/>
        <v>3.1835642997412195E-3</v>
      </c>
      <c r="BD420" s="51">
        <f t="shared" si="114"/>
        <v>4.1105179561317703E-3</v>
      </c>
      <c r="BE420" s="51">
        <f t="shared" si="114"/>
        <v>8.7809437433663262E-3</v>
      </c>
      <c r="BF420" s="51">
        <f t="shared" si="114"/>
        <v>3.4478118850163317E-2</v>
      </c>
      <c r="BG420" s="51">
        <f t="shared" si="114"/>
        <v>3.7276329958996143E-2</v>
      </c>
      <c r="BH420" s="51">
        <f t="shared" si="114"/>
        <v>1.5274254126173416E-3</v>
      </c>
      <c r="BI420" s="51">
        <f t="shared" si="114"/>
        <v>2.276538915777478E-3</v>
      </c>
      <c r="BJ420" s="51">
        <f t="shared" si="114"/>
        <v>0</v>
      </c>
      <c r="BK420" s="43"/>
    </row>
    <row r="421" spans="4:63">
      <c r="D421" s="41">
        <f t="shared" si="109"/>
        <v>7</v>
      </c>
      <c r="E421" s="51">
        <f t="shared" si="115"/>
        <v>1.912053593594476E-3</v>
      </c>
      <c r="F421" s="51">
        <f t="shared" si="120"/>
        <v>3.5806149846632114E-3</v>
      </c>
      <c r="G421" s="51">
        <f t="shared" si="120"/>
        <v>1.5432060726295867E-3</v>
      </c>
      <c r="H421" s="51">
        <f t="shared" si="120"/>
        <v>1.9432092705380579E-3</v>
      </c>
      <c r="I421" s="51">
        <f t="shared" si="120"/>
        <v>4.0156727425452029E-3</v>
      </c>
      <c r="J421" s="51">
        <f t="shared" si="120"/>
        <v>1.3476445665560534E-2</v>
      </c>
      <c r="K421" s="51">
        <f t="shared" si="120"/>
        <v>1.7997911465385832E-2</v>
      </c>
      <c r="L421" s="51">
        <f t="shared" si="120"/>
        <v>7.6587969414469476E-4</v>
      </c>
      <c r="M421" s="51">
        <f t="shared" si="120"/>
        <v>1.1367995974424141E-3</v>
      </c>
      <c r="N421" s="51">
        <f t="shared" si="120"/>
        <v>0</v>
      </c>
      <c r="Q421" s="51">
        <f t="shared" si="121"/>
        <v>1.3963268906637709E-3</v>
      </c>
      <c r="R421" s="51">
        <f t="shared" si="121"/>
        <v>1.3798549138700012E-3</v>
      </c>
      <c r="S421" s="51">
        <f t="shared" si="121"/>
        <v>1.2806745006849675E-3</v>
      </c>
      <c r="T421" s="51">
        <f t="shared" si="121"/>
        <v>1.5797320577111472E-3</v>
      </c>
      <c r="U421" s="51">
        <f t="shared" si="121"/>
        <v>3.1356925977156945E-3</v>
      </c>
      <c r="V421" s="51">
        <f t="shared" si="121"/>
        <v>5.2875153808252737E-3</v>
      </c>
      <c r="W421" s="51">
        <f t="shared" si="121"/>
        <v>1.6081609930900433E-2</v>
      </c>
      <c r="X421" s="51">
        <f t="shared" si="121"/>
        <v>7.5850950569048123E-4</v>
      </c>
      <c r="Y421" s="51">
        <f t="shared" si="121"/>
        <v>1.0813081506314561E-3</v>
      </c>
      <c r="Z421" s="51">
        <f t="shared" si="121"/>
        <v>0</v>
      </c>
      <c r="AA421" s="95"/>
      <c r="AB421" s="95"/>
      <c r="AC421" s="51">
        <f t="shared" si="122"/>
        <v>2.4291979496752682E-3</v>
      </c>
      <c r="AD421" s="51">
        <f t="shared" si="122"/>
        <v>5.781375055456426E-3</v>
      </c>
      <c r="AE421" s="51">
        <f t="shared" si="122"/>
        <v>1.7665201624303883E-3</v>
      </c>
      <c r="AF421" s="51">
        <f t="shared" si="122"/>
        <v>2.3028250991968622E-3</v>
      </c>
      <c r="AG421" s="51">
        <f t="shared" si="122"/>
        <v>4.8956528873747096E-3</v>
      </c>
      <c r="AH421" s="51">
        <f t="shared" si="122"/>
        <v>2.1665375950295905E-2</v>
      </c>
      <c r="AI421" s="51">
        <f t="shared" si="122"/>
        <v>1.9914212999871186E-2</v>
      </c>
      <c r="AJ421" s="51">
        <f t="shared" si="122"/>
        <v>7.968594778036041E-4</v>
      </c>
      <c r="AK421" s="51">
        <f t="shared" si="122"/>
        <v>1.1922910442533768E-3</v>
      </c>
      <c r="AL421" s="51">
        <f t="shared" si="122"/>
        <v>0</v>
      </c>
      <c r="AO421" s="51">
        <f t="shared" si="113"/>
        <v>5.1572670293070517E-4</v>
      </c>
      <c r="AP421" s="51">
        <f t="shared" si="113"/>
        <v>2.2007600707932102E-3</v>
      </c>
      <c r="AQ421" s="51">
        <f t="shared" si="113"/>
        <v>2.6253157194461915E-4</v>
      </c>
      <c r="AR421" s="51">
        <f t="shared" si="113"/>
        <v>3.6347721282691068E-4</v>
      </c>
      <c r="AS421" s="51">
        <f t="shared" si="113"/>
        <v>8.7998014482950845E-4</v>
      </c>
      <c r="AT421" s="51">
        <f t="shared" si="113"/>
        <v>8.1889302847352602E-3</v>
      </c>
      <c r="AU421" s="51">
        <f t="shared" si="113"/>
        <v>1.9163015344853991E-3</v>
      </c>
      <c r="AV421" s="51">
        <f t="shared" si="113"/>
        <v>7.3701884542135302E-6</v>
      </c>
      <c r="AW421" s="51">
        <f t="shared" si="113"/>
        <v>5.5491446810957985E-5</v>
      </c>
      <c r="AX421" s="51">
        <f t="shared" si="113"/>
        <v>0</v>
      </c>
      <c r="BA421" s="51">
        <f t="shared" si="114"/>
        <v>4.3412515432697443E-3</v>
      </c>
      <c r="BB421" s="51">
        <f t="shared" si="114"/>
        <v>9.3619900401196374E-3</v>
      </c>
      <c r="BC421" s="51">
        <f t="shared" si="114"/>
        <v>3.3097262350599748E-3</v>
      </c>
      <c r="BD421" s="51">
        <f t="shared" si="114"/>
        <v>4.2460343697349199E-3</v>
      </c>
      <c r="BE421" s="51">
        <f t="shared" si="114"/>
        <v>8.9113256299199126E-3</v>
      </c>
      <c r="BF421" s="51">
        <f t="shared" si="114"/>
        <v>3.5141821615856439E-2</v>
      </c>
      <c r="BG421" s="51">
        <f t="shared" si="114"/>
        <v>3.7912124465257019E-2</v>
      </c>
      <c r="BH421" s="51">
        <f t="shared" si="114"/>
        <v>1.562739171948299E-3</v>
      </c>
      <c r="BI421" s="51">
        <f t="shared" si="114"/>
        <v>2.3290906416957909E-3</v>
      </c>
      <c r="BJ421" s="51">
        <f t="shared" si="114"/>
        <v>0</v>
      </c>
      <c r="BK421" s="43"/>
    </row>
    <row r="422" spans="4:63">
      <c r="D422" s="41">
        <f t="shared" si="109"/>
        <v>7.25</v>
      </c>
      <c r="E422" s="51">
        <f t="shared" si="115"/>
        <v>1.9267700468259203E-3</v>
      </c>
      <c r="F422" s="51">
        <f t="shared" si="120"/>
        <v>3.7726270622760508E-3</v>
      </c>
      <c r="G422" s="51">
        <f t="shared" si="120"/>
        <v>1.5952053714385697E-3</v>
      </c>
      <c r="H422" s="51">
        <f t="shared" si="120"/>
        <v>2.0002065964671821E-3</v>
      </c>
      <c r="I422" s="51">
        <f t="shared" si="120"/>
        <v>4.0572270462360003E-3</v>
      </c>
      <c r="J422" s="51">
        <f t="shared" si="120"/>
        <v>1.3737590555194549E-2</v>
      </c>
      <c r="K422" s="51">
        <f t="shared" si="120"/>
        <v>1.8254262372356184E-2</v>
      </c>
      <c r="L422" s="51">
        <f t="shared" si="120"/>
        <v>7.7915887586760767E-4</v>
      </c>
      <c r="M422" s="51">
        <f t="shared" si="120"/>
        <v>1.1625429310321972E-3</v>
      </c>
      <c r="N422" s="51">
        <f t="shared" si="120"/>
        <v>0</v>
      </c>
      <c r="Q422" s="51">
        <f t="shared" si="121"/>
        <v>1.3786415086215326E-3</v>
      </c>
      <c r="R422" s="51">
        <f t="shared" si="121"/>
        <v>1.4627884823996049E-3</v>
      </c>
      <c r="S422" s="51">
        <f t="shared" si="121"/>
        <v>1.3000512377816876E-3</v>
      </c>
      <c r="T422" s="51">
        <f t="shared" si="121"/>
        <v>1.6112199956594036E-3</v>
      </c>
      <c r="U422" s="51">
        <f t="shared" si="121"/>
        <v>3.1327154063353858E-3</v>
      </c>
      <c r="V422" s="51">
        <f t="shared" si="121"/>
        <v>5.5713909733708707E-3</v>
      </c>
      <c r="W422" s="51">
        <f t="shared" si="121"/>
        <v>1.624386520346497E-2</v>
      </c>
      <c r="X422" s="51">
        <f t="shared" si="121"/>
        <v>7.6918089948896991E-4</v>
      </c>
      <c r="Y422" s="51">
        <f t="shared" si="121"/>
        <v>1.1075704651934679E-3</v>
      </c>
      <c r="Z422" s="51">
        <f t="shared" si="121"/>
        <v>0</v>
      </c>
      <c r="AA422" s="95"/>
      <c r="AB422" s="95"/>
      <c r="AC422" s="51">
        <f t="shared" si="122"/>
        <v>2.4764879726614101E-3</v>
      </c>
      <c r="AD422" s="51">
        <f t="shared" si="122"/>
        <v>6.0824656421525E-3</v>
      </c>
      <c r="AE422" s="51">
        <f t="shared" si="122"/>
        <v>1.8463912177620926E-3</v>
      </c>
      <c r="AF422" s="51">
        <f t="shared" si="122"/>
        <v>2.3831962389354909E-3</v>
      </c>
      <c r="AG422" s="51">
        <f t="shared" si="122"/>
        <v>4.9817386861366175E-3</v>
      </c>
      <c r="AH422" s="51">
        <f t="shared" si="122"/>
        <v>2.1903790137018313E-2</v>
      </c>
      <c r="AI422" s="51">
        <f t="shared" si="122"/>
        <v>2.0264659541247343E-2</v>
      </c>
      <c r="AJ422" s="51">
        <f t="shared" si="122"/>
        <v>8.1787473697188078E-4</v>
      </c>
      <c r="AK422" s="51">
        <f t="shared" si="122"/>
        <v>1.2175153968709213E-3</v>
      </c>
      <c r="AL422" s="51">
        <f t="shared" si="122"/>
        <v>0</v>
      </c>
      <c r="AO422" s="51">
        <f t="shared" si="113"/>
        <v>5.4812853820438768E-4</v>
      </c>
      <c r="AP422" s="51">
        <f t="shared" si="113"/>
        <v>2.3098385798764462E-3</v>
      </c>
      <c r="AQ422" s="51">
        <f t="shared" si="113"/>
        <v>2.9515413365688217E-4</v>
      </c>
      <c r="AR422" s="51">
        <f t="shared" si="113"/>
        <v>3.8898660080777855E-4</v>
      </c>
      <c r="AS422" s="51">
        <f t="shared" si="113"/>
        <v>9.2451163990061452E-4</v>
      </c>
      <c r="AT422" s="51">
        <f t="shared" si="113"/>
        <v>8.1661995818236785E-3</v>
      </c>
      <c r="AU422" s="51">
        <f t="shared" si="113"/>
        <v>2.0103971688912141E-3</v>
      </c>
      <c r="AV422" s="51">
        <f t="shared" si="113"/>
        <v>9.9779763786377604E-6</v>
      </c>
      <c r="AW422" s="51">
        <f t="shared" si="113"/>
        <v>5.4972465838729273E-5</v>
      </c>
      <c r="AX422" s="51">
        <f t="shared" si="113"/>
        <v>0</v>
      </c>
      <c r="BA422" s="51">
        <f t="shared" si="114"/>
        <v>4.4032580194873303E-3</v>
      </c>
      <c r="BB422" s="51">
        <f t="shared" si="114"/>
        <v>9.8550927044285513E-3</v>
      </c>
      <c r="BC422" s="51">
        <f t="shared" si="114"/>
        <v>3.4415965892006621E-3</v>
      </c>
      <c r="BD422" s="51">
        <f t="shared" si="114"/>
        <v>4.383402835402673E-3</v>
      </c>
      <c r="BE422" s="51">
        <f t="shared" si="114"/>
        <v>9.0389657323726169E-3</v>
      </c>
      <c r="BF422" s="51">
        <f t="shared" si="114"/>
        <v>3.5641380692212864E-2</v>
      </c>
      <c r="BG422" s="51">
        <f t="shared" si="114"/>
        <v>3.8518921913603524E-2</v>
      </c>
      <c r="BH422" s="51">
        <f t="shared" si="114"/>
        <v>1.5970336128394884E-3</v>
      </c>
      <c r="BI422" s="51">
        <f t="shared" si="114"/>
        <v>2.3800583279031187E-3</v>
      </c>
      <c r="BJ422" s="51">
        <f t="shared" si="114"/>
        <v>0</v>
      </c>
      <c r="BK422" s="43"/>
    </row>
    <row r="423" spans="4:63">
      <c r="D423" s="41">
        <f t="shared" si="109"/>
        <v>7.5</v>
      </c>
      <c r="E423" s="51">
        <f t="shared" si="115"/>
        <v>1.9374793726778762E-3</v>
      </c>
      <c r="F423" s="51">
        <f t="shared" si="120"/>
        <v>3.969356252245506E-3</v>
      </c>
      <c r="G423" s="51">
        <f t="shared" si="120"/>
        <v>1.6461905342364485E-3</v>
      </c>
      <c r="H423" s="51">
        <f t="shared" si="120"/>
        <v>2.0563639263618647E-3</v>
      </c>
      <c r="I423" s="51">
        <f t="shared" si="120"/>
        <v>4.0985546277953928E-3</v>
      </c>
      <c r="J423" s="51">
        <f t="shared" si="120"/>
        <v>1.3954387976698132E-2</v>
      </c>
      <c r="K423" s="51">
        <f t="shared" si="120"/>
        <v>1.8495450126898134E-2</v>
      </c>
      <c r="L423" s="51">
        <f t="shared" si="120"/>
        <v>7.9193033652077971E-4</v>
      </c>
      <c r="M423" s="51">
        <f t="shared" si="120"/>
        <v>1.1875751706263971E-3</v>
      </c>
      <c r="N423" s="51">
        <f t="shared" si="120"/>
        <v>0</v>
      </c>
      <c r="Q423" s="51">
        <f t="shared" si="121"/>
        <v>1.3543180256491382E-3</v>
      </c>
      <c r="R423" s="51">
        <f t="shared" si="121"/>
        <v>1.5490244256777333E-3</v>
      </c>
      <c r="S423" s="51">
        <f t="shared" si="121"/>
        <v>1.3134273364440565E-3</v>
      </c>
      <c r="T423" s="51">
        <f t="shared" si="121"/>
        <v>1.6377971123246267E-3</v>
      </c>
      <c r="U423" s="51">
        <f t="shared" si="121"/>
        <v>3.1306596501291663E-3</v>
      </c>
      <c r="V423" s="51">
        <f t="shared" si="121"/>
        <v>5.8906025049963937E-3</v>
      </c>
      <c r="W423" s="51">
        <f t="shared" si="121"/>
        <v>1.6386752822267193E-2</v>
      </c>
      <c r="X423" s="51">
        <f t="shared" si="121"/>
        <v>7.7836146422791521E-4</v>
      </c>
      <c r="Y423" s="51">
        <f t="shared" si="121"/>
        <v>1.133183006653919E-3</v>
      </c>
      <c r="Z423" s="51">
        <f t="shared" si="121"/>
        <v>0</v>
      </c>
      <c r="AA423" s="95"/>
      <c r="AB423" s="95"/>
      <c r="AC423" s="51">
        <f t="shared" si="122"/>
        <v>2.5223060226006017E-3</v>
      </c>
      <c r="AD423" s="51">
        <f t="shared" si="122"/>
        <v>6.3896880788132807E-3</v>
      </c>
      <c r="AE423" s="51">
        <f t="shared" si="122"/>
        <v>1.932885350277716E-3</v>
      </c>
      <c r="AF423" s="51">
        <f t="shared" si="122"/>
        <v>2.4665596094759113E-3</v>
      </c>
      <c r="AG423" s="51">
        <f t="shared" si="122"/>
        <v>5.0664496054616225E-3</v>
      </c>
      <c r="AH423" s="51">
        <f t="shared" si="122"/>
        <v>2.201817344839983E-2</v>
      </c>
      <c r="AI423" s="51">
        <f t="shared" si="122"/>
        <v>2.0604147431529041E-2</v>
      </c>
      <c r="AJ423" s="51">
        <f t="shared" si="122"/>
        <v>8.3844905366312777E-4</v>
      </c>
      <c r="AK423" s="51">
        <f t="shared" si="122"/>
        <v>1.2419673345988652E-3</v>
      </c>
      <c r="AL423" s="51">
        <f t="shared" si="122"/>
        <v>0</v>
      </c>
      <c r="AO423" s="51">
        <f t="shared" si="113"/>
        <v>5.83161347028738E-4</v>
      </c>
      <c r="AP423" s="51">
        <f t="shared" si="113"/>
        <v>2.420331826567773E-3</v>
      </c>
      <c r="AQ423" s="51">
        <f t="shared" si="113"/>
        <v>3.3276319779239208E-4</v>
      </c>
      <c r="AR423" s="51">
        <f t="shared" si="113"/>
        <v>4.18566814037238E-4</v>
      </c>
      <c r="AS423" s="51">
        <f t="shared" si="113"/>
        <v>9.6789497766622658E-4</v>
      </c>
      <c r="AT423" s="51">
        <f t="shared" si="113"/>
        <v>8.0637854717017388E-3</v>
      </c>
      <c r="AU423" s="51">
        <f t="shared" si="113"/>
        <v>2.1086973046309417E-3</v>
      </c>
      <c r="AV423" s="51">
        <f t="shared" si="113"/>
        <v>1.3568872292864503E-5</v>
      </c>
      <c r="AW423" s="51">
        <f t="shared" si="113"/>
        <v>5.4392163972478069E-5</v>
      </c>
      <c r="AX423" s="51">
        <f t="shared" si="113"/>
        <v>0</v>
      </c>
      <c r="BA423" s="51">
        <f t="shared" si="114"/>
        <v>4.4597853952784774E-3</v>
      </c>
      <c r="BB423" s="51">
        <f t="shared" si="114"/>
        <v>1.0359044331058786E-2</v>
      </c>
      <c r="BC423" s="51">
        <f t="shared" si="114"/>
        <v>3.5790758845141643E-3</v>
      </c>
      <c r="BD423" s="51">
        <f t="shared" si="114"/>
        <v>4.5229235358377759E-3</v>
      </c>
      <c r="BE423" s="51">
        <f t="shared" si="114"/>
        <v>9.1650042332570153E-3</v>
      </c>
      <c r="BF423" s="51">
        <f t="shared" si="114"/>
        <v>3.5972561425097964E-2</v>
      </c>
      <c r="BG423" s="51">
        <f t="shared" si="114"/>
        <v>3.9099597558427179E-2</v>
      </c>
      <c r="BH423" s="51">
        <f t="shared" si="114"/>
        <v>1.6303793901839075E-3</v>
      </c>
      <c r="BI423" s="51">
        <f t="shared" si="114"/>
        <v>2.4295425052252625E-3</v>
      </c>
      <c r="BJ423" s="51">
        <f t="shared" si="114"/>
        <v>0</v>
      </c>
      <c r="BK423" s="43"/>
    </row>
    <row r="424" spans="4:63">
      <c r="D424" s="41">
        <f t="shared" si="109"/>
        <v>7.75</v>
      </c>
      <c r="E424" s="51">
        <f t="shared" si="115"/>
        <v>1.9442119702399552E-3</v>
      </c>
      <c r="F424" s="51">
        <f t="shared" ref="F424:N439" si="123">((F335)/($D335-$D334))/$R$192*100</f>
        <v>4.1708133147356236E-3</v>
      </c>
      <c r="G424" s="51">
        <f t="shared" si="123"/>
        <v>1.696115412152267E-3</v>
      </c>
      <c r="H424" s="51">
        <f t="shared" si="123"/>
        <v>2.1117087952323373E-3</v>
      </c>
      <c r="I424" s="51">
        <f t="shared" si="123"/>
        <v>4.1402935277557772E-3</v>
      </c>
      <c r="J424" s="51">
        <f t="shared" si="123"/>
        <v>1.4126165291226334E-2</v>
      </c>
      <c r="K424" s="51">
        <f t="shared" si="123"/>
        <v>1.8722804435202193E-2</v>
      </c>
      <c r="L424" s="51">
        <f t="shared" si="123"/>
        <v>8.0424698081113272E-4</v>
      </c>
      <c r="M424" s="51">
        <f t="shared" si="123"/>
        <v>1.2119414874193944E-3</v>
      </c>
      <c r="N424" s="51">
        <f t="shared" si="123"/>
        <v>0</v>
      </c>
      <c r="Q424" s="51">
        <f t="shared" si="121"/>
        <v>1.3232788758453559E-3</v>
      </c>
      <c r="R424" s="51">
        <f t="shared" si="121"/>
        <v>1.6386283835927613E-3</v>
      </c>
      <c r="S424" s="51">
        <f t="shared" si="121"/>
        <v>1.3205930351831551E-3</v>
      </c>
      <c r="T424" s="51">
        <f t="shared" si="121"/>
        <v>1.6594080441176609E-3</v>
      </c>
      <c r="U424" s="51">
        <f t="shared" si="121"/>
        <v>3.1303245989658737E-3</v>
      </c>
      <c r="V424" s="51">
        <f t="shared" si="121"/>
        <v>6.2463694070112544E-3</v>
      </c>
      <c r="W424" s="51">
        <f t="shared" si="121"/>
        <v>1.6511412977991736E-2</v>
      </c>
      <c r="X424" s="51">
        <f t="shared" si="121"/>
        <v>7.8604158617921825E-4</v>
      </c>
      <c r="Y424" s="51">
        <f t="shared" si="121"/>
        <v>1.1581800238531406E-3</v>
      </c>
      <c r="Z424" s="51">
        <f t="shared" si="121"/>
        <v>0</v>
      </c>
      <c r="AA424" s="95"/>
      <c r="AB424" s="95"/>
      <c r="AC424" s="51">
        <f t="shared" si="122"/>
        <v>2.5667992637713414E-3</v>
      </c>
      <c r="AD424" s="51">
        <f t="shared" si="122"/>
        <v>6.7029982458784868E-3</v>
      </c>
      <c r="AE424" s="51">
        <f t="shared" si="122"/>
        <v>2.0258765779920204E-3</v>
      </c>
      <c r="AF424" s="51">
        <f t="shared" si="122"/>
        <v>2.5531810012433868E-3</v>
      </c>
      <c r="AG424" s="51">
        <f t="shared" si="122"/>
        <v>5.1502624565456798E-3</v>
      </c>
      <c r="AH424" s="51">
        <f t="shared" si="122"/>
        <v>2.2005961175441374E-2</v>
      </c>
      <c r="AI424" s="51">
        <f t="shared" si="122"/>
        <v>2.0934195892412598E-2</v>
      </c>
      <c r="AJ424" s="51">
        <f t="shared" si="122"/>
        <v>8.5860052446945457E-4</v>
      </c>
      <c r="AK424" s="51">
        <f t="shared" si="122"/>
        <v>1.2657029509856384E-3</v>
      </c>
      <c r="AL424" s="51">
        <f t="shared" si="122"/>
        <v>0</v>
      </c>
      <c r="AO424" s="51">
        <f t="shared" si="113"/>
        <v>6.2093309439459929E-4</v>
      </c>
      <c r="AP424" s="51">
        <f t="shared" si="113"/>
        <v>2.5321849311428623E-3</v>
      </c>
      <c r="AQ424" s="51">
        <f t="shared" si="113"/>
        <v>3.7552237696911184E-4</v>
      </c>
      <c r="AR424" s="51">
        <f t="shared" si="113"/>
        <v>4.5230075111467641E-4</v>
      </c>
      <c r="AS424" s="51">
        <f t="shared" si="113"/>
        <v>1.0099689287899035E-3</v>
      </c>
      <c r="AT424" s="51">
        <f t="shared" si="113"/>
        <v>7.8797958842150798E-3</v>
      </c>
      <c r="AU424" s="51">
        <f t="shared" si="113"/>
        <v>2.211391457210457E-3</v>
      </c>
      <c r="AV424" s="51">
        <f t="shared" si="113"/>
        <v>1.8205394631914474E-5</v>
      </c>
      <c r="AW424" s="51">
        <f t="shared" si="113"/>
        <v>5.3761463566253786E-5</v>
      </c>
      <c r="AX424" s="51">
        <f t="shared" si="113"/>
        <v>0</v>
      </c>
      <c r="BA424" s="51">
        <f t="shared" si="114"/>
        <v>4.511011234011297E-3</v>
      </c>
      <c r="BB424" s="51">
        <f t="shared" si="114"/>
        <v>1.0873811560614111E-2</v>
      </c>
      <c r="BC424" s="51">
        <f t="shared" si="114"/>
        <v>3.7219919901442873E-3</v>
      </c>
      <c r="BD424" s="51">
        <f t="shared" si="114"/>
        <v>4.6648897964757241E-3</v>
      </c>
      <c r="BE424" s="51">
        <f t="shared" si="114"/>
        <v>9.290555984301457E-3</v>
      </c>
      <c r="BF424" s="51">
        <f t="shared" si="114"/>
        <v>3.6132126466667705E-2</v>
      </c>
      <c r="BG424" s="51">
        <f t="shared" si="114"/>
        <v>3.9657000327614794E-2</v>
      </c>
      <c r="BH424" s="51">
        <f t="shared" si="114"/>
        <v>1.6628475052805872E-3</v>
      </c>
      <c r="BI424" s="51">
        <f t="shared" si="114"/>
        <v>2.477644438405033E-3</v>
      </c>
      <c r="BJ424" s="51">
        <f t="shared" si="114"/>
        <v>0</v>
      </c>
      <c r="BK424" s="43"/>
    </row>
    <row r="425" spans="4:63">
      <c r="D425" s="41">
        <f t="shared" si="109"/>
        <v>8</v>
      </c>
      <c r="E425" s="51">
        <f t="shared" si="115"/>
        <v>1.9470025297344566E-3</v>
      </c>
      <c r="F425" s="51">
        <f t="shared" si="123"/>
        <v>4.37700842199845E-3</v>
      </c>
      <c r="G425" s="51">
        <f t="shared" si="123"/>
        <v>1.7449378915457021E-3</v>
      </c>
      <c r="H425" s="51">
        <f t="shared" si="123"/>
        <v>2.1662705143689976E-3</v>
      </c>
      <c r="I425" s="51">
        <f t="shared" si="123"/>
        <v>4.1830642487250174E-3</v>
      </c>
      <c r="J425" s="51">
        <f t="shared" si="123"/>
        <v>1.4252501059353764E-2</v>
      </c>
      <c r="K425" s="51">
        <f t="shared" si="123"/>
        <v>1.8937640733395364E-2</v>
      </c>
      <c r="L425" s="51">
        <f t="shared" si="123"/>
        <v>8.1616111761700428E-4</v>
      </c>
      <c r="M425" s="51">
        <f t="shared" si="123"/>
        <v>1.2356872776514006E-3</v>
      </c>
      <c r="N425" s="51">
        <f t="shared" si="123"/>
        <v>0</v>
      </c>
      <c r="Q425" s="51">
        <f t="shared" si="121"/>
        <v>1.2854584210553876E-3</v>
      </c>
      <c r="R425" s="51">
        <f t="shared" si="121"/>
        <v>1.7316624186038971E-3</v>
      </c>
      <c r="S425" s="51">
        <f t="shared" si="121"/>
        <v>1.3213636645349894E-3</v>
      </c>
      <c r="T425" s="51">
        <f t="shared" si="121"/>
        <v>1.676026676743596E-3</v>
      </c>
      <c r="U425" s="51">
        <f t="shared" si="121"/>
        <v>3.1324845767466626E-3</v>
      </c>
      <c r="V425" s="51">
        <f t="shared" si="121"/>
        <v>6.6397106987521447E-3</v>
      </c>
      <c r="W425" s="51">
        <f t="shared" si="121"/>
        <v>1.6618979616785282E-2</v>
      </c>
      <c r="X425" s="51">
        <f t="shared" si="121"/>
        <v>7.922140153207133E-4</v>
      </c>
      <c r="Y425" s="51">
        <f t="shared" si="121"/>
        <v>1.1825962566950016E-3</v>
      </c>
      <c r="Z425" s="51">
        <f t="shared" si="121"/>
        <v>0</v>
      </c>
      <c r="AA425" s="95"/>
      <c r="AB425" s="95"/>
      <c r="AC425" s="51">
        <f t="shared" si="122"/>
        <v>2.6101135634063132E-3</v>
      </c>
      <c r="AD425" s="51">
        <f t="shared" si="122"/>
        <v>7.022354425393007E-3</v>
      </c>
      <c r="AE425" s="51">
        <f t="shared" si="122"/>
        <v>2.1251652301290109E-3</v>
      </c>
      <c r="AF425" s="51">
        <f t="shared" si="122"/>
        <v>2.6433169753245374E-3</v>
      </c>
      <c r="AG425" s="51">
        <f t="shared" si="122"/>
        <v>5.2336439207033708E-3</v>
      </c>
      <c r="AH425" s="51">
        <f t="shared" si="122"/>
        <v>2.1865291419955364E-2</v>
      </c>
      <c r="AI425" s="51">
        <f t="shared" si="122"/>
        <v>2.125630185000545E-2</v>
      </c>
      <c r="AJ425" s="51">
        <f t="shared" si="122"/>
        <v>8.7834782138826201E-4</v>
      </c>
      <c r="AK425" s="51">
        <f t="shared" si="122"/>
        <v>1.2887782986077943E-3</v>
      </c>
      <c r="AL425" s="51">
        <f t="shared" si="122"/>
        <v>0</v>
      </c>
      <c r="AO425" s="51">
        <f t="shared" ref="AO425:AX450" si="124">E425-Q425</f>
        <v>6.6154410867906902E-4</v>
      </c>
      <c r="AP425" s="51">
        <f t="shared" si="124"/>
        <v>2.6453460033945527E-3</v>
      </c>
      <c r="AQ425" s="51">
        <f t="shared" si="124"/>
        <v>4.2357422701071266E-4</v>
      </c>
      <c r="AR425" s="51">
        <f t="shared" si="124"/>
        <v>4.9024383762540156E-4</v>
      </c>
      <c r="AS425" s="51">
        <f t="shared" si="124"/>
        <v>1.0505796719783547E-3</v>
      </c>
      <c r="AT425" s="51">
        <f t="shared" si="124"/>
        <v>7.6127903606016192E-3</v>
      </c>
      <c r="AU425" s="51">
        <f t="shared" si="124"/>
        <v>2.3186611166100823E-3</v>
      </c>
      <c r="AV425" s="51">
        <f t="shared" si="124"/>
        <v>2.3947102296290978E-5</v>
      </c>
      <c r="AW425" s="51">
        <f t="shared" si="124"/>
        <v>5.3091020956399062E-5</v>
      </c>
      <c r="AX425" s="51">
        <f t="shared" si="124"/>
        <v>0</v>
      </c>
      <c r="BA425" s="51">
        <f t="shared" ref="BA425:BJ450" si="125">E425+AC425</f>
        <v>4.5571160931407693E-3</v>
      </c>
      <c r="BB425" s="51">
        <f t="shared" si="125"/>
        <v>1.1399362847391457E-2</v>
      </c>
      <c r="BC425" s="51">
        <f t="shared" si="125"/>
        <v>3.870103121674713E-3</v>
      </c>
      <c r="BD425" s="51">
        <f t="shared" si="125"/>
        <v>4.8095874896935346E-3</v>
      </c>
      <c r="BE425" s="51">
        <f t="shared" si="125"/>
        <v>9.4167081694283873E-3</v>
      </c>
      <c r="BF425" s="51">
        <f t="shared" si="125"/>
        <v>3.611779247930913E-2</v>
      </c>
      <c r="BG425" s="51">
        <f t="shared" si="125"/>
        <v>4.019394258340081E-2</v>
      </c>
      <c r="BH425" s="51">
        <f t="shared" si="125"/>
        <v>1.6945089390052663E-3</v>
      </c>
      <c r="BI425" s="51">
        <f t="shared" si="125"/>
        <v>2.5244655762591949E-3</v>
      </c>
      <c r="BJ425" s="51">
        <f t="shared" si="125"/>
        <v>0</v>
      </c>
      <c r="BK425" s="43"/>
    </row>
    <row r="426" spans="4:63">
      <c r="D426" s="41">
        <f t="shared" si="109"/>
        <v>8.25</v>
      </c>
      <c r="E426" s="51">
        <f t="shared" si="115"/>
        <v>1.9458894010672772E-3</v>
      </c>
      <c r="F426" s="51">
        <f t="shared" si="123"/>
        <v>4.5879511727421086E-3</v>
      </c>
      <c r="G426" s="51">
        <f t="shared" si="123"/>
        <v>1.7926196361695514E-3</v>
      </c>
      <c r="H426" s="51">
        <f t="shared" si="123"/>
        <v>2.2200798412810212E-3</v>
      </c>
      <c r="I426" s="51">
        <f t="shared" si="123"/>
        <v>4.2274688971590136E-3</v>
      </c>
      <c r="J426" s="51">
        <f t="shared" si="123"/>
        <v>1.4333212764795399E-2</v>
      </c>
      <c r="K426" s="51">
        <f t="shared" si="123"/>
        <v>1.9141255829624983E-2</v>
      </c>
      <c r="L426" s="51">
        <f t="shared" si="123"/>
        <v>8.277242897551777E-4</v>
      </c>
      <c r="M426" s="51">
        <f t="shared" si="123"/>
        <v>1.2588579324189521E-3</v>
      </c>
      <c r="N426" s="51">
        <f t="shared" si="123"/>
        <v>0</v>
      </c>
      <c r="Q426" s="51">
        <f t="shared" si="121"/>
        <v>1.2408021022635E-3</v>
      </c>
      <c r="R426" s="51">
        <f t="shared" si="121"/>
        <v>1.8281851296243416E-3</v>
      </c>
      <c r="S426" s="51">
        <f t="shared" si="121"/>
        <v>1.3155785915849151E-3</v>
      </c>
      <c r="T426" s="51">
        <f t="shared" si="121"/>
        <v>1.6876546882675216E-3</v>
      </c>
      <c r="U426" s="51">
        <f t="shared" si="121"/>
        <v>3.1378882303498231E-3</v>
      </c>
      <c r="V426" s="51">
        <f t="shared" si="121"/>
        <v>7.0714522089486516E-3</v>
      </c>
      <c r="W426" s="51">
        <f t="shared" si="121"/>
        <v>1.6710576015066307E-2</v>
      </c>
      <c r="X426" s="51">
        <f t="shared" si="121"/>
        <v>7.9687363627413518E-4</v>
      </c>
      <c r="Y426" s="51">
        <f t="shared" si="121"/>
        <v>1.2064667245564697E-3</v>
      </c>
      <c r="Z426" s="51">
        <f t="shared" si="121"/>
        <v>0</v>
      </c>
      <c r="AA426" s="95"/>
      <c r="AB426" s="95"/>
      <c r="AC426" s="51">
        <f t="shared" si="122"/>
        <v>2.6523929764097776E-3</v>
      </c>
      <c r="AD426" s="51">
        <f t="shared" si="122"/>
        <v>7.3477172158598857E-3</v>
      </c>
      <c r="AE426" s="51">
        <f t="shared" si="122"/>
        <v>2.2304812807261653E-3</v>
      </c>
      <c r="AF426" s="51">
        <f t="shared" si="122"/>
        <v>2.7372147258276258E-3</v>
      </c>
      <c r="AG426" s="51">
        <f t="shared" si="122"/>
        <v>5.3170495639682054E-3</v>
      </c>
      <c r="AH426" s="51">
        <f t="shared" si="122"/>
        <v>2.1594973320642055E-2</v>
      </c>
      <c r="AI426" s="51">
        <f t="shared" si="122"/>
        <v>2.1571935644183707E-2</v>
      </c>
      <c r="AJ426" s="51">
        <f t="shared" si="122"/>
        <v>8.9771004346845108E-4</v>
      </c>
      <c r="AK426" s="51">
        <f t="shared" si="122"/>
        <v>1.3112491402814345E-3</v>
      </c>
      <c r="AL426" s="51">
        <f t="shared" si="122"/>
        <v>0</v>
      </c>
      <c r="AO426" s="51">
        <f t="shared" si="124"/>
        <v>7.0508729880377715E-4</v>
      </c>
      <c r="AP426" s="51">
        <f t="shared" si="124"/>
        <v>2.759766043117767E-3</v>
      </c>
      <c r="AQ426" s="51">
        <f t="shared" si="124"/>
        <v>4.7704104458463621E-4</v>
      </c>
      <c r="AR426" s="51">
        <f t="shared" si="124"/>
        <v>5.3242515301349966E-4</v>
      </c>
      <c r="AS426" s="51">
        <f t="shared" si="124"/>
        <v>1.0895806668091905E-3</v>
      </c>
      <c r="AT426" s="51">
        <f t="shared" si="124"/>
        <v>7.261760555846747E-3</v>
      </c>
      <c r="AU426" s="51">
        <f t="shared" si="124"/>
        <v>2.4306798145586755E-3</v>
      </c>
      <c r="AV426" s="51">
        <f t="shared" si="124"/>
        <v>3.0850653481042517E-5</v>
      </c>
      <c r="AW426" s="51">
        <f t="shared" si="124"/>
        <v>5.2391207862482374E-5</v>
      </c>
      <c r="AX426" s="51">
        <f t="shared" si="124"/>
        <v>0</v>
      </c>
      <c r="BA426" s="51">
        <f t="shared" si="125"/>
        <v>4.5982823774770552E-3</v>
      </c>
      <c r="BB426" s="51">
        <f t="shared" si="125"/>
        <v>1.1935668388601994E-2</v>
      </c>
      <c r="BC426" s="51">
        <f t="shared" si="125"/>
        <v>4.0231009168957164E-3</v>
      </c>
      <c r="BD426" s="51">
        <f t="shared" si="125"/>
        <v>4.9572945671086475E-3</v>
      </c>
      <c r="BE426" s="51">
        <f t="shared" si="125"/>
        <v>9.5445184611272181E-3</v>
      </c>
      <c r="BF426" s="51">
        <f t="shared" si="125"/>
        <v>3.592818608543745E-2</v>
      </c>
      <c r="BG426" s="51">
        <f t="shared" si="125"/>
        <v>4.0713191473808689E-2</v>
      </c>
      <c r="BH426" s="51">
        <f t="shared" si="125"/>
        <v>1.7254343332236289E-3</v>
      </c>
      <c r="BI426" s="51">
        <f t="shared" si="125"/>
        <v>2.5701070727003868E-3</v>
      </c>
      <c r="BJ426" s="51">
        <f t="shared" si="125"/>
        <v>0</v>
      </c>
      <c r="BK426" s="43"/>
    </row>
    <row r="427" spans="4:63">
      <c r="D427" s="41">
        <f t="shared" si="109"/>
        <v>8.5</v>
      </c>
      <c r="E427" s="51">
        <f t="shared" si="115"/>
        <v>1.940914021409454E-3</v>
      </c>
      <c r="F427" s="51">
        <f t="shared" si="123"/>
        <v>4.8036506085195651E-3</v>
      </c>
      <c r="G427" s="51">
        <f t="shared" si="123"/>
        <v>1.8391258384117606E-3</v>
      </c>
      <c r="H427" s="51">
        <f t="shared" si="123"/>
        <v>2.2731686836018378E-3</v>
      </c>
      <c r="I427" s="51">
        <f t="shared" si="123"/>
        <v>4.2740905594938049E-3</v>
      </c>
      <c r="J427" s="51">
        <f t="shared" si="123"/>
        <v>1.436834457263827E-2</v>
      </c>
      <c r="K427" s="51">
        <f t="shared" si="123"/>
        <v>1.9334924243044053E-2</v>
      </c>
      <c r="L427" s="51">
        <f t="shared" si="123"/>
        <v>8.3898713122636682E-4</v>
      </c>
      <c r="M427" s="51">
        <f t="shared" si="123"/>
        <v>1.2814986378500504E-3</v>
      </c>
      <c r="N427" s="51">
        <f t="shared" si="123"/>
        <v>0</v>
      </c>
      <c r="Q427" s="51">
        <f t="shared" si="121"/>
        <v>1.1892656295776766E-3</v>
      </c>
      <c r="R427" s="51">
        <f t="shared" si="121"/>
        <v>1.9282517738040553E-3</v>
      </c>
      <c r="S427" s="51">
        <f t="shared" si="121"/>
        <v>1.303100144551162E-3</v>
      </c>
      <c r="T427" s="51">
        <f t="shared" si="121"/>
        <v>1.6943200999649287E-3</v>
      </c>
      <c r="U427" s="51">
        <f t="shared" si="121"/>
        <v>3.1472580641713332E-3</v>
      </c>
      <c r="V427" s="51">
        <f t="shared" si="121"/>
        <v>7.5422341254211857E-3</v>
      </c>
      <c r="W427" s="51">
        <f t="shared" si="121"/>
        <v>1.6787311007551493E-2</v>
      </c>
      <c r="X427" s="51">
        <f t="shared" si="121"/>
        <v>8.0001725533822862E-4</v>
      </c>
      <c r="Y427" s="51">
        <f t="shared" si="121"/>
        <v>1.2298265407359847E-3</v>
      </c>
      <c r="Z427" s="51">
        <f t="shared" si="121"/>
        <v>0</v>
      </c>
      <c r="AA427" s="95"/>
      <c r="AB427" s="95"/>
      <c r="AC427" s="51">
        <f t="shared" si="122"/>
        <v>2.6937793099150618E-3</v>
      </c>
      <c r="AD427" s="51">
        <f t="shared" si="122"/>
        <v>7.6790494432350861E-3</v>
      </c>
      <c r="AE427" s="51">
        <f t="shared" si="122"/>
        <v>2.3414877100788878E-3</v>
      </c>
      <c r="AF427" s="51">
        <f t="shared" si="122"/>
        <v>2.8351120221933447E-3</v>
      </c>
      <c r="AG427" s="51">
        <f t="shared" si="122"/>
        <v>5.4009230548162776E-3</v>
      </c>
      <c r="AH427" s="51">
        <f t="shared" si="122"/>
        <v>2.1194455019855344E-2</v>
      </c>
      <c r="AI427" s="51">
        <f t="shared" si="122"/>
        <v>2.1882537478536662E-2</v>
      </c>
      <c r="AJ427" s="51">
        <f t="shared" si="122"/>
        <v>9.1670658519116656E-4</v>
      </c>
      <c r="AK427" s="51">
        <f t="shared" si="122"/>
        <v>1.3331707349641161E-3</v>
      </c>
      <c r="AL427" s="51">
        <f t="shared" si="122"/>
        <v>0</v>
      </c>
      <c r="AO427" s="51">
        <f t="shared" si="124"/>
        <v>7.5164839183177747E-4</v>
      </c>
      <c r="AP427" s="51">
        <f t="shared" si="124"/>
        <v>2.8753988347155097E-3</v>
      </c>
      <c r="AQ427" s="51">
        <f t="shared" si="124"/>
        <v>5.3602569386059862E-4</v>
      </c>
      <c r="AR427" s="51">
        <f t="shared" si="124"/>
        <v>5.7884858363690906E-4</v>
      </c>
      <c r="AS427" s="51">
        <f t="shared" si="124"/>
        <v>1.1268324953224718E-3</v>
      </c>
      <c r="AT427" s="51">
        <f t="shared" si="124"/>
        <v>6.8261104472170844E-3</v>
      </c>
      <c r="AU427" s="51">
        <f t="shared" si="124"/>
        <v>2.5476132354925601E-3</v>
      </c>
      <c r="AV427" s="51">
        <f t="shared" si="124"/>
        <v>3.8969875888138195E-5</v>
      </c>
      <c r="AW427" s="51">
        <f t="shared" si="124"/>
        <v>5.1672097114065707E-5</v>
      </c>
      <c r="AX427" s="51">
        <f t="shared" si="124"/>
        <v>0</v>
      </c>
      <c r="BA427" s="51">
        <f t="shared" si="125"/>
        <v>4.6346933313245161E-3</v>
      </c>
      <c r="BB427" s="51">
        <f t="shared" si="125"/>
        <v>1.2482700051754652E-2</v>
      </c>
      <c r="BC427" s="51">
        <f t="shared" si="125"/>
        <v>4.1806135484906484E-3</v>
      </c>
      <c r="BD427" s="51">
        <f t="shared" si="125"/>
        <v>5.1082807057951825E-3</v>
      </c>
      <c r="BE427" s="51">
        <f t="shared" si="125"/>
        <v>9.6750136143100816E-3</v>
      </c>
      <c r="BF427" s="51">
        <f t="shared" si="125"/>
        <v>3.5562799592493616E-2</v>
      </c>
      <c r="BG427" s="51">
        <f t="shared" si="125"/>
        <v>4.1217461721580716E-2</v>
      </c>
      <c r="BH427" s="51">
        <f t="shared" si="125"/>
        <v>1.7556937164175334E-3</v>
      </c>
      <c r="BI427" s="51">
        <f t="shared" si="125"/>
        <v>2.6146693728141667E-3</v>
      </c>
      <c r="BJ427" s="51">
        <f t="shared" si="125"/>
        <v>0</v>
      </c>
      <c r="BK427" s="43"/>
    </row>
    <row r="428" spans="4:63">
      <c r="D428" s="41">
        <f t="shared" si="109"/>
        <v>8.75</v>
      </c>
      <c r="E428" s="51">
        <f t="shared" si="115"/>
        <v>1.9321203979496843E-3</v>
      </c>
      <c r="F428" s="51">
        <f t="shared" si="123"/>
        <v>5.0241152315311467E-3</v>
      </c>
      <c r="G428" s="51">
        <f t="shared" si="123"/>
        <v>1.8844249804199486E-3</v>
      </c>
      <c r="H428" s="51">
        <f t="shared" si="123"/>
        <v>2.3255698344043178E-3</v>
      </c>
      <c r="I428" s="51">
        <f t="shared" si="123"/>
        <v>4.3234928825921512E-3</v>
      </c>
      <c r="J428" s="51">
        <f t="shared" si="123"/>
        <v>1.4358155226699046E-2</v>
      </c>
      <c r="K428" s="51">
        <f t="shared" si="123"/>
        <v>1.951989516638836E-2</v>
      </c>
      <c r="L428" s="51">
        <f t="shared" si="123"/>
        <v>8.4999924903177821E-4</v>
      </c>
      <c r="M428" s="51">
        <f t="shared" si="123"/>
        <v>1.3036542027983747E-3</v>
      </c>
      <c r="N428" s="51">
        <f t="shared" si="123"/>
        <v>0</v>
      </c>
      <c r="Q428" s="51">
        <f t="shared" si="121"/>
        <v>1.1308142122080616E-3</v>
      </c>
      <c r="R428" s="51">
        <f t="shared" si="121"/>
        <v>2.0319143938578102E-3</v>
      </c>
      <c r="S428" s="51">
        <f t="shared" si="121"/>
        <v>1.2838125300941164E-3</v>
      </c>
      <c r="T428" s="51">
        <f t="shared" si="121"/>
        <v>1.6960758467808982E-3</v>
      </c>
      <c r="U428" s="51">
        <f t="shared" si="121"/>
        <v>3.1612902040926935E-3</v>
      </c>
      <c r="V428" s="51">
        <f t="shared" si="121"/>
        <v>8.0525187550547859E-3</v>
      </c>
      <c r="W428" s="51">
        <f t="shared" si="121"/>
        <v>1.6850275802888823E-2</v>
      </c>
      <c r="X428" s="51">
        <f t="shared" si="121"/>
        <v>8.0164340306777642E-4</v>
      </c>
      <c r="Y428" s="51">
        <f t="shared" si="121"/>
        <v>1.2527107506239848E-3</v>
      </c>
      <c r="Z428" s="51">
        <f t="shared" si="121"/>
        <v>0</v>
      </c>
      <c r="AA428" s="95"/>
      <c r="AB428" s="95"/>
      <c r="AC428" s="51">
        <f t="shared" si="122"/>
        <v>2.7344117594122973E-3</v>
      </c>
      <c r="AD428" s="51">
        <f t="shared" si="122"/>
        <v>8.0163160692044971E-3</v>
      </c>
      <c r="AE428" s="51">
        <f t="shared" si="122"/>
        <v>2.457783859416484E-3</v>
      </c>
      <c r="AF428" s="51">
        <f t="shared" si="122"/>
        <v>2.9372372197667982E-3</v>
      </c>
      <c r="AG428" s="51">
        <f t="shared" si="122"/>
        <v>5.4856955610916138E-3</v>
      </c>
      <c r="AH428" s="51">
        <f t="shared" si="122"/>
        <v>2.0663791698343308E-2</v>
      </c>
      <c r="AI428" s="51">
        <f t="shared" si="122"/>
        <v>2.218951452988795E-2</v>
      </c>
      <c r="AJ428" s="51">
        <f t="shared" si="122"/>
        <v>9.353570202034504E-4</v>
      </c>
      <c r="AK428" s="51">
        <f t="shared" si="122"/>
        <v>1.354597654972765E-3</v>
      </c>
      <c r="AL428" s="51">
        <f t="shared" si="122"/>
        <v>0</v>
      </c>
      <c r="AO428" s="51">
        <f t="shared" si="124"/>
        <v>8.0130618574162271E-4</v>
      </c>
      <c r="AP428" s="51">
        <f t="shared" si="124"/>
        <v>2.9922008376733365E-3</v>
      </c>
      <c r="AQ428" s="51">
        <f t="shared" si="124"/>
        <v>6.0061245032583211E-4</v>
      </c>
      <c r="AR428" s="51">
        <f t="shared" si="124"/>
        <v>6.2949398762341953E-4</v>
      </c>
      <c r="AS428" s="51">
        <f t="shared" si="124"/>
        <v>1.1622026784994578E-3</v>
      </c>
      <c r="AT428" s="51">
        <f t="shared" si="124"/>
        <v>6.30563647164426E-3</v>
      </c>
      <c r="AU428" s="51">
        <f t="shared" si="124"/>
        <v>2.6696193634995376E-3</v>
      </c>
      <c r="AV428" s="51">
        <f t="shared" si="124"/>
        <v>4.8355845964001792E-5</v>
      </c>
      <c r="AW428" s="51">
        <f t="shared" si="124"/>
        <v>5.0943452174389853E-5</v>
      </c>
      <c r="AX428" s="51">
        <f t="shared" si="124"/>
        <v>0</v>
      </c>
      <c r="BA428" s="51">
        <f t="shared" si="125"/>
        <v>4.6665321573619821E-3</v>
      </c>
      <c r="BB428" s="51">
        <f t="shared" si="125"/>
        <v>1.3040431300735643E-2</v>
      </c>
      <c r="BC428" s="51">
        <f t="shared" si="125"/>
        <v>4.3422088398364323E-3</v>
      </c>
      <c r="BD428" s="51">
        <f t="shared" si="125"/>
        <v>5.2628070541711159E-3</v>
      </c>
      <c r="BE428" s="51">
        <f t="shared" si="125"/>
        <v>9.809188443683765E-3</v>
      </c>
      <c r="BF428" s="51">
        <f t="shared" si="125"/>
        <v>3.5021946925042353E-2</v>
      </c>
      <c r="BG428" s="51">
        <f t="shared" si="125"/>
        <v>4.170940969627631E-2</v>
      </c>
      <c r="BH428" s="51">
        <f t="shared" si="125"/>
        <v>1.7853562692352286E-3</v>
      </c>
      <c r="BI428" s="51">
        <f t="shared" si="125"/>
        <v>2.6582518577711396E-3</v>
      </c>
      <c r="BJ428" s="51">
        <f t="shared" si="125"/>
        <v>0</v>
      </c>
      <c r="BK428" s="43"/>
    </row>
    <row r="429" spans="4:63">
      <c r="D429" s="41">
        <f t="shared" si="109"/>
        <v>9</v>
      </c>
      <c r="E429" s="51">
        <f t="shared" si="115"/>
        <v>1.919554642029072E-3</v>
      </c>
      <c r="F429" s="51">
        <f t="shared" si="123"/>
        <v>5.2493530234113414E-3</v>
      </c>
      <c r="G429" s="51">
        <f t="shared" si="123"/>
        <v>1.9284886057013742E-3</v>
      </c>
      <c r="H429" s="51">
        <f t="shared" si="123"/>
        <v>2.3773167364914607E-3</v>
      </c>
      <c r="I429" s="51">
        <f t="shared" si="123"/>
        <v>4.3762198313123911E-3</v>
      </c>
      <c r="J429" s="51">
        <f t="shared" si="123"/>
        <v>1.4303106171525685E-2</v>
      </c>
      <c r="K429" s="51">
        <f t="shared" si="123"/>
        <v>1.9697389984573394E-2</v>
      </c>
      <c r="L429" s="51">
        <f t="shared" si="123"/>
        <v>8.6080912688406915E-4</v>
      </c>
      <c r="M429" s="51">
        <f t="shared" si="123"/>
        <v>1.3253689114069299E-3</v>
      </c>
      <c r="N429" s="51">
        <f t="shared" si="123"/>
        <v>0</v>
      </c>
      <c r="Q429" s="51">
        <f t="shared" si="121"/>
        <v>1.0654218291797435E-3</v>
      </c>
      <c r="R429" s="51">
        <f t="shared" si="121"/>
        <v>2.1392219489544859E-3</v>
      </c>
      <c r="S429" s="51">
        <f t="shared" si="121"/>
        <v>1.2576207539800838E-3</v>
      </c>
      <c r="T429" s="51">
        <f t="shared" si="121"/>
        <v>1.6929983770198821E-3</v>
      </c>
      <c r="U429" s="51">
        <f t="shared" si="121"/>
        <v>3.180654358287946E-3</v>
      </c>
      <c r="V429" s="51">
        <f t="shared" si="121"/>
        <v>8.6025983938121144E-3</v>
      </c>
      <c r="W429" s="51">
        <f t="shared" si="121"/>
        <v>1.6900541326085407E-2</v>
      </c>
      <c r="X429" s="51">
        <f t="shared" si="121"/>
        <v>8.0175215178370331E-4</v>
      </c>
      <c r="Y429" s="51">
        <f t="shared" si="121"/>
        <v>1.275154191427301E-3</v>
      </c>
      <c r="Z429" s="51">
        <f t="shared" si="121"/>
        <v>0</v>
      </c>
      <c r="AA429" s="95"/>
      <c r="AB429" s="95"/>
      <c r="AC429" s="51">
        <f t="shared" si="122"/>
        <v>2.7744266088199081E-3</v>
      </c>
      <c r="AD429" s="51">
        <f t="shared" si="122"/>
        <v>8.3594840978682017E-3</v>
      </c>
      <c r="AE429" s="51">
        <f t="shared" si="122"/>
        <v>2.5789087502379794E-3</v>
      </c>
      <c r="AF429" s="51">
        <f t="shared" si="122"/>
        <v>3.0438093281987709E-3</v>
      </c>
      <c r="AG429" s="51">
        <f t="shared" si="122"/>
        <v>5.5717853043368336E-3</v>
      </c>
      <c r="AH429" s="51">
        <f t="shared" si="122"/>
        <v>2.0003613949239211E-2</v>
      </c>
      <c r="AI429" s="51">
        <f t="shared" si="122"/>
        <v>2.2494238643061382E-2</v>
      </c>
      <c r="AJ429" s="51">
        <f t="shared" si="122"/>
        <v>9.5368099910173487E-4</v>
      </c>
      <c r="AK429" s="51">
        <f t="shared" si="122"/>
        <v>1.3755836313865577E-3</v>
      </c>
      <c r="AL429" s="51">
        <f t="shared" si="122"/>
        <v>0</v>
      </c>
      <c r="AO429" s="51">
        <f t="shared" si="124"/>
        <v>8.541328128493285E-4</v>
      </c>
      <c r="AP429" s="51">
        <f t="shared" si="124"/>
        <v>3.1101310744568555E-3</v>
      </c>
      <c r="AQ429" s="51">
        <f t="shared" si="124"/>
        <v>6.7086785172129041E-4</v>
      </c>
      <c r="AR429" s="51">
        <f t="shared" si="124"/>
        <v>6.8431835947157854E-4</v>
      </c>
      <c r="AS429" s="51">
        <f t="shared" si="124"/>
        <v>1.1955654730244451E-3</v>
      </c>
      <c r="AT429" s="51">
        <f t="shared" si="124"/>
        <v>5.7005077777135711E-3</v>
      </c>
      <c r="AU429" s="51">
        <f t="shared" si="124"/>
        <v>2.7968486584879874E-3</v>
      </c>
      <c r="AV429" s="51">
        <f t="shared" si="124"/>
        <v>5.9056975100365834E-5</v>
      </c>
      <c r="AW429" s="51">
        <f t="shared" si="124"/>
        <v>5.0214719979628899E-5</v>
      </c>
      <c r="AX429" s="51">
        <f t="shared" si="124"/>
        <v>0</v>
      </c>
      <c r="BA429" s="51">
        <f t="shared" si="125"/>
        <v>4.6939812508489803E-3</v>
      </c>
      <c r="BB429" s="51">
        <f t="shared" si="125"/>
        <v>1.3608837121279544E-2</v>
      </c>
      <c r="BC429" s="51">
        <f t="shared" si="125"/>
        <v>4.5073973559393533E-3</v>
      </c>
      <c r="BD429" s="51">
        <f t="shared" si="125"/>
        <v>5.4211260646902315E-3</v>
      </c>
      <c r="BE429" s="51">
        <f t="shared" si="125"/>
        <v>9.9480051356492238E-3</v>
      </c>
      <c r="BF429" s="51">
        <f t="shared" si="125"/>
        <v>3.4306720120764897E-2</v>
      </c>
      <c r="BG429" s="51">
        <f t="shared" si="125"/>
        <v>4.2191628627634772E-2</v>
      </c>
      <c r="BH429" s="51">
        <f t="shared" si="125"/>
        <v>1.814490125985804E-3</v>
      </c>
      <c r="BI429" s="51">
        <f t="shared" si="125"/>
        <v>2.7009525427934876E-3</v>
      </c>
      <c r="BJ429" s="51">
        <f t="shared" si="125"/>
        <v>0</v>
      </c>
      <c r="BK429" s="43"/>
    </row>
    <row r="430" spans="4:63">
      <c r="D430" s="41">
        <f t="shared" si="109"/>
        <v>9.25</v>
      </c>
      <c r="E430" s="51">
        <f t="shared" si="115"/>
        <v>1.9025575531116542E-3</v>
      </c>
      <c r="F430" s="51">
        <f t="shared" si="123"/>
        <v>5.4772829459573055E-3</v>
      </c>
      <c r="G430" s="51">
        <f t="shared" si="123"/>
        <v>1.970547458769734E-3</v>
      </c>
      <c r="H430" s="51">
        <f t="shared" si="123"/>
        <v>2.4275273849797452E-3</v>
      </c>
      <c r="I430" s="51">
        <f t="shared" si="123"/>
        <v>4.4311301402637539E-3</v>
      </c>
      <c r="J430" s="51">
        <f t="shared" si="123"/>
        <v>1.4198571071181863E-2</v>
      </c>
      <c r="K430" s="51">
        <f t="shared" si="123"/>
        <v>1.9861153019484819E-2</v>
      </c>
      <c r="L430" s="51">
        <f t="shared" si="123"/>
        <v>8.7113680294861439E-4</v>
      </c>
      <c r="M430" s="51">
        <f t="shared" si="123"/>
        <v>1.3461798113930557E-3</v>
      </c>
      <c r="N430" s="51">
        <f t="shared" si="123"/>
        <v>0</v>
      </c>
      <c r="Q430" s="51">
        <f t="shared" si="121"/>
        <v>9.9271403510437623E-4</v>
      </c>
      <c r="R430" s="51">
        <f t="shared" si="121"/>
        <v>2.2493595036220579E-3</v>
      </c>
      <c r="S430" s="51">
        <f t="shared" si="121"/>
        <v>1.2239993795385713E-3</v>
      </c>
      <c r="T430" s="51">
        <f t="shared" si="121"/>
        <v>1.6845591968787136E-3</v>
      </c>
      <c r="U430" s="51">
        <f t="shared" si="121"/>
        <v>3.2047920098094477E-3</v>
      </c>
      <c r="V430" s="51">
        <f t="shared" si="121"/>
        <v>9.1890582971358506E-3</v>
      </c>
      <c r="W430" s="51">
        <f t="shared" si="121"/>
        <v>1.6932827415568515E-2</v>
      </c>
      <c r="X430" s="51">
        <f t="shared" si="121"/>
        <v>8.0004662689781513E-4</v>
      </c>
      <c r="Y430" s="51">
        <f t="shared" si="121"/>
        <v>1.2967031254377728E-3</v>
      </c>
      <c r="Z430" s="51">
        <f t="shared" si="121"/>
        <v>0</v>
      </c>
      <c r="AA430" s="95"/>
      <c r="AB430" s="95"/>
      <c r="AC430" s="51">
        <f t="shared" si="122"/>
        <v>2.8128993550808256E-3</v>
      </c>
      <c r="AD430" s="51">
        <f t="shared" si="122"/>
        <v>8.705206388292544E-3</v>
      </c>
      <c r="AE430" s="51">
        <f t="shared" si="122"/>
        <v>2.703311177294034E-3</v>
      </c>
      <c r="AF430" s="51">
        <f t="shared" si="122"/>
        <v>3.1538393256190689E-3</v>
      </c>
      <c r="AG430" s="51">
        <f t="shared" si="122"/>
        <v>5.6574682707180596E-3</v>
      </c>
      <c r="AH430" s="51">
        <f t="shared" si="122"/>
        <v>1.9208083845227854E-2</v>
      </c>
      <c r="AI430" s="51">
        <f t="shared" si="122"/>
        <v>2.2789478623401006E-2</v>
      </c>
      <c r="AJ430" s="51">
        <f t="shared" si="122"/>
        <v>9.7133214426686179E-4</v>
      </c>
      <c r="AK430" s="51">
        <f t="shared" si="122"/>
        <v>1.3956564973483382E-3</v>
      </c>
      <c r="AL430" s="51">
        <f t="shared" si="122"/>
        <v>0</v>
      </c>
      <c r="AO430" s="51">
        <f t="shared" si="124"/>
        <v>9.0984351800727794E-4</v>
      </c>
      <c r="AP430" s="51">
        <f t="shared" si="124"/>
        <v>3.2279234423352476E-3</v>
      </c>
      <c r="AQ430" s="51">
        <f t="shared" si="124"/>
        <v>7.4654807923116274E-4</v>
      </c>
      <c r="AR430" s="51">
        <f t="shared" si="124"/>
        <v>7.429681881010316E-4</v>
      </c>
      <c r="AS430" s="51">
        <f t="shared" si="124"/>
        <v>1.2263381304543062E-3</v>
      </c>
      <c r="AT430" s="51">
        <f t="shared" si="124"/>
        <v>5.009512774046012E-3</v>
      </c>
      <c r="AU430" s="51">
        <f t="shared" si="124"/>
        <v>2.9283256039163048E-3</v>
      </c>
      <c r="AV430" s="51">
        <f t="shared" si="124"/>
        <v>7.1090176050799263E-5</v>
      </c>
      <c r="AW430" s="51">
        <f t="shared" si="124"/>
        <v>4.947668595528293E-5</v>
      </c>
      <c r="AX430" s="51">
        <f t="shared" si="124"/>
        <v>0</v>
      </c>
      <c r="BA430" s="51">
        <f t="shared" si="125"/>
        <v>4.7154569081924794E-3</v>
      </c>
      <c r="BB430" s="51">
        <f t="shared" si="125"/>
        <v>1.418248933424985E-2</v>
      </c>
      <c r="BC430" s="51">
        <f t="shared" si="125"/>
        <v>4.673858636063768E-3</v>
      </c>
      <c r="BD430" s="51">
        <f t="shared" si="125"/>
        <v>5.5813667105988141E-3</v>
      </c>
      <c r="BE430" s="51">
        <f t="shared" si="125"/>
        <v>1.0088598410981814E-2</v>
      </c>
      <c r="BF430" s="51">
        <f t="shared" si="125"/>
        <v>3.340665491640972E-2</v>
      </c>
      <c r="BG430" s="51">
        <f t="shared" si="125"/>
        <v>4.2650631642885822E-2</v>
      </c>
      <c r="BH430" s="51">
        <f t="shared" si="125"/>
        <v>1.8424689472154761E-3</v>
      </c>
      <c r="BI430" s="51">
        <f t="shared" si="125"/>
        <v>2.7418363087413937E-3</v>
      </c>
      <c r="BJ430" s="51">
        <f t="shared" si="125"/>
        <v>0</v>
      </c>
      <c r="BK430" s="43"/>
    </row>
    <row r="431" spans="4:63">
      <c r="D431" s="41">
        <f t="shared" si="109"/>
        <v>9.5</v>
      </c>
      <c r="E431" s="51">
        <f t="shared" si="115"/>
        <v>1.8825922370531933E-3</v>
      </c>
      <c r="F431" s="51">
        <f t="shared" si="123"/>
        <v>5.7120890391645137E-3</v>
      </c>
      <c r="G431" s="51">
        <f t="shared" si="123"/>
        <v>2.0120658511174907E-3</v>
      </c>
      <c r="H431" s="51">
        <f t="shared" si="123"/>
        <v>2.4780676974926969E-3</v>
      </c>
      <c r="I431" s="51">
        <f t="shared" si="123"/>
        <v>4.4920591905265247E-3</v>
      </c>
      <c r="J431" s="51">
        <f t="shared" si="123"/>
        <v>1.4055940164888368E-2</v>
      </c>
      <c r="K431" s="51">
        <f t="shared" si="123"/>
        <v>2.0027239060687239E-2</v>
      </c>
      <c r="L431" s="51">
        <f t="shared" si="123"/>
        <v>8.816827922606417E-4</v>
      </c>
      <c r="M431" s="51">
        <f t="shared" si="123"/>
        <v>1.367142956601672E-3</v>
      </c>
      <c r="N431" s="51">
        <f t="shared" si="123"/>
        <v>0</v>
      </c>
      <c r="Q431" s="51">
        <f t="shared" si="121"/>
        <v>9.1339333621815995E-4</v>
      </c>
      <c r="R431" s="51">
        <f t="shared" si="121"/>
        <v>2.364092137893444E-3</v>
      </c>
      <c r="S431" s="51">
        <f t="shared" si="121"/>
        <v>1.183792177895483E-3</v>
      </c>
      <c r="T431" s="51">
        <f t="shared" si="121"/>
        <v>1.6721319190564229E-3</v>
      </c>
      <c r="U431" s="51">
        <f t="shared" si="121"/>
        <v>3.2367244313774657E-3</v>
      </c>
      <c r="V431" s="51">
        <f t="shared" si="121"/>
        <v>9.8189642377915064E-3</v>
      </c>
      <c r="W431" s="51">
        <f t="shared" si="121"/>
        <v>1.6960815527534839E-2</v>
      </c>
      <c r="X431" s="51">
        <f t="shared" si="121"/>
        <v>7.9712613445107896E-4</v>
      </c>
      <c r="Y431" s="51">
        <f t="shared" si="121"/>
        <v>1.3183681215502222E-3</v>
      </c>
      <c r="Z431" s="51">
        <f t="shared" si="121"/>
        <v>0</v>
      </c>
      <c r="AA431" s="95"/>
      <c r="AB431" s="95"/>
      <c r="AC431" s="51">
        <f t="shared" si="122"/>
        <v>2.8520750467514763E-3</v>
      </c>
      <c r="AD431" s="51">
        <f t="shared" si="122"/>
        <v>9.0600859404355756E-3</v>
      </c>
      <c r="AE431" s="51">
        <f t="shared" si="122"/>
        <v>2.8324855645935083E-3</v>
      </c>
      <c r="AF431" s="51">
        <f t="shared" si="122"/>
        <v>3.2699255288002652E-3</v>
      </c>
      <c r="AG431" s="51">
        <f t="shared" si="122"/>
        <v>5.7473939496755898E-3</v>
      </c>
      <c r="AH431" s="51">
        <f t="shared" si="122"/>
        <v>1.8292916091985155E-2</v>
      </c>
      <c r="AI431" s="51">
        <f t="shared" si="122"/>
        <v>2.3093662593839631E-2</v>
      </c>
      <c r="AJ431" s="51">
        <f t="shared" si="122"/>
        <v>9.890620357437185E-4</v>
      </c>
      <c r="AK431" s="51">
        <f t="shared" si="122"/>
        <v>1.4159177916531153E-3</v>
      </c>
      <c r="AL431" s="51">
        <f t="shared" si="122"/>
        <v>0</v>
      </c>
      <c r="AO431" s="51">
        <f t="shared" si="124"/>
        <v>9.691989008350333E-4</v>
      </c>
      <c r="AP431" s="51">
        <f t="shared" si="124"/>
        <v>3.3479969012710697E-3</v>
      </c>
      <c r="AQ431" s="51">
        <f t="shared" si="124"/>
        <v>8.2827367322200769E-4</v>
      </c>
      <c r="AR431" s="51">
        <f t="shared" si="124"/>
        <v>8.0593577843627402E-4</v>
      </c>
      <c r="AS431" s="51">
        <f t="shared" si="124"/>
        <v>1.255334759149059E-3</v>
      </c>
      <c r="AT431" s="51">
        <f t="shared" si="124"/>
        <v>4.2369759270968615E-3</v>
      </c>
      <c r="AU431" s="51">
        <f t="shared" si="124"/>
        <v>3.0664235331523994E-3</v>
      </c>
      <c r="AV431" s="51">
        <f t="shared" si="124"/>
        <v>8.4556657809562743E-5</v>
      </c>
      <c r="AW431" s="51">
        <f t="shared" si="124"/>
        <v>4.8774835051449772E-5</v>
      </c>
      <c r="AX431" s="51">
        <f t="shared" si="124"/>
        <v>0</v>
      </c>
      <c r="BA431" s="51">
        <f t="shared" si="125"/>
        <v>4.7346672838046696E-3</v>
      </c>
      <c r="BB431" s="51">
        <f t="shared" si="125"/>
        <v>1.4772174979600089E-2</v>
      </c>
      <c r="BC431" s="51">
        <f t="shared" si="125"/>
        <v>4.8445514157109994E-3</v>
      </c>
      <c r="BD431" s="51">
        <f t="shared" si="125"/>
        <v>5.7479932262929617E-3</v>
      </c>
      <c r="BE431" s="51">
        <f t="shared" si="125"/>
        <v>1.0239453140202115E-2</v>
      </c>
      <c r="BF431" s="51">
        <f t="shared" si="125"/>
        <v>3.2348856256873525E-2</v>
      </c>
      <c r="BG431" s="51">
        <f t="shared" si="125"/>
        <v>4.3120901654526866E-2</v>
      </c>
      <c r="BH431" s="51">
        <f t="shared" si="125"/>
        <v>1.8707448280043601E-3</v>
      </c>
      <c r="BI431" s="51">
        <f t="shared" si="125"/>
        <v>2.7830607482547875E-3</v>
      </c>
      <c r="BJ431" s="51">
        <f t="shared" si="125"/>
        <v>0</v>
      </c>
      <c r="BK431" s="43"/>
    </row>
    <row r="432" spans="4:63">
      <c r="D432" s="41">
        <f t="shared" si="109"/>
        <v>9.75</v>
      </c>
      <c r="E432" s="51">
        <f t="shared" si="115"/>
        <v>1.8597087817488935E-3</v>
      </c>
      <c r="F432" s="51">
        <f t="shared" si="123"/>
        <v>5.9537778430733615E-3</v>
      </c>
      <c r="G432" s="51">
        <f t="shared" si="123"/>
        <v>2.0530232501249045E-3</v>
      </c>
      <c r="H432" s="51">
        <f t="shared" si="123"/>
        <v>2.5289719080068087E-3</v>
      </c>
      <c r="I432" s="51">
        <f t="shared" si="123"/>
        <v>4.559491865314908E-3</v>
      </c>
      <c r="J432" s="51">
        <f t="shared" si="123"/>
        <v>1.3876214922619435E-2</v>
      </c>
      <c r="K432" s="51">
        <f t="shared" si="123"/>
        <v>2.0196775844010112E-2</v>
      </c>
      <c r="L432" s="51">
        <f t="shared" si="123"/>
        <v>8.9249181440056308E-4</v>
      </c>
      <c r="M432" s="51">
        <f t="shared" si="123"/>
        <v>1.3883003855133518E-3</v>
      </c>
      <c r="N432" s="51">
        <f t="shared" si="123"/>
        <v>0</v>
      </c>
      <c r="Q432" s="51">
        <f t="shared" si="121"/>
        <v>8.2745605238050148E-4</v>
      </c>
      <c r="R432" s="51">
        <f t="shared" si="121"/>
        <v>2.4834603586399136E-3</v>
      </c>
      <c r="S432" s="51">
        <f t="shared" si="121"/>
        <v>1.1369602323457462E-3</v>
      </c>
      <c r="T432" s="51">
        <f t="shared" si="121"/>
        <v>1.6558555278292002E-3</v>
      </c>
      <c r="U432" s="51">
        <f t="shared" si="121"/>
        <v>3.2770433915813879E-3</v>
      </c>
      <c r="V432" s="51">
        <f t="shared" si="121"/>
        <v>1.0492145620266102E-2</v>
      </c>
      <c r="W432" s="51">
        <f t="shared" si="121"/>
        <v>1.6985504244456825E-2</v>
      </c>
      <c r="X432" s="51">
        <f t="shared" si="121"/>
        <v>7.92994416324918E-4</v>
      </c>
      <c r="Y432" s="51">
        <f t="shared" si="121"/>
        <v>1.3401827369903313E-3</v>
      </c>
      <c r="Z432" s="51">
        <f t="shared" si="121"/>
        <v>0</v>
      </c>
      <c r="AA432" s="95"/>
      <c r="AB432" s="95"/>
      <c r="AC432" s="51">
        <f t="shared" si="122"/>
        <v>2.8920799716294398E-3</v>
      </c>
      <c r="AD432" s="51">
        <f t="shared" si="122"/>
        <v>9.4240953275068068E-3</v>
      </c>
      <c r="AE432" s="51">
        <f t="shared" si="122"/>
        <v>2.965809215954171E-3</v>
      </c>
      <c r="AF432" s="51">
        <f t="shared" si="122"/>
        <v>3.3922597668985381E-3</v>
      </c>
      <c r="AG432" s="51">
        <f t="shared" si="122"/>
        <v>5.8419403390484216E-3</v>
      </c>
      <c r="AH432" s="51">
        <f t="shared" si="122"/>
        <v>1.7260284224972739E-2</v>
      </c>
      <c r="AI432" s="51">
        <f t="shared" si="122"/>
        <v>2.3408047443563392E-2</v>
      </c>
      <c r="AJ432" s="51">
        <f t="shared" si="122"/>
        <v>1.0068900644040887E-3</v>
      </c>
      <c r="AK432" s="51">
        <f t="shared" si="122"/>
        <v>1.436418034036366E-3</v>
      </c>
      <c r="AL432" s="51">
        <f t="shared" si="122"/>
        <v>0</v>
      </c>
      <c r="AO432" s="51">
        <f t="shared" si="124"/>
        <v>1.0322527293683921E-3</v>
      </c>
      <c r="AP432" s="51">
        <f t="shared" si="124"/>
        <v>3.4703174844334479E-3</v>
      </c>
      <c r="AQ432" s="51">
        <f t="shared" si="124"/>
        <v>9.160630177791583E-4</v>
      </c>
      <c r="AR432" s="51">
        <f t="shared" si="124"/>
        <v>8.7311638017760853E-4</v>
      </c>
      <c r="AS432" s="51">
        <f t="shared" si="124"/>
        <v>1.2824484737335201E-3</v>
      </c>
      <c r="AT432" s="51">
        <f t="shared" si="124"/>
        <v>3.3840693023533333E-3</v>
      </c>
      <c r="AU432" s="51">
        <f t="shared" si="124"/>
        <v>3.2112715995532871E-3</v>
      </c>
      <c r="AV432" s="51">
        <f t="shared" si="124"/>
        <v>9.9497398075645079E-5</v>
      </c>
      <c r="AW432" s="51">
        <f t="shared" si="124"/>
        <v>4.8117648523020523E-5</v>
      </c>
      <c r="AX432" s="51">
        <f t="shared" si="124"/>
        <v>0</v>
      </c>
      <c r="BA432" s="51">
        <f t="shared" si="125"/>
        <v>4.7517887533783335E-3</v>
      </c>
      <c r="BB432" s="51">
        <f t="shared" si="125"/>
        <v>1.5377873170580168E-2</v>
      </c>
      <c r="BC432" s="51">
        <f t="shared" si="125"/>
        <v>5.0188324660790755E-3</v>
      </c>
      <c r="BD432" s="51">
        <f t="shared" si="125"/>
        <v>5.9212316749053468E-3</v>
      </c>
      <c r="BE432" s="51">
        <f t="shared" si="125"/>
        <v>1.040143220436333E-2</v>
      </c>
      <c r="BF432" s="51">
        <f t="shared" si="125"/>
        <v>3.1136499147592173E-2</v>
      </c>
      <c r="BG432" s="51">
        <f t="shared" si="125"/>
        <v>4.3604823287573508E-2</v>
      </c>
      <c r="BH432" s="51">
        <f t="shared" si="125"/>
        <v>1.8993818788046518E-3</v>
      </c>
      <c r="BI432" s="51">
        <f t="shared" si="125"/>
        <v>2.8247184195497178E-3</v>
      </c>
      <c r="BJ432" s="51">
        <f t="shared" si="125"/>
        <v>0</v>
      </c>
      <c r="BK432" s="43"/>
    </row>
    <row r="433" spans="4:63">
      <c r="D433" s="41">
        <f t="shared" si="109"/>
        <v>10</v>
      </c>
      <c r="E433" s="51">
        <f t="shared" si="115"/>
        <v>1.8325439611588301E-3</v>
      </c>
      <c r="F433" s="51">
        <f t="shared" si="123"/>
        <v>6.1981784190477543E-3</v>
      </c>
      <c r="G433" s="51">
        <f t="shared" si="123"/>
        <v>2.0919140951877915E-3</v>
      </c>
      <c r="H433" s="51">
        <f t="shared" si="123"/>
        <v>2.5784424253203573E-3</v>
      </c>
      <c r="I433" s="51">
        <f t="shared" si="123"/>
        <v>4.6305627952449831E-3</v>
      </c>
      <c r="J433" s="51">
        <f t="shared" si="123"/>
        <v>1.3649997614826721E-2</v>
      </c>
      <c r="K433" s="51">
        <f t="shared" si="123"/>
        <v>2.0355963225429527E-2</v>
      </c>
      <c r="L433" s="51">
        <f t="shared" si="123"/>
        <v>9.0295276230346682E-4</v>
      </c>
      <c r="M433" s="51">
        <f t="shared" si="123"/>
        <v>1.4086800505528419E-3</v>
      </c>
      <c r="N433" s="51">
        <f t="shared" si="123"/>
        <v>0</v>
      </c>
      <c r="Q433" s="51">
        <f t="shared" si="121"/>
        <v>7.3419174808852389E-4</v>
      </c>
      <c r="R433" s="51">
        <f t="shared" si="121"/>
        <v>2.6057802310452995E-3</v>
      </c>
      <c r="S433" s="51">
        <f t="shared" si="121"/>
        <v>1.0825809453443751E-3</v>
      </c>
      <c r="T433" s="51">
        <f t="shared" si="121"/>
        <v>1.6346331566963294E-3</v>
      </c>
      <c r="U433" s="51">
        <f t="shared" si="121"/>
        <v>3.3239116408337599E-3</v>
      </c>
      <c r="V433" s="51">
        <f t="shared" si="121"/>
        <v>1.1201203081753092E-2</v>
      </c>
      <c r="W433" s="51">
        <f t="shared" si="121"/>
        <v>1.699520820728545E-2</v>
      </c>
      <c r="X433" s="51">
        <f t="shared" si="121"/>
        <v>7.8705952054276363E-4</v>
      </c>
      <c r="Y433" s="51">
        <f t="shared" si="121"/>
        <v>1.3612034444746221E-3</v>
      </c>
      <c r="Z433" s="51">
        <f t="shared" si="121"/>
        <v>0</v>
      </c>
      <c r="AA433" s="95"/>
      <c r="AB433" s="95"/>
      <c r="AC433" s="51">
        <f t="shared" si="122"/>
        <v>2.9309215483463214E-3</v>
      </c>
      <c r="AD433" s="51">
        <f t="shared" si="122"/>
        <v>9.7905766070502161E-3</v>
      </c>
      <c r="AE433" s="51">
        <f t="shared" si="122"/>
        <v>3.1005453039481229E-3</v>
      </c>
      <c r="AF433" s="51">
        <f t="shared" si="122"/>
        <v>3.5186275989202757E-3</v>
      </c>
      <c r="AG433" s="51">
        <f t="shared" si="122"/>
        <v>5.9372139496561916E-3</v>
      </c>
      <c r="AH433" s="51">
        <f t="shared" si="122"/>
        <v>1.6098792147900314E-2</v>
      </c>
      <c r="AI433" s="51">
        <f t="shared" si="122"/>
        <v>2.3716718243573538E-2</v>
      </c>
      <c r="AJ433" s="51">
        <f t="shared" si="122"/>
        <v>1.0241033744865706E-3</v>
      </c>
      <c r="AK433" s="51">
        <f t="shared" si="122"/>
        <v>1.4561566566310615E-3</v>
      </c>
      <c r="AL433" s="51">
        <f t="shared" si="122"/>
        <v>0</v>
      </c>
      <c r="AO433" s="51">
        <f t="shared" si="124"/>
        <v>1.0983522130703061E-3</v>
      </c>
      <c r="AP433" s="51">
        <f t="shared" si="124"/>
        <v>3.5923981880024549E-3</v>
      </c>
      <c r="AQ433" s="51">
        <f t="shared" si="124"/>
        <v>1.0093331498434164E-3</v>
      </c>
      <c r="AR433" s="51">
        <f t="shared" si="124"/>
        <v>9.4380926862402785E-4</v>
      </c>
      <c r="AS433" s="51">
        <f t="shared" si="124"/>
        <v>1.3066511544112232E-3</v>
      </c>
      <c r="AT433" s="51">
        <f t="shared" si="124"/>
        <v>2.4487945330736293E-3</v>
      </c>
      <c r="AU433" s="51">
        <f t="shared" si="124"/>
        <v>3.3607550181440765E-3</v>
      </c>
      <c r="AV433" s="51">
        <f t="shared" si="124"/>
        <v>1.158932417607032E-4</v>
      </c>
      <c r="AW433" s="51">
        <f t="shared" si="124"/>
        <v>4.7476606078219801E-5</v>
      </c>
      <c r="AX433" s="51">
        <f t="shared" si="124"/>
        <v>0</v>
      </c>
      <c r="BA433" s="51">
        <f t="shared" si="125"/>
        <v>4.7634655095051513E-3</v>
      </c>
      <c r="BB433" s="51">
        <f t="shared" si="125"/>
        <v>1.5988755026097971E-2</v>
      </c>
      <c r="BC433" s="51">
        <f t="shared" si="125"/>
        <v>5.1924593991359144E-3</v>
      </c>
      <c r="BD433" s="51">
        <f t="shared" si="125"/>
        <v>6.0970700242406334E-3</v>
      </c>
      <c r="BE433" s="51">
        <f t="shared" si="125"/>
        <v>1.0567776744901175E-2</v>
      </c>
      <c r="BF433" s="51">
        <f t="shared" si="125"/>
        <v>2.9748789762727035E-2</v>
      </c>
      <c r="BG433" s="51">
        <f t="shared" si="125"/>
        <v>4.4072681469003061E-2</v>
      </c>
      <c r="BH433" s="51">
        <f t="shared" si="125"/>
        <v>1.9270561367900375E-3</v>
      </c>
      <c r="BI433" s="51">
        <f t="shared" si="125"/>
        <v>2.8648367071839034E-3</v>
      </c>
      <c r="BJ433" s="51">
        <f t="shared" si="125"/>
        <v>0</v>
      </c>
      <c r="BK433" s="43"/>
    </row>
    <row r="434" spans="4:63">
      <c r="D434" s="41">
        <f t="shared" si="109"/>
        <v>10.25</v>
      </c>
      <c r="E434" s="51">
        <f t="shared" si="115"/>
        <v>1.8467005136502915E-3</v>
      </c>
      <c r="F434" s="51">
        <f t="shared" si="123"/>
        <v>6.4211148501372422E-3</v>
      </c>
      <c r="G434" s="51">
        <f t="shared" si="123"/>
        <v>2.1442654453249915E-3</v>
      </c>
      <c r="H434" s="51">
        <f t="shared" si="123"/>
        <v>2.6440384109278144E-3</v>
      </c>
      <c r="I434" s="51">
        <f t="shared" si="123"/>
        <v>4.7409721988068698E-3</v>
      </c>
      <c r="J434" s="51">
        <f t="shared" si="123"/>
        <v>1.3739723214853386E-2</v>
      </c>
      <c r="K434" s="51">
        <f t="shared" si="123"/>
        <v>2.0756721294426982E-2</v>
      </c>
      <c r="L434" s="51">
        <f t="shared" si="123"/>
        <v>9.2248301161042788E-4</v>
      </c>
      <c r="M434" s="51">
        <f t="shared" si="123"/>
        <v>1.4411467529657797E-3</v>
      </c>
      <c r="N434" s="51">
        <f t="shared" si="123"/>
        <v>0</v>
      </c>
      <c r="Q434" s="51">
        <f t="shared" si="121"/>
        <v>6.9661608636754262E-4</v>
      </c>
      <c r="R434" s="51">
        <f t="shared" si="121"/>
        <v>2.7099048289129183E-3</v>
      </c>
      <c r="S434" s="51">
        <f t="shared" si="121"/>
        <v>1.0702047564080737E-3</v>
      </c>
      <c r="T434" s="51">
        <f t="shared" si="121"/>
        <v>1.6485171054062026E-3</v>
      </c>
      <c r="U434" s="51">
        <f t="shared" si="121"/>
        <v>3.4020894992337338E-3</v>
      </c>
      <c r="V434" s="51">
        <f t="shared" si="121"/>
        <v>1.1747643132093132E-2</v>
      </c>
      <c r="W434" s="51">
        <f t="shared" si="121"/>
        <v>1.7265655255316502E-2</v>
      </c>
      <c r="X434" s="51">
        <f t="shared" si="121"/>
        <v>7.9605637214987511E-4</v>
      </c>
      <c r="Y434" s="51">
        <f t="shared" si="121"/>
        <v>1.3932384072338547E-3</v>
      </c>
      <c r="Z434" s="51">
        <f t="shared" si="121"/>
        <v>0</v>
      </c>
      <c r="AA434" s="95"/>
      <c r="AB434" s="95"/>
      <c r="AC434" s="51">
        <f t="shared" si="122"/>
        <v>2.9967849409330317E-3</v>
      </c>
      <c r="AD434" s="51">
        <f t="shared" si="122"/>
        <v>1.0132324871361582E-2</v>
      </c>
      <c r="AE434" s="51">
        <f t="shared" si="122"/>
        <v>3.2183261342419167E-3</v>
      </c>
      <c r="AF434" s="51">
        <f t="shared" si="122"/>
        <v>3.6395597164494381E-3</v>
      </c>
      <c r="AG434" s="51">
        <f t="shared" si="122"/>
        <v>6.0798548983799919E-3</v>
      </c>
      <c r="AH434" s="51">
        <f t="shared" si="122"/>
        <v>1.5731803297613551E-2</v>
      </c>
      <c r="AI434" s="51">
        <f t="shared" si="122"/>
        <v>2.4247787333537465E-2</v>
      </c>
      <c r="AJ434" s="51">
        <f t="shared" si="122"/>
        <v>1.0489096510709821E-3</v>
      </c>
      <c r="AK434" s="51">
        <f t="shared" si="122"/>
        <v>1.4890550986977049E-3</v>
      </c>
      <c r="AL434" s="51">
        <f t="shared" si="122"/>
        <v>0</v>
      </c>
      <c r="AO434" s="51">
        <f t="shared" si="124"/>
        <v>1.1500844272827489E-3</v>
      </c>
      <c r="AP434" s="51">
        <f t="shared" si="124"/>
        <v>3.7112100212243239E-3</v>
      </c>
      <c r="AQ434" s="51">
        <f t="shared" si="124"/>
        <v>1.0740606889169178E-3</v>
      </c>
      <c r="AR434" s="51">
        <f t="shared" si="124"/>
        <v>9.9552130552161178E-4</v>
      </c>
      <c r="AS434" s="51">
        <f t="shared" si="124"/>
        <v>1.338882699573136E-3</v>
      </c>
      <c r="AT434" s="51">
        <f t="shared" si="124"/>
        <v>1.9920800827602538E-3</v>
      </c>
      <c r="AU434" s="51">
        <f t="shared" si="124"/>
        <v>3.4910660391104797E-3</v>
      </c>
      <c r="AV434" s="51">
        <f t="shared" si="124"/>
        <v>1.2642663946055277E-4</v>
      </c>
      <c r="AW434" s="51">
        <f t="shared" si="124"/>
        <v>4.7908345731925012E-5</v>
      </c>
      <c r="AX434" s="51">
        <f t="shared" si="124"/>
        <v>0</v>
      </c>
      <c r="BA434" s="51">
        <f t="shared" si="125"/>
        <v>4.843485454583323E-3</v>
      </c>
      <c r="BB434" s="51">
        <f t="shared" si="125"/>
        <v>1.6553439721498822E-2</v>
      </c>
      <c r="BC434" s="51">
        <f t="shared" si="125"/>
        <v>5.3625915795669082E-3</v>
      </c>
      <c r="BD434" s="51">
        <f t="shared" si="125"/>
        <v>6.2835981273772525E-3</v>
      </c>
      <c r="BE434" s="51">
        <f t="shared" si="125"/>
        <v>1.0820827097186861E-2</v>
      </c>
      <c r="BF434" s="51">
        <f t="shared" si="125"/>
        <v>2.9471526512466935E-2</v>
      </c>
      <c r="BG434" s="51">
        <f t="shared" si="125"/>
        <v>4.5004508627964443E-2</v>
      </c>
      <c r="BH434" s="51">
        <f t="shared" si="125"/>
        <v>1.9713926626814099E-3</v>
      </c>
      <c r="BI434" s="51">
        <f t="shared" si="125"/>
        <v>2.9302018516634849E-3</v>
      </c>
      <c r="BJ434" s="51">
        <f t="shared" si="125"/>
        <v>0</v>
      </c>
      <c r="BK434" s="43"/>
    </row>
    <row r="435" spans="4:63">
      <c r="D435" s="41">
        <f t="shared" si="109"/>
        <v>10.5</v>
      </c>
      <c r="E435" s="51">
        <f t="shared" si="115"/>
        <v>1.9041192858659161E-3</v>
      </c>
      <c r="F435" s="51">
        <f t="shared" si="123"/>
        <v>6.6207641859256511E-3</v>
      </c>
      <c r="G435" s="51">
        <f t="shared" si="123"/>
        <v>2.2109362932859209E-3</v>
      </c>
      <c r="H435" s="51">
        <f t="shared" si="123"/>
        <v>2.7262485138244306E-3</v>
      </c>
      <c r="I435" s="51">
        <f t="shared" si="123"/>
        <v>4.8883814840438205E-3</v>
      </c>
      <c r="J435" s="51">
        <f t="shared" si="123"/>
        <v>1.4166927318468419E-2</v>
      </c>
      <c r="K435" s="51">
        <f t="shared" si="123"/>
        <v>2.1402102309452574E-2</v>
      </c>
      <c r="L435" s="51">
        <f t="shared" si="123"/>
        <v>9.5116543278533905E-4</v>
      </c>
      <c r="M435" s="51">
        <f t="shared" si="123"/>
        <v>1.4859557929406823E-3</v>
      </c>
      <c r="N435" s="51">
        <f t="shared" si="123"/>
        <v>0</v>
      </c>
      <c r="Q435" s="51">
        <f t="shared" ref="Q435:Z450" si="126">((Q346)/($D346-$D345))/$R$192*100</f>
        <v>7.1827571124402775E-4</v>
      </c>
      <c r="R435" s="51">
        <f t="shared" si="126"/>
        <v>2.7941628918458218E-3</v>
      </c>
      <c r="S435" s="51">
        <f t="shared" si="126"/>
        <v>1.1034802348508707E-3</v>
      </c>
      <c r="T435" s="51">
        <f t="shared" si="126"/>
        <v>1.6997738346209343E-3</v>
      </c>
      <c r="U435" s="51">
        <f t="shared" si="126"/>
        <v>3.5078694026721875E-3</v>
      </c>
      <c r="V435" s="51">
        <f t="shared" si="126"/>
        <v>1.2112908230622169E-2</v>
      </c>
      <c r="W435" s="51">
        <f t="shared" si="126"/>
        <v>1.7802489852442867E-2</v>
      </c>
      <c r="X435" s="51">
        <f t="shared" si="126"/>
        <v>8.2080785684671977E-4</v>
      </c>
      <c r="Y435" s="51">
        <f t="shared" si="126"/>
        <v>1.4365578508337758E-3</v>
      </c>
      <c r="Z435" s="51">
        <f t="shared" si="126"/>
        <v>0</v>
      </c>
      <c r="AA435" s="95"/>
      <c r="AB435" s="95"/>
      <c r="AC435" s="51">
        <f t="shared" ref="AC435:AL450" si="127">((AC346)/($D346-$D345))/$R$192*100</f>
        <v>3.0899628604877951E-3</v>
      </c>
      <c r="AD435" s="51">
        <f t="shared" si="127"/>
        <v>1.0447365480005496E-2</v>
      </c>
      <c r="AE435" s="51">
        <f t="shared" si="127"/>
        <v>3.3183923517209799E-3</v>
      </c>
      <c r="AF435" s="51">
        <f t="shared" si="127"/>
        <v>3.7527231930279399E-3</v>
      </c>
      <c r="AG435" s="51">
        <f t="shared" si="127"/>
        <v>6.2688935654154395E-3</v>
      </c>
      <c r="AH435" s="51">
        <f t="shared" si="127"/>
        <v>1.6220946406314572E-2</v>
      </c>
      <c r="AI435" s="51">
        <f t="shared" si="127"/>
        <v>2.5001714766462273E-2</v>
      </c>
      <c r="AJ435" s="51">
        <f t="shared" si="127"/>
        <v>1.08152300872396E-3</v>
      </c>
      <c r="AK435" s="51">
        <f t="shared" si="127"/>
        <v>1.5353537350475881E-3</v>
      </c>
      <c r="AL435" s="51">
        <f t="shared" si="127"/>
        <v>0</v>
      </c>
      <c r="AO435" s="51">
        <f t="shared" si="124"/>
        <v>1.1858435746218885E-3</v>
      </c>
      <c r="AP435" s="51">
        <f t="shared" si="124"/>
        <v>3.8266012940798293E-3</v>
      </c>
      <c r="AQ435" s="51">
        <f t="shared" si="124"/>
        <v>1.1074560584350501E-3</v>
      </c>
      <c r="AR435" s="51">
        <f t="shared" si="124"/>
        <v>1.0264746792034963E-3</v>
      </c>
      <c r="AS435" s="51">
        <f t="shared" si="124"/>
        <v>1.3805120813716329E-3</v>
      </c>
      <c r="AT435" s="51">
        <f t="shared" si="124"/>
        <v>2.05401908784625E-3</v>
      </c>
      <c r="AU435" s="51">
        <f t="shared" si="124"/>
        <v>3.5996124570097064E-3</v>
      </c>
      <c r="AV435" s="51">
        <f t="shared" si="124"/>
        <v>1.3035757593861928E-4</v>
      </c>
      <c r="AW435" s="51">
        <f t="shared" si="124"/>
        <v>4.9397942106906446E-5</v>
      </c>
      <c r="AX435" s="51">
        <f t="shared" si="124"/>
        <v>0</v>
      </c>
      <c r="BA435" s="51">
        <f t="shared" si="125"/>
        <v>4.9940821463537108E-3</v>
      </c>
      <c r="BB435" s="51">
        <f t="shared" si="125"/>
        <v>1.7068129665931145E-2</v>
      </c>
      <c r="BC435" s="51">
        <f t="shared" si="125"/>
        <v>5.5293286450069003E-3</v>
      </c>
      <c r="BD435" s="51">
        <f t="shared" si="125"/>
        <v>6.4789717068523701E-3</v>
      </c>
      <c r="BE435" s="51">
        <f t="shared" si="125"/>
        <v>1.1157275049459261E-2</v>
      </c>
      <c r="BF435" s="51">
        <f t="shared" si="125"/>
        <v>3.0387873724782993E-2</v>
      </c>
      <c r="BG435" s="51">
        <f t="shared" si="125"/>
        <v>4.6403817075914844E-2</v>
      </c>
      <c r="BH435" s="51">
        <f t="shared" si="125"/>
        <v>2.0326884415092991E-3</v>
      </c>
      <c r="BI435" s="51">
        <f t="shared" si="125"/>
        <v>3.0213095279882701E-3</v>
      </c>
      <c r="BJ435" s="51">
        <f t="shared" si="125"/>
        <v>0</v>
      </c>
      <c r="BK435" s="43"/>
    </row>
    <row r="436" spans="4:63">
      <c r="D436" s="41">
        <f t="shared" si="109"/>
        <v>10.75</v>
      </c>
      <c r="E436" s="51">
        <f t="shared" si="115"/>
        <v>1.9618628809335175E-3</v>
      </c>
      <c r="F436" s="51">
        <f t="shared" si="123"/>
        <v>6.8215429548966885E-3</v>
      </c>
      <c r="G436" s="51">
        <f t="shared" si="123"/>
        <v>2.277984303874033E-3</v>
      </c>
      <c r="H436" s="51">
        <f t="shared" si="123"/>
        <v>2.8089236862280007E-3</v>
      </c>
      <c r="I436" s="51">
        <f t="shared" si="123"/>
        <v>5.0366246760779896E-3</v>
      </c>
      <c r="J436" s="51">
        <f t="shared" si="123"/>
        <v>1.459654815183851E-2</v>
      </c>
      <c r="K436" s="51">
        <f t="shared" si="123"/>
        <v>2.205113429947855E-2</v>
      </c>
      <c r="L436" s="51">
        <f t="shared" si="123"/>
        <v>9.8001011284333203E-4</v>
      </c>
      <c r="M436" s="51">
        <f t="shared" si="123"/>
        <v>1.531018321445509E-3</v>
      </c>
      <c r="N436" s="51">
        <f t="shared" si="123"/>
        <v>0</v>
      </c>
      <c r="Q436" s="51">
        <f t="shared" si="126"/>
        <v>7.400578664508152E-4</v>
      </c>
      <c r="R436" s="51">
        <f t="shared" si="126"/>
        <v>2.8788976097688592E-3</v>
      </c>
      <c r="S436" s="51">
        <f t="shared" si="126"/>
        <v>1.1369439554902811E-3</v>
      </c>
      <c r="T436" s="51">
        <f t="shared" si="126"/>
        <v>1.7513205274890863E-3</v>
      </c>
      <c r="U436" s="51">
        <f t="shared" si="126"/>
        <v>3.6142477119732327E-3</v>
      </c>
      <c r="V436" s="51">
        <f t="shared" si="126"/>
        <v>1.2480239664714539E-2</v>
      </c>
      <c r="W436" s="51">
        <f t="shared" si="126"/>
        <v>1.834236136830069E-2</v>
      </c>
      <c r="X436" s="51">
        <f t="shared" si="126"/>
        <v>8.456993627864375E-4</v>
      </c>
      <c r="Y436" s="51">
        <f t="shared" si="126"/>
        <v>1.4801223561909105E-3</v>
      </c>
      <c r="Z436" s="51">
        <f t="shared" si="126"/>
        <v>0</v>
      </c>
      <c r="AA436" s="95"/>
      <c r="AB436" s="95"/>
      <c r="AC436" s="51">
        <f t="shared" si="127"/>
        <v>3.1836678954162102E-3</v>
      </c>
      <c r="AD436" s="51">
        <f t="shared" si="127"/>
        <v>1.0764188300024534E-2</v>
      </c>
      <c r="AE436" s="51">
        <f t="shared" si="127"/>
        <v>3.4190246522577926E-3</v>
      </c>
      <c r="AF436" s="51">
        <f t="shared" si="127"/>
        <v>3.8665268449669288E-3</v>
      </c>
      <c r="AG436" s="51">
        <f t="shared" si="127"/>
        <v>6.4590016401827313E-3</v>
      </c>
      <c r="AH436" s="51">
        <f t="shared" si="127"/>
        <v>1.6712856638962388E-2</v>
      </c>
      <c r="AI436" s="51">
        <f t="shared" si="127"/>
        <v>2.5759907230656413E-2</v>
      </c>
      <c r="AJ436" s="51">
        <f t="shared" si="127"/>
        <v>1.1143208629002279E-3</v>
      </c>
      <c r="AK436" s="51">
        <f t="shared" si="127"/>
        <v>1.5819142867001068E-3</v>
      </c>
      <c r="AL436" s="51">
        <f t="shared" si="127"/>
        <v>0</v>
      </c>
      <c r="AO436" s="51">
        <f t="shared" si="124"/>
        <v>1.2218050144827022E-3</v>
      </c>
      <c r="AP436" s="51">
        <f t="shared" si="124"/>
        <v>3.9426453451278289E-3</v>
      </c>
      <c r="AQ436" s="51">
        <f t="shared" si="124"/>
        <v>1.1410403483837518E-3</v>
      </c>
      <c r="AR436" s="51">
        <f t="shared" si="124"/>
        <v>1.0576031587389144E-3</v>
      </c>
      <c r="AS436" s="51">
        <f t="shared" si="124"/>
        <v>1.4223769641047569E-3</v>
      </c>
      <c r="AT436" s="51">
        <f t="shared" si="124"/>
        <v>2.1163084871239704E-3</v>
      </c>
      <c r="AU436" s="51">
        <f t="shared" si="124"/>
        <v>3.7087729311778596E-3</v>
      </c>
      <c r="AV436" s="51">
        <f t="shared" si="124"/>
        <v>1.3431075005689453E-4</v>
      </c>
      <c r="AW436" s="51">
        <f t="shared" si="124"/>
        <v>5.0895965254598493E-5</v>
      </c>
      <c r="AX436" s="51">
        <f t="shared" si="124"/>
        <v>0</v>
      </c>
      <c r="BA436" s="51">
        <f t="shared" si="125"/>
        <v>5.1455307763497281E-3</v>
      </c>
      <c r="BB436" s="51">
        <f t="shared" si="125"/>
        <v>1.7585731254921223E-2</v>
      </c>
      <c r="BC436" s="51">
        <f t="shared" si="125"/>
        <v>5.6970089561318256E-3</v>
      </c>
      <c r="BD436" s="51">
        <f t="shared" si="125"/>
        <v>6.6754505311949295E-3</v>
      </c>
      <c r="BE436" s="51">
        <f t="shared" si="125"/>
        <v>1.1495626316260721E-2</v>
      </c>
      <c r="BF436" s="51">
        <f t="shared" si="125"/>
        <v>3.1309404790800896E-2</v>
      </c>
      <c r="BG436" s="51">
        <f t="shared" si="125"/>
        <v>4.7811041530134962E-2</v>
      </c>
      <c r="BH436" s="51">
        <f t="shared" si="125"/>
        <v>2.0943309757435599E-3</v>
      </c>
      <c r="BI436" s="51">
        <f t="shared" si="125"/>
        <v>3.112932608145616E-3</v>
      </c>
      <c r="BJ436" s="51">
        <f t="shared" si="125"/>
        <v>0</v>
      </c>
      <c r="BK436" s="43"/>
    </row>
    <row r="437" spans="4:63">
      <c r="D437" s="41">
        <f t="shared" si="109"/>
        <v>11</v>
      </c>
      <c r="E437" s="51">
        <f t="shared" si="115"/>
        <v>2.019915406903603E-3</v>
      </c>
      <c r="F437" s="51">
        <f t="shared" si="123"/>
        <v>7.0233958995615884E-3</v>
      </c>
      <c r="G437" s="51">
        <f t="shared" si="123"/>
        <v>2.3453910244177079E-3</v>
      </c>
      <c r="H437" s="51">
        <f t="shared" si="123"/>
        <v>2.8920411746251244E-3</v>
      </c>
      <c r="I437" s="51">
        <f t="shared" si="123"/>
        <v>5.1856609760412486E-3</v>
      </c>
      <c r="J437" s="51">
        <f t="shared" si="123"/>
        <v>1.5028467476523939E-2</v>
      </c>
      <c r="K437" s="51">
        <f t="shared" si="123"/>
        <v>2.2703638640649018E-2</v>
      </c>
      <c r="L437" s="51">
        <f t="shared" si="123"/>
        <v>1.0090091132728182E-3</v>
      </c>
      <c r="M437" s="51">
        <f t="shared" si="123"/>
        <v>1.5763219365605981E-3</v>
      </c>
      <c r="N437" s="51">
        <f t="shared" si="123"/>
        <v>0</v>
      </c>
      <c r="Q437" s="51">
        <f t="shared" si="126"/>
        <v>7.6195655719471641E-4</v>
      </c>
      <c r="R437" s="51">
        <f t="shared" si="126"/>
        <v>2.9640856623491694E-3</v>
      </c>
      <c r="S437" s="51">
        <f t="shared" si="126"/>
        <v>1.1705867085817843E-3</v>
      </c>
      <c r="T437" s="51">
        <f t="shared" si="126"/>
        <v>1.8031429975465386E-3</v>
      </c>
      <c r="U437" s="51">
        <f t="shared" si="126"/>
        <v>3.7211951501457782E-3</v>
      </c>
      <c r="V437" s="51">
        <f t="shared" si="126"/>
        <v>1.2849536338957126E-2</v>
      </c>
      <c r="W437" s="51">
        <f t="shared" si="126"/>
        <v>1.8885121221720872E-2</v>
      </c>
      <c r="X437" s="51">
        <f t="shared" si="126"/>
        <v>8.7072403943340253E-4</v>
      </c>
      <c r="Y437" s="51">
        <f t="shared" si="126"/>
        <v>1.5239199336652301E-3</v>
      </c>
      <c r="Z437" s="51">
        <f t="shared" si="126"/>
        <v>0</v>
      </c>
      <c r="AA437" s="95"/>
      <c r="AB437" s="95"/>
      <c r="AC437" s="51">
        <f t="shared" si="127"/>
        <v>3.2778742566124796E-3</v>
      </c>
      <c r="AD437" s="51">
        <f t="shared" si="127"/>
        <v>1.1082706136774024E-2</v>
      </c>
      <c r="AE437" s="51">
        <f t="shared" si="127"/>
        <v>3.5201953402536402E-3</v>
      </c>
      <c r="AF437" s="51">
        <f t="shared" si="127"/>
        <v>3.9809393517037253E-3</v>
      </c>
      <c r="AG437" s="51">
        <f t="shared" si="127"/>
        <v>6.6501268019367055E-3</v>
      </c>
      <c r="AH437" s="51">
        <f t="shared" si="127"/>
        <v>1.7207398614090645E-2</v>
      </c>
      <c r="AI437" s="51">
        <f t="shared" si="127"/>
        <v>2.6522156059577168E-2</v>
      </c>
      <c r="AJ437" s="51">
        <f t="shared" si="127"/>
        <v>1.1472941871122353E-3</v>
      </c>
      <c r="AK437" s="51">
        <f t="shared" si="127"/>
        <v>1.6287239394559663E-3</v>
      </c>
      <c r="AL437" s="51">
        <f t="shared" si="127"/>
        <v>0</v>
      </c>
      <c r="AO437" s="51">
        <f t="shared" si="124"/>
        <v>1.2579588497088866E-3</v>
      </c>
      <c r="AP437" s="51">
        <f t="shared" si="124"/>
        <v>4.059310237212419E-3</v>
      </c>
      <c r="AQ437" s="51">
        <f t="shared" si="124"/>
        <v>1.1748043158359236E-3</v>
      </c>
      <c r="AR437" s="51">
        <f t="shared" si="124"/>
        <v>1.0888981770785858E-3</v>
      </c>
      <c r="AS437" s="51">
        <f t="shared" si="124"/>
        <v>1.4644658258954704E-3</v>
      </c>
      <c r="AT437" s="51">
        <f t="shared" si="124"/>
        <v>2.1789311375668124E-3</v>
      </c>
      <c r="AU437" s="51">
        <f t="shared" si="124"/>
        <v>3.8185174189281461E-3</v>
      </c>
      <c r="AV437" s="51">
        <f t="shared" si="124"/>
        <v>1.3828507383941563E-4</v>
      </c>
      <c r="AW437" s="51">
        <f t="shared" si="124"/>
        <v>5.2402002895367977E-5</v>
      </c>
      <c r="AX437" s="51">
        <f t="shared" si="124"/>
        <v>0</v>
      </c>
      <c r="BA437" s="51">
        <f t="shared" si="125"/>
        <v>5.297789663516083E-3</v>
      </c>
      <c r="BB437" s="51">
        <f t="shared" si="125"/>
        <v>1.8106102036335614E-2</v>
      </c>
      <c r="BC437" s="51">
        <f t="shared" si="125"/>
        <v>5.8655863646713477E-3</v>
      </c>
      <c r="BD437" s="51">
        <f t="shared" si="125"/>
        <v>6.8729805263288493E-3</v>
      </c>
      <c r="BE437" s="51">
        <f t="shared" si="125"/>
        <v>1.1835787777977953E-2</v>
      </c>
      <c r="BF437" s="51">
        <f t="shared" si="125"/>
        <v>3.2235866090614587E-2</v>
      </c>
      <c r="BG437" s="51">
        <f t="shared" si="125"/>
        <v>4.9225794700226186E-2</v>
      </c>
      <c r="BH437" s="51">
        <f t="shared" si="125"/>
        <v>2.1563033003850537E-3</v>
      </c>
      <c r="BI437" s="51">
        <f t="shared" si="125"/>
        <v>3.2050458760165641E-3</v>
      </c>
      <c r="BJ437" s="51">
        <f t="shared" si="125"/>
        <v>0</v>
      </c>
      <c r="BK437" s="43"/>
    </row>
    <row r="438" spans="4:63">
      <c r="D438" s="41">
        <f t="shared" si="109"/>
        <v>12</v>
      </c>
      <c r="E438" s="51">
        <f t="shared" si="115"/>
        <v>2.1667768637175962E-3</v>
      </c>
      <c r="F438" s="51">
        <f t="shared" si="123"/>
        <v>7.5340440930778754E-3</v>
      </c>
      <c r="G438" s="51">
        <f t="shared" si="123"/>
        <v>2.5159167511225032E-3</v>
      </c>
      <c r="H438" s="51">
        <f t="shared" si="123"/>
        <v>3.1023120496428956E-3</v>
      </c>
      <c r="I438" s="51">
        <f t="shared" si="123"/>
        <v>5.562693461105727E-3</v>
      </c>
      <c r="J438" s="51">
        <f t="shared" si="123"/>
        <v>1.6121138298153717E-2</v>
      </c>
      <c r="K438" s="51">
        <f t="shared" si="123"/>
        <v>2.4354346108074805E-2</v>
      </c>
      <c r="L438" s="51">
        <f t="shared" si="123"/>
        <v>1.0823708727838259E-3</v>
      </c>
      <c r="M438" s="51">
        <f t="shared" si="123"/>
        <v>1.6909311599072429E-3</v>
      </c>
      <c r="N438" s="51">
        <f t="shared" si="123"/>
        <v>0</v>
      </c>
      <c r="Q438" s="51">
        <f t="shared" si="126"/>
        <v>8.1735593166165459E-4</v>
      </c>
      <c r="R438" s="51">
        <f t="shared" si="126"/>
        <v>3.1795946569369024E-3</v>
      </c>
      <c r="S438" s="51">
        <f t="shared" si="126"/>
        <v>1.2556962477049849E-3</v>
      </c>
      <c r="T438" s="51">
        <f t="shared" si="126"/>
        <v>1.9342436399588736E-3</v>
      </c>
      <c r="U438" s="51">
        <f t="shared" si="126"/>
        <v>3.9917511046039522E-3</v>
      </c>
      <c r="V438" s="51">
        <f t="shared" si="126"/>
        <v>1.3783784188977931E-2</v>
      </c>
      <c r="W438" s="51">
        <f t="shared" si="126"/>
        <v>2.0258196750157172E-2</v>
      </c>
      <c r="X438" s="51">
        <f t="shared" si="126"/>
        <v>9.3403154254818855E-4</v>
      </c>
      <c r="Y438" s="51">
        <f t="shared" si="126"/>
        <v>1.6347191784063936E-3</v>
      </c>
      <c r="Z438" s="51">
        <f t="shared" si="126"/>
        <v>0</v>
      </c>
      <c r="AA438" s="95"/>
      <c r="AB438" s="95"/>
      <c r="AC438" s="51">
        <f t="shared" si="127"/>
        <v>3.5161977957735265E-3</v>
      </c>
      <c r="AD438" s="51">
        <f t="shared" si="127"/>
        <v>1.1888493529218861E-2</v>
      </c>
      <c r="AE438" s="51">
        <f t="shared" si="127"/>
        <v>3.776137254540029E-3</v>
      </c>
      <c r="AF438" s="51">
        <f t="shared" si="127"/>
        <v>4.2703804593269314E-3</v>
      </c>
      <c r="AG438" s="51">
        <f t="shared" si="127"/>
        <v>7.1336358176074845E-3</v>
      </c>
      <c r="AH438" s="51">
        <f t="shared" si="127"/>
        <v>1.8458492407329406E-2</v>
      </c>
      <c r="AI438" s="51">
        <f t="shared" si="127"/>
        <v>2.8450495465992449E-2</v>
      </c>
      <c r="AJ438" s="51">
        <f t="shared" si="127"/>
        <v>1.2307102030194648E-3</v>
      </c>
      <c r="AK438" s="51">
        <f t="shared" si="127"/>
        <v>1.7471431414080921E-3</v>
      </c>
      <c r="AL438" s="51">
        <f t="shared" si="127"/>
        <v>0</v>
      </c>
      <c r="AO438" s="51">
        <f t="shared" si="124"/>
        <v>1.3494209320559416E-3</v>
      </c>
      <c r="AP438" s="51">
        <f t="shared" si="124"/>
        <v>4.354449436140973E-3</v>
      </c>
      <c r="AQ438" s="51">
        <f t="shared" si="124"/>
        <v>1.2602205034175182E-3</v>
      </c>
      <c r="AR438" s="51">
        <f t="shared" si="124"/>
        <v>1.1680684096840219E-3</v>
      </c>
      <c r="AS438" s="51">
        <f t="shared" si="124"/>
        <v>1.5709423565017748E-3</v>
      </c>
      <c r="AT438" s="51">
        <f t="shared" si="124"/>
        <v>2.3373541091757863E-3</v>
      </c>
      <c r="AU438" s="51">
        <f t="shared" si="124"/>
        <v>4.0961493579176333E-3</v>
      </c>
      <c r="AV438" s="51">
        <f t="shared" si="124"/>
        <v>1.4833933023563738E-4</v>
      </c>
      <c r="AW438" s="51">
        <f t="shared" si="124"/>
        <v>5.6211981500849367E-5</v>
      </c>
      <c r="AX438" s="51">
        <f t="shared" si="124"/>
        <v>0</v>
      </c>
      <c r="BA438" s="51">
        <f t="shared" si="125"/>
        <v>5.6829746594911227E-3</v>
      </c>
      <c r="BB438" s="51">
        <f t="shared" si="125"/>
        <v>1.9422537622296739E-2</v>
      </c>
      <c r="BC438" s="51">
        <f t="shared" si="125"/>
        <v>6.2920540056625321E-3</v>
      </c>
      <c r="BD438" s="51">
        <f t="shared" si="125"/>
        <v>7.3726925089698265E-3</v>
      </c>
      <c r="BE438" s="51">
        <f t="shared" si="125"/>
        <v>1.2696329278713211E-2</v>
      </c>
      <c r="BF438" s="51">
        <f t="shared" si="125"/>
        <v>3.4579630705483123E-2</v>
      </c>
      <c r="BG438" s="51">
        <f t="shared" si="125"/>
        <v>5.2804841574067257E-2</v>
      </c>
      <c r="BH438" s="51">
        <f t="shared" si="125"/>
        <v>2.3130810758032905E-3</v>
      </c>
      <c r="BI438" s="51">
        <f t="shared" si="125"/>
        <v>3.4380743013153348E-3</v>
      </c>
      <c r="BJ438" s="51">
        <f t="shared" si="125"/>
        <v>0</v>
      </c>
      <c r="BK438" s="43"/>
    </row>
    <row r="439" spans="4:63">
      <c r="D439" s="41">
        <f t="shared" si="109"/>
        <v>13</v>
      </c>
      <c r="E439" s="51">
        <f t="shared" si="115"/>
        <v>2.4041185059143571E-3</v>
      </c>
      <c r="F439" s="51">
        <f t="shared" si="123"/>
        <v>8.3592986116100467E-3</v>
      </c>
      <c r="G439" s="51">
        <f t="shared" si="123"/>
        <v>2.7915020332716024E-3</v>
      </c>
      <c r="H439" s="51">
        <f t="shared" si="123"/>
        <v>3.4421291525474113E-3</v>
      </c>
      <c r="I439" s="51">
        <f t="shared" si="123"/>
        <v>6.1720126869123076E-3</v>
      </c>
      <c r="J439" s="51">
        <f t="shared" si="123"/>
        <v>1.788699499610653E-2</v>
      </c>
      <c r="K439" s="51">
        <f t="shared" si="123"/>
        <v>2.7022041428580206E-2</v>
      </c>
      <c r="L439" s="51">
        <f t="shared" si="123"/>
        <v>1.2009302337932933E-3</v>
      </c>
      <c r="M439" s="51">
        <f t="shared" si="123"/>
        <v>1.8761502219409264E-3</v>
      </c>
      <c r="N439" s="51">
        <f t="shared" si="123"/>
        <v>0</v>
      </c>
      <c r="Q439" s="51">
        <f t="shared" si="126"/>
        <v>9.0688642385410077E-4</v>
      </c>
      <c r="R439" s="51">
        <f t="shared" si="126"/>
        <v>3.527877043570236E-3</v>
      </c>
      <c r="S439" s="51">
        <f t="shared" si="126"/>
        <v>1.3932411027018565E-3</v>
      </c>
      <c r="T439" s="51">
        <f t="shared" si="126"/>
        <v>2.1461143542920655E-3</v>
      </c>
      <c r="U439" s="51">
        <f t="shared" si="126"/>
        <v>4.428994448979498E-3</v>
      </c>
      <c r="V439" s="51">
        <f t="shared" si="126"/>
        <v>1.5293614771848768E-2</v>
      </c>
      <c r="W439" s="51">
        <f t="shared" si="126"/>
        <v>2.2477213283487691E-2</v>
      </c>
      <c r="X439" s="51">
        <f t="shared" si="126"/>
        <v>1.0363422990843328E-3</v>
      </c>
      <c r="Y439" s="51">
        <f t="shared" si="126"/>
        <v>1.8137809640615327E-3</v>
      </c>
      <c r="Z439" s="51">
        <f t="shared" si="126"/>
        <v>0</v>
      </c>
      <c r="AA439" s="95"/>
      <c r="AB439" s="95"/>
      <c r="AC439" s="51">
        <f t="shared" si="127"/>
        <v>3.9013505879746026E-3</v>
      </c>
      <c r="AD439" s="51">
        <f t="shared" si="127"/>
        <v>1.3190720179649874E-2</v>
      </c>
      <c r="AE439" s="51">
        <f t="shared" si="127"/>
        <v>4.1897629638413588E-3</v>
      </c>
      <c r="AF439" s="51">
        <f t="shared" si="127"/>
        <v>4.7381439508027718E-3</v>
      </c>
      <c r="AG439" s="51">
        <f t="shared" si="127"/>
        <v>7.9150309248451015E-3</v>
      </c>
      <c r="AH439" s="51">
        <f t="shared" si="127"/>
        <v>2.0480375220364187E-2</v>
      </c>
      <c r="AI439" s="51">
        <f t="shared" si="127"/>
        <v>3.1566869573672711E-2</v>
      </c>
      <c r="AJ439" s="51">
        <f t="shared" si="127"/>
        <v>1.3655181685022549E-3</v>
      </c>
      <c r="AK439" s="51">
        <f t="shared" si="127"/>
        <v>1.9385194798203205E-3</v>
      </c>
      <c r="AL439" s="51">
        <f t="shared" si="127"/>
        <v>0</v>
      </c>
      <c r="AO439" s="51">
        <f t="shared" si="124"/>
        <v>1.4972320820602564E-3</v>
      </c>
      <c r="AP439" s="51">
        <f t="shared" si="124"/>
        <v>4.8314215680398103E-3</v>
      </c>
      <c r="AQ439" s="51">
        <f t="shared" si="124"/>
        <v>1.398260930569746E-3</v>
      </c>
      <c r="AR439" s="51">
        <f t="shared" si="124"/>
        <v>1.2960147982553458E-3</v>
      </c>
      <c r="AS439" s="51">
        <f t="shared" si="124"/>
        <v>1.7430182379328096E-3</v>
      </c>
      <c r="AT439" s="51">
        <f t="shared" si="124"/>
        <v>2.5933802242577627E-3</v>
      </c>
      <c r="AU439" s="51">
        <f t="shared" si="124"/>
        <v>4.5448281450925151E-3</v>
      </c>
      <c r="AV439" s="51">
        <f t="shared" si="124"/>
        <v>1.6458793470896052E-4</v>
      </c>
      <c r="AW439" s="51">
        <f t="shared" si="124"/>
        <v>6.2369257879393673E-5</v>
      </c>
      <c r="AX439" s="51">
        <f t="shared" si="124"/>
        <v>0</v>
      </c>
      <c r="BA439" s="51">
        <f t="shared" si="125"/>
        <v>6.3054690938889602E-3</v>
      </c>
      <c r="BB439" s="51">
        <f t="shared" si="125"/>
        <v>2.1550018791259923E-2</v>
      </c>
      <c r="BC439" s="51">
        <f t="shared" si="125"/>
        <v>6.9812649971129608E-3</v>
      </c>
      <c r="BD439" s="51">
        <f t="shared" si="125"/>
        <v>8.1802731033501826E-3</v>
      </c>
      <c r="BE439" s="51">
        <f t="shared" si="125"/>
        <v>1.4087043611757409E-2</v>
      </c>
      <c r="BF439" s="51">
        <f t="shared" si="125"/>
        <v>3.8367370216470714E-2</v>
      </c>
      <c r="BG439" s="51">
        <f t="shared" si="125"/>
        <v>5.8588911002252914E-2</v>
      </c>
      <c r="BH439" s="51">
        <f t="shared" si="125"/>
        <v>2.5664484022955483E-3</v>
      </c>
      <c r="BI439" s="51">
        <f t="shared" si="125"/>
        <v>3.8146697017612469E-3</v>
      </c>
      <c r="BJ439" s="51">
        <f t="shared" si="125"/>
        <v>0</v>
      </c>
      <c r="BK439" s="43"/>
    </row>
    <row r="440" spans="4:63">
      <c r="D440" s="41">
        <f t="shared" si="109"/>
        <v>14</v>
      </c>
      <c r="E440" s="51">
        <f t="shared" si="115"/>
        <v>2.6446764333826365E-3</v>
      </c>
      <c r="F440" s="51">
        <f t="shared" ref="F440:N450" si="128">((F351)/($D351-$D350))/$R$192*100</f>
        <v>9.1957363929217346E-3</v>
      </c>
      <c r="G440" s="51">
        <f t="shared" si="128"/>
        <v>3.0708218513235438E-3</v>
      </c>
      <c r="H440" s="51">
        <f t="shared" si="128"/>
        <v>3.7865512153441973E-3</v>
      </c>
      <c r="I440" s="51">
        <f t="shared" si="128"/>
        <v>6.7895889738628003E-3</v>
      </c>
      <c r="J440" s="51">
        <f t="shared" si="128"/>
        <v>1.9676781329148536E-2</v>
      </c>
      <c r="K440" s="51">
        <f t="shared" si="128"/>
        <v>2.9725887460308562E-2</v>
      </c>
      <c r="L440" s="51">
        <f t="shared" si="128"/>
        <v>1.3210962270106014E-3</v>
      </c>
      <c r="M440" s="51">
        <f t="shared" si="128"/>
        <v>2.0638792410799436E-3</v>
      </c>
      <c r="N440" s="51">
        <f t="shared" si="128"/>
        <v>0</v>
      </c>
      <c r="Q440" s="51">
        <f t="shared" si="126"/>
        <v>9.9763016965314136E-4</v>
      </c>
      <c r="R440" s="51">
        <f t="shared" si="126"/>
        <v>3.8808791056051967E-3</v>
      </c>
      <c r="S440" s="51">
        <f t="shared" si="126"/>
        <v>1.5326498678293098E-3</v>
      </c>
      <c r="T440" s="51">
        <f t="shared" si="126"/>
        <v>2.3608561899829284E-3</v>
      </c>
      <c r="U440" s="51">
        <f t="shared" si="126"/>
        <v>4.8721630044371283E-3</v>
      </c>
      <c r="V440" s="51">
        <f t="shared" si="126"/>
        <v>1.682390550583859E-2</v>
      </c>
      <c r="W440" s="51">
        <f t="shared" si="126"/>
        <v>2.4726300351964711E-2</v>
      </c>
      <c r="X440" s="51">
        <f t="shared" si="126"/>
        <v>1.1400394982873407E-3</v>
      </c>
      <c r="Y440" s="51">
        <f t="shared" si="126"/>
        <v>1.9952692677881055E-3</v>
      </c>
      <c r="Z440" s="51">
        <f t="shared" si="126"/>
        <v>0</v>
      </c>
      <c r="AA440" s="95"/>
      <c r="AB440" s="95"/>
      <c r="AC440" s="51">
        <f t="shared" si="127"/>
        <v>4.2917226971121184E-3</v>
      </c>
      <c r="AD440" s="51">
        <f t="shared" si="127"/>
        <v>1.451059368023829E-2</v>
      </c>
      <c r="AE440" s="51">
        <f t="shared" si="127"/>
        <v>4.6089938348177891E-3</v>
      </c>
      <c r="AF440" s="51">
        <f t="shared" si="127"/>
        <v>5.2122462407054827E-3</v>
      </c>
      <c r="AG440" s="51">
        <f t="shared" si="127"/>
        <v>8.7070149432884516E-3</v>
      </c>
      <c r="AH440" s="51">
        <f t="shared" si="127"/>
        <v>2.252965715245835E-2</v>
      </c>
      <c r="AI440" s="51">
        <f t="shared" si="127"/>
        <v>3.4725474568652402E-2</v>
      </c>
      <c r="AJ440" s="51">
        <f t="shared" si="127"/>
        <v>1.5021529557338639E-3</v>
      </c>
      <c r="AK440" s="51">
        <f t="shared" si="127"/>
        <v>2.1324892143717812E-3</v>
      </c>
      <c r="AL440" s="51">
        <f t="shared" si="127"/>
        <v>0</v>
      </c>
      <c r="AO440" s="51">
        <f t="shared" si="124"/>
        <v>1.6470462637294952E-3</v>
      </c>
      <c r="AP440" s="51">
        <f t="shared" si="124"/>
        <v>5.3148572873165378E-3</v>
      </c>
      <c r="AQ440" s="51">
        <f t="shared" si="124"/>
        <v>1.538171983494234E-3</v>
      </c>
      <c r="AR440" s="51">
        <f t="shared" si="124"/>
        <v>1.4256950253612689E-3</v>
      </c>
      <c r="AS440" s="51">
        <f t="shared" si="124"/>
        <v>1.9174259694256721E-3</v>
      </c>
      <c r="AT440" s="51">
        <f t="shared" si="124"/>
        <v>2.8528758233099458E-3</v>
      </c>
      <c r="AU440" s="51">
        <f t="shared" si="124"/>
        <v>4.999587108343851E-3</v>
      </c>
      <c r="AV440" s="51">
        <f t="shared" si="124"/>
        <v>1.8105672872326074E-4</v>
      </c>
      <c r="AW440" s="51">
        <f t="shared" si="124"/>
        <v>6.8609973291838041E-5</v>
      </c>
      <c r="AX440" s="51">
        <f t="shared" si="124"/>
        <v>0</v>
      </c>
      <c r="BA440" s="51">
        <f t="shared" si="125"/>
        <v>6.936399130494755E-3</v>
      </c>
      <c r="BB440" s="51">
        <f t="shared" si="125"/>
        <v>2.3706330073160024E-2</v>
      </c>
      <c r="BC440" s="51">
        <f t="shared" si="125"/>
        <v>7.6798156861413325E-3</v>
      </c>
      <c r="BD440" s="51">
        <f t="shared" si="125"/>
        <v>8.99879745604968E-3</v>
      </c>
      <c r="BE440" s="51">
        <f t="shared" si="125"/>
        <v>1.5496603917151252E-2</v>
      </c>
      <c r="BF440" s="51">
        <f t="shared" si="125"/>
        <v>4.2206438481606885E-2</v>
      </c>
      <c r="BG440" s="51">
        <f t="shared" si="125"/>
        <v>6.4451362028960957E-2</v>
      </c>
      <c r="BH440" s="51">
        <f t="shared" si="125"/>
        <v>2.8232491827444653E-3</v>
      </c>
      <c r="BI440" s="51">
        <f t="shared" si="125"/>
        <v>4.1963684554517247E-3</v>
      </c>
      <c r="BJ440" s="51">
        <f t="shared" si="125"/>
        <v>0</v>
      </c>
      <c r="BK440" s="43"/>
    </row>
    <row r="441" spans="4:63">
      <c r="D441" s="41">
        <f t="shared" si="109"/>
        <v>15</v>
      </c>
      <c r="E441" s="51">
        <f t="shared" si="115"/>
        <v>2.887632872431393E-3</v>
      </c>
      <c r="F441" s="51">
        <f t="shared" si="128"/>
        <v>1.004051397714883E-2</v>
      </c>
      <c r="G441" s="51">
        <f t="shared" si="128"/>
        <v>3.3529266610209697E-3</v>
      </c>
      <c r="H441" s="51">
        <f t="shared" si="128"/>
        <v>4.1344073795022808E-3</v>
      </c>
      <c r="I441" s="51">
        <f t="shared" si="128"/>
        <v>7.4133228790288601E-3</v>
      </c>
      <c r="J441" s="51">
        <f t="shared" si="128"/>
        <v>2.1484412940837385E-2</v>
      </c>
      <c r="K441" s="51">
        <f t="shared" si="128"/>
        <v>3.2456692512207973E-2</v>
      </c>
      <c r="L441" s="51">
        <f t="shared" si="128"/>
        <v>1.4424603496321017E-3</v>
      </c>
      <c r="M441" s="51">
        <f t="shared" si="128"/>
        <v>2.2534800348519369E-3</v>
      </c>
      <c r="N441" s="51">
        <f t="shared" si="128"/>
        <v>0</v>
      </c>
      <c r="Q441" s="51">
        <f t="shared" si="126"/>
        <v>1.0892786868203323E-3</v>
      </c>
      <c r="R441" s="51">
        <f t="shared" si="126"/>
        <v>4.2374008169098103E-3</v>
      </c>
      <c r="S441" s="51">
        <f t="shared" si="126"/>
        <v>1.6734486247192344E-3</v>
      </c>
      <c r="T441" s="51">
        <f t="shared" si="126"/>
        <v>2.5777391348242485E-3</v>
      </c>
      <c r="U441" s="51">
        <f t="shared" si="126"/>
        <v>5.3197502249687171E-3</v>
      </c>
      <c r="V441" s="51">
        <f t="shared" si="126"/>
        <v>1.8369454186575793E-2</v>
      </c>
      <c r="W441" s="51">
        <f t="shared" si="126"/>
        <v>2.699781221199201E-2</v>
      </c>
      <c r="X441" s="51">
        <f t="shared" si="126"/>
        <v>1.2447706228145689E-3</v>
      </c>
      <c r="Y441" s="51">
        <f t="shared" si="126"/>
        <v>2.1785671223484033E-3</v>
      </c>
      <c r="Z441" s="51">
        <f t="shared" si="126"/>
        <v>0</v>
      </c>
      <c r="AA441" s="95"/>
      <c r="AB441" s="95"/>
      <c r="AC441" s="51">
        <f t="shared" si="127"/>
        <v>4.6859870580424397E-3</v>
      </c>
      <c r="AD441" s="51">
        <f t="shared" si="127"/>
        <v>1.5843627137387874E-2</v>
      </c>
      <c r="AE441" s="51">
        <f t="shared" si="127"/>
        <v>5.0324046973227185E-3</v>
      </c>
      <c r="AF441" s="51">
        <f t="shared" si="127"/>
        <v>5.6910756241803336E-3</v>
      </c>
      <c r="AG441" s="51">
        <f t="shared" si="127"/>
        <v>9.5068955330889805E-3</v>
      </c>
      <c r="AH441" s="51">
        <f t="shared" si="127"/>
        <v>2.4599371695098838E-2</v>
      </c>
      <c r="AI441" s="51">
        <f t="shared" si="127"/>
        <v>3.7915572812423942E-2</v>
      </c>
      <c r="AJ441" s="51">
        <f t="shared" si="127"/>
        <v>1.6401500764496369E-3</v>
      </c>
      <c r="AK441" s="51">
        <f t="shared" si="127"/>
        <v>2.3283929473554709E-3</v>
      </c>
      <c r="AL441" s="51">
        <f t="shared" si="127"/>
        <v>0</v>
      </c>
      <c r="AO441" s="51">
        <f t="shared" si="124"/>
        <v>1.7983541856110606E-3</v>
      </c>
      <c r="AP441" s="51">
        <f t="shared" si="124"/>
        <v>5.8031131602390195E-3</v>
      </c>
      <c r="AQ441" s="51">
        <f t="shared" si="124"/>
        <v>1.6794780363017354E-3</v>
      </c>
      <c r="AR441" s="51">
        <f t="shared" si="124"/>
        <v>1.5566682446780324E-3</v>
      </c>
      <c r="AS441" s="51">
        <f t="shared" si="124"/>
        <v>2.093572654060143E-3</v>
      </c>
      <c r="AT441" s="51">
        <f t="shared" si="124"/>
        <v>3.1149587542615917E-3</v>
      </c>
      <c r="AU441" s="51">
        <f t="shared" si="124"/>
        <v>5.4588803002159625E-3</v>
      </c>
      <c r="AV441" s="51">
        <f t="shared" si="124"/>
        <v>1.9768972681753283E-4</v>
      </c>
      <c r="AW441" s="51">
        <f t="shared" si="124"/>
        <v>7.4912912503533567E-5</v>
      </c>
      <c r="AX441" s="51">
        <f t="shared" si="124"/>
        <v>0</v>
      </c>
      <c r="BA441" s="51">
        <f t="shared" si="125"/>
        <v>7.5736199304738327E-3</v>
      </c>
      <c r="BB441" s="51">
        <f t="shared" si="125"/>
        <v>2.5884141114536706E-2</v>
      </c>
      <c r="BC441" s="51">
        <f t="shared" si="125"/>
        <v>8.3853313583436874E-3</v>
      </c>
      <c r="BD441" s="51">
        <f t="shared" si="125"/>
        <v>9.8254830036826144E-3</v>
      </c>
      <c r="BE441" s="51">
        <f t="shared" si="125"/>
        <v>1.6920218412117841E-2</v>
      </c>
      <c r="BF441" s="51">
        <f t="shared" si="125"/>
        <v>4.6083784635936223E-2</v>
      </c>
      <c r="BG441" s="51">
        <f t="shared" si="125"/>
        <v>7.0372265324631922E-2</v>
      </c>
      <c r="BH441" s="51">
        <f t="shared" si="125"/>
        <v>3.0826104260817389E-3</v>
      </c>
      <c r="BI441" s="51">
        <f t="shared" si="125"/>
        <v>4.5818729822074081E-3</v>
      </c>
      <c r="BJ441" s="51">
        <f t="shared" si="125"/>
        <v>0</v>
      </c>
      <c r="BK441" s="43"/>
    </row>
    <row r="442" spans="4:63">
      <c r="D442" s="41">
        <f t="shared" si="109"/>
        <v>16</v>
      </c>
      <c r="E442" s="51">
        <f t="shared" si="115"/>
        <v>3.1310126650625734E-3</v>
      </c>
      <c r="F442" s="51">
        <f t="shared" si="128"/>
        <v>1.0886763593226717E-2</v>
      </c>
      <c r="G442" s="51">
        <f t="shared" si="128"/>
        <v>3.6355230406569096E-3</v>
      </c>
      <c r="H442" s="51">
        <f t="shared" si="128"/>
        <v>4.482869685871871E-3</v>
      </c>
      <c r="I442" s="51">
        <f t="shared" si="128"/>
        <v>8.0381436456268135E-3</v>
      </c>
      <c r="J442" s="51">
        <f t="shared" si="128"/>
        <v>2.3295194365396014E-2</v>
      </c>
      <c r="K442" s="51">
        <f t="shared" si="128"/>
        <v>3.5192256014248281E-2</v>
      </c>
      <c r="L442" s="51">
        <f t="shared" si="128"/>
        <v>1.5640359502300276E-3</v>
      </c>
      <c r="M442" s="51">
        <f t="shared" si="128"/>
        <v>2.4434112095580111E-3</v>
      </c>
      <c r="N442" s="51">
        <f t="shared" si="128"/>
        <v>0</v>
      </c>
      <c r="Q442" s="51">
        <f t="shared" si="126"/>
        <v>1.1810869022783712E-3</v>
      </c>
      <c r="R442" s="51">
        <f t="shared" si="126"/>
        <v>4.5945437702127169E-3</v>
      </c>
      <c r="S442" s="51">
        <f t="shared" si="126"/>
        <v>1.8144927245947733E-3</v>
      </c>
      <c r="T442" s="51">
        <f t="shared" si="126"/>
        <v>2.7949999999710559E-3</v>
      </c>
      <c r="U442" s="51">
        <f t="shared" si="126"/>
        <v>5.7681173698933422E-3</v>
      </c>
      <c r="V442" s="51">
        <f t="shared" si="126"/>
        <v>1.9917695998531756E-2</v>
      </c>
      <c r="W442" s="51">
        <f t="shared" si="126"/>
        <v>2.9273282200016355E-2</v>
      </c>
      <c r="X442" s="51">
        <f t="shared" si="126"/>
        <v>1.3496842421829858E-3</v>
      </c>
      <c r="Y442" s="51">
        <f t="shared" si="126"/>
        <v>2.3621843749196472E-3</v>
      </c>
      <c r="Z442" s="51">
        <f t="shared" si="126"/>
        <v>0</v>
      </c>
      <c r="AA442" s="95"/>
      <c r="AB442" s="95"/>
      <c r="AC442" s="51">
        <f t="shared" si="127"/>
        <v>5.0809384278467599E-3</v>
      </c>
      <c r="AD442" s="51">
        <f t="shared" si="127"/>
        <v>1.7178983416240738E-2</v>
      </c>
      <c r="AE442" s="51">
        <f t="shared" si="127"/>
        <v>5.4565533567190608E-3</v>
      </c>
      <c r="AF442" s="51">
        <f t="shared" si="127"/>
        <v>6.1707393717727078E-3</v>
      </c>
      <c r="AG442" s="51">
        <f t="shared" si="127"/>
        <v>1.0308169921360258E-2</v>
      </c>
      <c r="AH442" s="51">
        <f t="shared" si="127"/>
        <v>2.6672692732260125E-2</v>
      </c>
      <c r="AI442" s="51">
        <f t="shared" si="127"/>
        <v>4.1111229828480221E-2</v>
      </c>
      <c r="AJ442" s="51">
        <f t="shared" si="127"/>
        <v>1.7783876582770722E-3</v>
      </c>
      <c r="AK442" s="51">
        <f t="shared" si="127"/>
        <v>2.5246380441963753E-3</v>
      </c>
      <c r="AL442" s="51">
        <f t="shared" si="127"/>
        <v>0</v>
      </c>
      <c r="AO442" s="51">
        <f t="shared" si="124"/>
        <v>1.9499257627842023E-3</v>
      </c>
      <c r="AP442" s="51">
        <f t="shared" si="124"/>
        <v>6.2922198230139998E-3</v>
      </c>
      <c r="AQ442" s="51">
        <f t="shared" si="124"/>
        <v>1.8210303160621363E-3</v>
      </c>
      <c r="AR442" s="51">
        <f t="shared" si="124"/>
        <v>1.6878696859008151E-3</v>
      </c>
      <c r="AS442" s="51">
        <f t="shared" si="124"/>
        <v>2.2700262757334713E-3</v>
      </c>
      <c r="AT442" s="51">
        <f t="shared" si="124"/>
        <v>3.3774983668642573E-3</v>
      </c>
      <c r="AU442" s="51">
        <f t="shared" si="124"/>
        <v>5.9189738142319259E-3</v>
      </c>
      <c r="AV442" s="51">
        <f t="shared" si="124"/>
        <v>2.1435170804704178E-4</v>
      </c>
      <c r="AW442" s="51">
        <f t="shared" si="124"/>
        <v>8.1226834638363846E-5</v>
      </c>
      <c r="AX442" s="51">
        <f t="shared" si="124"/>
        <v>0</v>
      </c>
      <c r="BA442" s="51">
        <f t="shared" si="125"/>
        <v>8.2119510929093333E-3</v>
      </c>
      <c r="BB442" s="51">
        <f t="shared" si="125"/>
        <v>2.8065747009467457E-2</v>
      </c>
      <c r="BC442" s="51">
        <f t="shared" si="125"/>
        <v>9.09207639737597E-3</v>
      </c>
      <c r="BD442" s="51">
        <f t="shared" si="125"/>
        <v>1.0653609057644578E-2</v>
      </c>
      <c r="BE442" s="51">
        <f t="shared" si="125"/>
        <v>1.8346313566987071E-2</v>
      </c>
      <c r="BF442" s="51">
        <f t="shared" si="125"/>
        <v>4.9967887097656136E-2</v>
      </c>
      <c r="BG442" s="51">
        <f t="shared" si="125"/>
        <v>7.6303485842728502E-2</v>
      </c>
      <c r="BH442" s="51">
        <f t="shared" si="125"/>
        <v>3.3424236085070995E-3</v>
      </c>
      <c r="BI442" s="51">
        <f t="shared" si="125"/>
        <v>4.968049253754386E-3</v>
      </c>
      <c r="BJ442" s="51">
        <f t="shared" si="125"/>
        <v>0</v>
      </c>
      <c r="BK442" s="43"/>
    </row>
    <row r="443" spans="4:63">
      <c r="D443" s="41">
        <f t="shared" si="109"/>
        <v>17</v>
      </c>
      <c r="E443" s="51">
        <f t="shared" si="115"/>
        <v>3.3765918451135958E-3</v>
      </c>
      <c r="F443" s="51">
        <f t="shared" si="128"/>
        <v>1.1740660642723489E-2</v>
      </c>
      <c r="G443" s="51">
        <f t="shared" si="128"/>
        <v>3.9206732022463338E-3</v>
      </c>
      <c r="H443" s="51">
        <f t="shared" si="128"/>
        <v>4.8344809948954329E-3</v>
      </c>
      <c r="I443" s="51">
        <f t="shared" si="128"/>
        <v>8.6686108256712347E-3</v>
      </c>
      <c r="J443" s="51">
        <f t="shared" si="128"/>
        <v>2.5122339555582855E-2</v>
      </c>
      <c r="K443" s="51">
        <f t="shared" si="128"/>
        <v>3.7952540401648568E-2</v>
      </c>
      <c r="L443" s="51">
        <f t="shared" si="128"/>
        <v>1.6867102116642713E-3</v>
      </c>
      <c r="M443" s="51">
        <f t="shared" si="128"/>
        <v>2.6350587643783436E-3</v>
      </c>
      <c r="N443" s="51">
        <f t="shared" si="128"/>
        <v>0</v>
      </c>
      <c r="Q443" s="51">
        <f t="shared" si="126"/>
        <v>1.2737247750877192E-3</v>
      </c>
      <c r="R443" s="51">
        <f t="shared" si="126"/>
        <v>4.9549141719002565E-3</v>
      </c>
      <c r="S443" s="51">
        <f t="shared" si="126"/>
        <v>1.9568114192735843E-3</v>
      </c>
      <c r="T443" s="51">
        <f t="shared" si="126"/>
        <v>3.0142242196283674E-3</v>
      </c>
      <c r="U443" s="51">
        <f t="shared" si="126"/>
        <v>6.2205363428163305E-3</v>
      </c>
      <c r="V443" s="51">
        <f t="shared" si="126"/>
        <v>2.1479929044218658E-2</v>
      </c>
      <c r="W443" s="51">
        <f t="shared" si="126"/>
        <v>3.1569315275928087E-2</v>
      </c>
      <c r="X443" s="51">
        <f t="shared" si="126"/>
        <v>1.4555459505119295E-3</v>
      </c>
      <c r="Y443" s="51">
        <f t="shared" si="126"/>
        <v>2.5474609496186867E-3</v>
      </c>
      <c r="Z443" s="51">
        <f t="shared" si="126"/>
        <v>0</v>
      </c>
      <c r="AA443" s="95"/>
      <c r="AB443" s="95"/>
      <c r="AC443" s="51">
        <f t="shared" si="127"/>
        <v>5.4794589151394568E-3</v>
      </c>
      <c r="AD443" s="51">
        <f t="shared" si="127"/>
        <v>1.852640711354674E-2</v>
      </c>
      <c r="AE443" s="51">
        <f t="shared" si="127"/>
        <v>5.8845349852190984E-3</v>
      </c>
      <c r="AF443" s="51">
        <f t="shared" si="127"/>
        <v>6.6547377701625197E-3</v>
      </c>
      <c r="AG443" s="51">
        <f t="shared" si="127"/>
        <v>1.1116685308526117E-2</v>
      </c>
      <c r="AH443" s="51">
        <f t="shared" si="127"/>
        <v>2.8764750066946891E-2</v>
      </c>
      <c r="AI443" s="51">
        <f t="shared" si="127"/>
        <v>4.4335765527369057E-2</v>
      </c>
      <c r="AJ443" s="51">
        <f t="shared" si="127"/>
        <v>1.917874472816615E-3</v>
      </c>
      <c r="AK443" s="51">
        <f t="shared" si="127"/>
        <v>2.722656579138001E-3</v>
      </c>
      <c r="AL443" s="51">
        <f t="shared" si="127"/>
        <v>0</v>
      </c>
      <c r="AO443" s="51">
        <f t="shared" si="124"/>
        <v>2.1028670700258766E-3</v>
      </c>
      <c r="AP443" s="51">
        <f t="shared" si="124"/>
        <v>6.7857464708232324E-3</v>
      </c>
      <c r="AQ443" s="51">
        <f t="shared" si="124"/>
        <v>1.9638617829727495E-3</v>
      </c>
      <c r="AR443" s="51">
        <f t="shared" si="124"/>
        <v>1.8202567752670655E-3</v>
      </c>
      <c r="AS443" s="51">
        <f t="shared" si="124"/>
        <v>2.4480744828549042E-3</v>
      </c>
      <c r="AT443" s="51">
        <f t="shared" si="124"/>
        <v>3.6424105113641962E-3</v>
      </c>
      <c r="AU443" s="51">
        <f t="shared" si="124"/>
        <v>6.383225125720482E-3</v>
      </c>
      <c r="AV443" s="51">
        <f t="shared" si="124"/>
        <v>2.3116426115234179E-4</v>
      </c>
      <c r="AW443" s="51">
        <f t="shared" si="124"/>
        <v>8.7597814759656899E-5</v>
      </c>
      <c r="AX443" s="51">
        <f t="shared" si="124"/>
        <v>0</v>
      </c>
      <c r="BA443" s="51">
        <f t="shared" si="125"/>
        <v>8.8560507602530522E-3</v>
      </c>
      <c r="BB443" s="51">
        <f t="shared" si="125"/>
        <v>3.0267067756270229E-2</v>
      </c>
      <c r="BC443" s="51">
        <f t="shared" si="125"/>
        <v>9.8052081874654314E-3</v>
      </c>
      <c r="BD443" s="51">
        <f t="shared" si="125"/>
        <v>1.1489218765057953E-2</v>
      </c>
      <c r="BE443" s="51">
        <f t="shared" si="125"/>
        <v>1.9785296134197352E-2</v>
      </c>
      <c r="BF443" s="51">
        <f t="shared" si="125"/>
        <v>5.3887089622529749E-2</v>
      </c>
      <c r="BG443" s="51">
        <f t="shared" si="125"/>
        <v>8.2288305929017619E-2</v>
      </c>
      <c r="BH443" s="51">
        <f t="shared" si="125"/>
        <v>3.6045846844808861E-3</v>
      </c>
      <c r="BI443" s="51">
        <f t="shared" si="125"/>
        <v>5.3577153435163446E-3</v>
      </c>
      <c r="BJ443" s="51">
        <f t="shared" si="125"/>
        <v>0</v>
      </c>
      <c r="BK443" s="43"/>
    </row>
    <row r="444" spans="4:63">
      <c r="D444" s="41">
        <f t="shared" si="109"/>
        <v>18</v>
      </c>
      <c r="E444" s="51">
        <f t="shared" si="115"/>
        <v>3.6237509675566019E-3</v>
      </c>
      <c r="F444" s="51">
        <f t="shared" si="128"/>
        <v>1.2600051269267828E-2</v>
      </c>
      <c r="G444" s="51">
        <f t="shared" si="128"/>
        <v>4.2076578875453099E-3</v>
      </c>
      <c r="H444" s="51">
        <f t="shared" si="128"/>
        <v>5.1883544077850922E-3</v>
      </c>
      <c r="I444" s="51">
        <f t="shared" si="128"/>
        <v>9.3031341387490012E-3</v>
      </c>
      <c r="J444" s="51">
        <f t="shared" si="128"/>
        <v>2.6961239749356262E-2</v>
      </c>
      <c r="K444" s="51">
        <f t="shared" si="128"/>
        <v>4.0730583176859576E-2</v>
      </c>
      <c r="L444" s="51">
        <f t="shared" si="128"/>
        <v>1.8101737023239113E-3</v>
      </c>
      <c r="M444" s="51">
        <f t="shared" si="128"/>
        <v>2.8279392905609787E-3</v>
      </c>
      <c r="N444" s="51">
        <f t="shared" si="128"/>
        <v>0</v>
      </c>
      <c r="Q444" s="51">
        <f t="shared" si="126"/>
        <v>1.3669586369476228E-3</v>
      </c>
      <c r="R444" s="51">
        <f t="shared" si="126"/>
        <v>5.3176030293881783E-3</v>
      </c>
      <c r="S444" s="51">
        <f t="shared" si="126"/>
        <v>2.1000457263379733E-3</v>
      </c>
      <c r="T444" s="51">
        <f t="shared" si="126"/>
        <v>3.2348588261023208E-3</v>
      </c>
      <c r="U444" s="51">
        <f t="shared" si="126"/>
        <v>6.6758659692976105E-3</v>
      </c>
      <c r="V444" s="51">
        <f t="shared" si="126"/>
        <v>2.3052212771785534E-2</v>
      </c>
      <c r="W444" s="51">
        <f t="shared" si="126"/>
        <v>3.3880119962321119E-2</v>
      </c>
      <c r="X444" s="51">
        <f t="shared" si="126"/>
        <v>1.5620887239077166E-3</v>
      </c>
      <c r="Y444" s="51">
        <f t="shared" si="126"/>
        <v>2.7339295077527543E-3</v>
      </c>
      <c r="Z444" s="51">
        <f t="shared" si="126"/>
        <v>0</v>
      </c>
      <c r="AA444" s="95"/>
      <c r="AB444" s="95"/>
      <c r="AC444" s="51">
        <f t="shared" si="127"/>
        <v>5.8805432981655636E-3</v>
      </c>
      <c r="AD444" s="51">
        <f t="shared" si="127"/>
        <v>1.9882499509147493E-2</v>
      </c>
      <c r="AE444" s="51">
        <f t="shared" si="127"/>
        <v>6.3152700487526621E-3</v>
      </c>
      <c r="AF444" s="51">
        <f t="shared" si="127"/>
        <v>7.14184998946789E-3</v>
      </c>
      <c r="AG444" s="51">
        <f t="shared" si="127"/>
        <v>1.1930402308200364E-2</v>
      </c>
      <c r="AH444" s="51">
        <f t="shared" si="127"/>
        <v>3.0870266726926811E-2</v>
      </c>
      <c r="AI444" s="51">
        <f t="shared" si="127"/>
        <v>4.7581046391398034E-2</v>
      </c>
      <c r="AJ444" s="51">
        <f t="shared" si="127"/>
        <v>2.0582586807401078E-3</v>
      </c>
      <c r="AK444" s="51">
        <f t="shared" si="127"/>
        <v>2.9219490733692027E-3</v>
      </c>
      <c r="AL444" s="51">
        <f t="shared" si="127"/>
        <v>0</v>
      </c>
      <c r="AO444" s="51">
        <f t="shared" si="124"/>
        <v>2.2567923306089791E-3</v>
      </c>
      <c r="AP444" s="51">
        <f t="shared" si="124"/>
        <v>7.2824482398796495E-3</v>
      </c>
      <c r="AQ444" s="51">
        <f t="shared" si="124"/>
        <v>2.1076121612073366E-3</v>
      </c>
      <c r="AR444" s="51">
        <f t="shared" si="124"/>
        <v>1.9534955816827714E-3</v>
      </c>
      <c r="AS444" s="51">
        <f t="shared" si="124"/>
        <v>2.6272681694513907E-3</v>
      </c>
      <c r="AT444" s="51">
        <f t="shared" si="124"/>
        <v>3.9090269775707287E-3</v>
      </c>
      <c r="AU444" s="51">
        <f t="shared" si="124"/>
        <v>6.8504632145384575E-3</v>
      </c>
      <c r="AV444" s="51">
        <f t="shared" si="124"/>
        <v>2.4808497841619461E-4</v>
      </c>
      <c r="AW444" s="51">
        <f t="shared" si="124"/>
        <v>9.4009782808224425E-5</v>
      </c>
      <c r="AX444" s="51">
        <f t="shared" si="124"/>
        <v>0</v>
      </c>
      <c r="BA444" s="51">
        <f t="shared" si="125"/>
        <v>9.5042942657221664E-3</v>
      </c>
      <c r="BB444" s="51">
        <f t="shared" si="125"/>
        <v>3.2482550778415317E-2</v>
      </c>
      <c r="BC444" s="51">
        <f t="shared" si="125"/>
        <v>1.0522927936297971E-2</v>
      </c>
      <c r="BD444" s="51">
        <f t="shared" si="125"/>
        <v>1.2330204397252981E-2</v>
      </c>
      <c r="BE444" s="51">
        <f t="shared" si="125"/>
        <v>2.1233536446949364E-2</v>
      </c>
      <c r="BF444" s="51">
        <f t="shared" si="125"/>
        <v>5.7831506476283073E-2</v>
      </c>
      <c r="BG444" s="51">
        <f t="shared" si="125"/>
        <v>8.831162956825761E-2</v>
      </c>
      <c r="BH444" s="51">
        <f t="shared" si="125"/>
        <v>3.8684323830640191E-3</v>
      </c>
      <c r="BI444" s="51">
        <f t="shared" si="125"/>
        <v>5.749888363930181E-3</v>
      </c>
      <c r="BJ444" s="51">
        <f t="shared" si="125"/>
        <v>0</v>
      </c>
      <c r="BK444" s="43"/>
    </row>
    <row r="445" spans="4:63">
      <c r="D445" s="41">
        <f t="shared" si="109"/>
        <v>19</v>
      </c>
      <c r="E445" s="51">
        <f t="shared" si="115"/>
        <v>3.8694707252932008E-3</v>
      </c>
      <c r="F445" s="51">
        <f t="shared" si="128"/>
        <v>1.3454437117818786E-2</v>
      </c>
      <c r="G445" s="51">
        <f t="shared" si="128"/>
        <v>4.492971278565459E-3</v>
      </c>
      <c r="H445" s="51">
        <f t="shared" si="128"/>
        <v>5.5401669908093018E-3</v>
      </c>
      <c r="I445" s="51">
        <f t="shared" si="128"/>
        <v>9.9339622191636535E-3</v>
      </c>
      <c r="J445" s="51">
        <f t="shared" si="128"/>
        <v>2.8789430858183241E-2</v>
      </c>
      <c r="K445" s="51">
        <f t="shared" si="128"/>
        <v>4.3492447642793503E-2</v>
      </c>
      <c r="L445" s="51">
        <f t="shared" si="128"/>
        <v>1.9329181865830223E-3</v>
      </c>
      <c r="M445" s="51">
        <f t="shared" si="128"/>
        <v>3.0196965508119469E-3</v>
      </c>
      <c r="N445" s="51">
        <f t="shared" si="128"/>
        <v>0</v>
      </c>
      <c r="Q445" s="51">
        <f t="shared" si="126"/>
        <v>1.4596495387545975E-3</v>
      </c>
      <c r="R445" s="51">
        <f t="shared" si="126"/>
        <v>5.6781797190721545E-3</v>
      </c>
      <c r="S445" s="51">
        <f t="shared" si="126"/>
        <v>2.242445888968212E-3</v>
      </c>
      <c r="T445" s="51">
        <f t="shared" si="126"/>
        <v>3.4542085369898539E-3</v>
      </c>
      <c r="U445" s="51">
        <f t="shared" si="126"/>
        <v>7.1285439218788486E-3</v>
      </c>
      <c r="V445" s="51">
        <f t="shared" si="126"/>
        <v>2.4615340091595536E-2</v>
      </c>
      <c r="W445" s="51">
        <f t="shared" si="126"/>
        <v>3.6177467363884358E-2</v>
      </c>
      <c r="X445" s="51">
        <f t="shared" si="126"/>
        <v>1.6680110309972916E-3</v>
      </c>
      <c r="Y445" s="51">
        <f t="shared" si="126"/>
        <v>2.919312140921641E-3</v>
      </c>
      <c r="Z445" s="51">
        <f t="shared" si="126"/>
        <v>0</v>
      </c>
      <c r="AA445" s="95"/>
      <c r="AB445" s="95"/>
      <c r="AC445" s="51">
        <f t="shared" si="127"/>
        <v>6.2792919118317848E-3</v>
      </c>
      <c r="AD445" s="51">
        <f t="shared" si="127"/>
        <v>2.1230694516565434E-2</v>
      </c>
      <c r="AE445" s="51">
        <f t="shared" si="127"/>
        <v>6.7434966681627221E-3</v>
      </c>
      <c r="AF445" s="51">
        <f t="shared" si="127"/>
        <v>7.6261254446287766E-3</v>
      </c>
      <c r="AG445" s="51">
        <f t="shared" si="127"/>
        <v>1.2739380516448436E-2</v>
      </c>
      <c r="AH445" s="51">
        <f t="shared" si="127"/>
        <v>3.2963521624770759E-2</v>
      </c>
      <c r="AI445" s="51">
        <f t="shared" si="127"/>
        <v>5.0807427921702661E-2</v>
      </c>
      <c r="AJ445" s="51">
        <f t="shared" si="127"/>
        <v>2.197825342168756E-3</v>
      </c>
      <c r="AK445" s="51">
        <f t="shared" si="127"/>
        <v>3.1200809607022529E-3</v>
      </c>
      <c r="AL445" s="51">
        <f t="shared" si="127"/>
        <v>0</v>
      </c>
      <c r="AO445" s="51">
        <f t="shared" si="124"/>
        <v>2.4098211865386035E-3</v>
      </c>
      <c r="AP445" s="51">
        <f t="shared" si="124"/>
        <v>7.7762573987466312E-3</v>
      </c>
      <c r="AQ445" s="51">
        <f t="shared" si="124"/>
        <v>2.250525389597247E-3</v>
      </c>
      <c r="AR445" s="51">
        <f t="shared" si="124"/>
        <v>2.0859584538194479E-3</v>
      </c>
      <c r="AS445" s="51">
        <f t="shared" si="124"/>
        <v>2.8054182972848049E-3</v>
      </c>
      <c r="AT445" s="51">
        <f t="shared" si="124"/>
        <v>4.1740907665877049E-3</v>
      </c>
      <c r="AU445" s="51">
        <f t="shared" si="124"/>
        <v>7.3149802789091445E-3</v>
      </c>
      <c r="AV445" s="51">
        <f t="shared" si="124"/>
        <v>2.649071555857307E-4</v>
      </c>
      <c r="AW445" s="51">
        <f t="shared" si="124"/>
        <v>1.0038440989030596E-4</v>
      </c>
      <c r="AX445" s="51">
        <f t="shared" si="124"/>
        <v>0</v>
      </c>
      <c r="BA445" s="51">
        <f t="shared" si="125"/>
        <v>1.0148762637124985E-2</v>
      </c>
      <c r="BB445" s="51">
        <f t="shared" si="125"/>
        <v>3.468513163438422E-2</v>
      </c>
      <c r="BC445" s="51">
        <f t="shared" si="125"/>
        <v>1.1236467946728182E-2</v>
      </c>
      <c r="BD445" s="51">
        <f t="shared" si="125"/>
        <v>1.3166292435438078E-2</v>
      </c>
      <c r="BE445" s="51">
        <f t="shared" si="125"/>
        <v>2.2673342735612091E-2</v>
      </c>
      <c r="BF445" s="51">
        <f t="shared" si="125"/>
        <v>6.1752952482953996E-2</v>
      </c>
      <c r="BG445" s="51">
        <f t="shared" si="125"/>
        <v>9.4299875564496163E-2</v>
      </c>
      <c r="BH445" s="51">
        <f t="shared" si="125"/>
        <v>4.1307435287517786E-3</v>
      </c>
      <c r="BI445" s="51">
        <f t="shared" si="125"/>
        <v>6.1397775115141998E-3</v>
      </c>
      <c r="BJ445" s="51">
        <f t="shared" si="125"/>
        <v>0</v>
      </c>
      <c r="BK445" s="43"/>
    </row>
    <row r="446" spans="4:63">
      <c r="D446" s="41">
        <f t="shared" si="109"/>
        <v>20</v>
      </c>
      <c r="E446" s="51">
        <f t="shared" si="115"/>
        <v>4.1156892377516904E-3</v>
      </c>
      <c r="F446" s="51">
        <f t="shared" si="128"/>
        <v>1.4310557173582901E-2</v>
      </c>
      <c r="G446" s="51">
        <f t="shared" si="128"/>
        <v>4.7788637902973531E-3</v>
      </c>
      <c r="H446" s="51">
        <f t="shared" si="128"/>
        <v>5.8926936726451844E-3</v>
      </c>
      <c r="I446" s="51">
        <f t="shared" si="128"/>
        <v>1.0566070735822865E-2</v>
      </c>
      <c r="J446" s="51">
        <f t="shared" si="128"/>
        <v>3.0621332775438683E-2</v>
      </c>
      <c r="K446" s="51">
        <f t="shared" si="128"/>
        <v>4.6259918059817003E-2</v>
      </c>
      <c r="L446" s="51">
        <f t="shared" si="128"/>
        <v>2.0559118139785036E-3</v>
      </c>
      <c r="M446" s="51">
        <f t="shared" si="128"/>
        <v>3.211843034297905E-3</v>
      </c>
      <c r="N446" s="51">
        <f t="shared" si="128"/>
        <v>0</v>
      </c>
      <c r="Q446" s="51">
        <f t="shared" si="126"/>
        <v>1.5525285818220823E-3</v>
      </c>
      <c r="R446" s="51">
        <f t="shared" si="126"/>
        <v>6.0394882966931874E-3</v>
      </c>
      <c r="S446" s="51">
        <f t="shared" si="126"/>
        <v>2.3851350912514444E-3</v>
      </c>
      <c r="T446" s="51">
        <f t="shared" si="126"/>
        <v>3.674003477455418E-3</v>
      </c>
      <c r="U446" s="51">
        <f t="shared" si="126"/>
        <v>7.5821407068259765E-3</v>
      </c>
      <c r="V446" s="51">
        <f t="shared" si="126"/>
        <v>2.6181640201167564E-2</v>
      </c>
      <c r="W446" s="51">
        <f t="shared" si="126"/>
        <v>3.8479477853491095E-2</v>
      </c>
      <c r="X446" s="51">
        <f t="shared" si="126"/>
        <v>1.7741483360638355E-3</v>
      </c>
      <c r="Y446" s="51">
        <f t="shared" si="126"/>
        <v>3.1050710582953525E-3</v>
      </c>
      <c r="Z446" s="51">
        <f t="shared" si="126"/>
        <v>0</v>
      </c>
      <c r="AA446" s="95"/>
      <c r="AB446" s="95"/>
      <c r="AC446" s="51">
        <f t="shared" si="127"/>
        <v>6.6788498936812789E-3</v>
      </c>
      <c r="AD446" s="51">
        <f t="shared" si="127"/>
        <v>2.2581626050472644E-2</v>
      </c>
      <c r="AE446" s="51">
        <f t="shared" si="127"/>
        <v>7.1725924893432788E-3</v>
      </c>
      <c r="AF446" s="51">
        <f t="shared" si="127"/>
        <v>8.111383867834979E-3</v>
      </c>
      <c r="AG446" s="51">
        <f t="shared" si="127"/>
        <v>1.3550000764819723E-2</v>
      </c>
      <c r="AH446" s="51">
        <f t="shared" si="127"/>
        <v>3.5061025349709618E-2</v>
      </c>
      <c r="AI446" s="51">
        <f t="shared" si="127"/>
        <v>5.4040358266142903E-2</v>
      </c>
      <c r="AJ446" s="51">
        <f t="shared" si="127"/>
        <v>2.3376752918931746E-3</v>
      </c>
      <c r="AK446" s="51">
        <f t="shared" si="127"/>
        <v>3.318615010300458E-3</v>
      </c>
      <c r="AL446" s="51">
        <f t="shared" si="127"/>
        <v>0</v>
      </c>
      <c r="AO446" s="51">
        <f t="shared" si="124"/>
        <v>2.563160655929608E-3</v>
      </c>
      <c r="AP446" s="51">
        <f t="shared" si="124"/>
        <v>8.2710688768897131E-3</v>
      </c>
      <c r="AQ446" s="51">
        <f t="shared" si="124"/>
        <v>2.3937286990459087E-3</v>
      </c>
      <c r="AR446" s="51">
        <f t="shared" si="124"/>
        <v>2.2186901951897664E-3</v>
      </c>
      <c r="AS446" s="51">
        <f t="shared" si="124"/>
        <v>2.9839300289968883E-3</v>
      </c>
      <c r="AT446" s="51">
        <f t="shared" si="124"/>
        <v>4.4396925742711188E-3</v>
      </c>
      <c r="AU446" s="51">
        <f t="shared" si="124"/>
        <v>7.7804402063259073E-3</v>
      </c>
      <c r="AV446" s="51">
        <f t="shared" si="124"/>
        <v>2.8176347791466811E-4</v>
      </c>
      <c r="AW446" s="51">
        <f t="shared" si="124"/>
        <v>1.0677197600255251E-4</v>
      </c>
      <c r="AX446" s="51">
        <f t="shared" si="124"/>
        <v>0</v>
      </c>
      <c r="BA446" s="51">
        <f t="shared" si="125"/>
        <v>1.0794539131432969E-2</v>
      </c>
      <c r="BB446" s="51">
        <f t="shared" si="125"/>
        <v>3.6892183224055547E-2</v>
      </c>
      <c r="BC446" s="51">
        <f t="shared" si="125"/>
        <v>1.1951456279640633E-2</v>
      </c>
      <c r="BD446" s="51">
        <f t="shared" si="125"/>
        <v>1.4004077540480164E-2</v>
      </c>
      <c r="BE446" s="51">
        <f t="shared" si="125"/>
        <v>2.4116071500642586E-2</v>
      </c>
      <c r="BF446" s="51">
        <f t="shared" si="125"/>
        <v>6.5682358125148305E-2</v>
      </c>
      <c r="BG446" s="51">
        <f t="shared" si="125"/>
        <v>0.10030027632595991</v>
      </c>
      <c r="BH446" s="51">
        <f t="shared" si="125"/>
        <v>4.3935871058716786E-3</v>
      </c>
      <c r="BI446" s="51">
        <f t="shared" si="125"/>
        <v>6.5304580445983626E-3</v>
      </c>
      <c r="BJ446" s="51">
        <f t="shared" si="125"/>
        <v>0</v>
      </c>
      <c r="BK446" s="43"/>
    </row>
    <row r="447" spans="4:63">
      <c r="D447" s="41">
        <f t="shared" si="109"/>
        <v>25</v>
      </c>
      <c r="E447" s="51">
        <f t="shared" si="115"/>
        <v>4.8362667556037251E-3</v>
      </c>
      <c r="F447" s="51">
        <f t="shared" si="128"/>
        <v>1.6816058724242529E-2</v>
      </c>
      <c r="G447" s="51">
        <f t="shared" si="128"/>
        <v>5.6155503351849254E-3</v>
      </c>
      <c r="H447" s="51">
        <f t="shared" si="128"/>
        <v>6.9243902694505893E-3</v>
      </c>
      <c r="I447" s="51">
        <f t="shared" si="128"/>
        <v>1.2415985193510988E-2</v>
      </c>
      <c r="J447" s="51">
        <f t="shared" si="128"/>
        <v>3.5982535405183494E-2</v>
      </c>
      <c r="K447" s="51">
        <f t="shared" si="128"/>
        <v>5.4359134255690673E-2</v>
      </c>
      <c r="L447" s="51">
        <f t="shared" si="128"/>
        <v>2.4158621761804335E-3</v>
      </c>
      <c r="M447" s="51">
        <f t="shared" si="128"/>
        <v>3.774174577738008E-3</v>
      </c>
      <c r="N447" s="51">
        <f t="shared" si="128"/>
        <v>0</v>
      </c>
      <c r="Q447" s="51">
        <f t="shared" si="126"/>
        <v>1.8243462840971025E-3</v>
      </c>
      <c r="R447" s="51">
        <f t="shared" si="126"/>
        <v>7.0968857906558123E-3</v>
      </c>
      <c r="S447" s="51">
        <f t="shared" si="126"/>
        <v>2.8027260765063531E-3</v>
      </c>
      <c r="T447" s="51">
        <f t="shared" si="126"/>
        <v>4.3172503684210696E-3</v>
      </c>
      <c r="U447" s="51">
        <f t="shared" si="126"/>
        <v>8.9096267765745585E-3</v>
      </c>
      <c r="V447" s="51">
        <f t="shared" si="126"/>
        <v>3.0765538600590545E-2</v>
      </c>
      <c r="W447" s="51">
        <f t="shared" si="126"/>
        <v>4.521648957575073E-2</v>
      </c>
      <c r="X447" s="51">
        <f t="shared" si="126"/>
        <v>2.0847673673978348E-3</v>
      </c>
      <c r="Y447" s="51">
        <f t="shared" si="126"/>
        <v>3.6487088955298565E-3</v>
      </c>
      <c r="Z447" s="51">
        <f t="shared" si="126"/>
        <v>0</v>
      </c>
      <c r="AA447" s="95"/>
      <c r="AB447" s="95"/>
      <c r="AC447" s="51">
        <f t="shared" si="127"/>
        <v>7.8481872271103214E-3</v>
      </c>
      <c r="AD447" s="51">
        <f t="shared" si="127"/>
        <v>2.6535231657829277E-2</v>
      </c>
      <c r="AE447" s="51">
        <f t="shared" si="127"/>
        <v>8.4283745938635198E-3</v>
      </c>
      <c r="AF447" s="51">
        <f t="shared" si="127"/>
        <v>9.5315301704801438E-3</v>
      </c>
      <c r="AG447" s="51">
        <f t="shared" si="127"/>
        <v>1.5922343610447379E-2</v>
      </c>
      <c r="AH447" s="51">
        <f t="shared" si="127"/>
        <v>4.1199532209776207E-2</v>
      </c>
      <c r="AI447" s="51">
        <f t="shared" si="127"/>
        <v>6.3501778935630582E-2</v>
      </c>
      <c r="AJ447" s="51">
        <f t="shared" si="127"/>
        <v>2.7469569849630352E-3</v>
      </c>
      <c r="AK447" s="51">
        <f t="shared" si="127"/>
        <v>3.8996402599461612E-3</v>
      </c>
      <c r="AL447" s="51">
        <f t="shared" si="127"/>
        <v>0</v>
      </c>
      <c r="AO447" s="51">
        <f t="shared" si="124"/>
        <v>3.0119204715066223E-3</v>
      </c>
      <c r="AP447" s="51">
        <f t="shared" si="124"/>
        <v>9.7191729335867165E-3</v>
      </c>
      <c r="AQ447" s="51">
        <f t="shared" si="124"/>
        <v>2.8128242586785723E-3</v>
      </c>
      <c r="AR447" s="51">
        <f t="shared" si="124"/>
        <v>2.6071399010295197E-3</v>
      </c>
      <c r="AS447" s="51">
        <f t="shared" si="124"/>
        <v>3.5063584169364292E-3</v>
      </c>
      <c r="AT447" s="51">
        <f t="shared" si="124"/>
        <v>5.2169968045929493E-3</v>
      </c>
      <c r="AU447" s="51">
        <f t="shared" si="124"/>
        <v>9.142644679939943E-3</v>
      </c>
      <c r="AV447" s="51">
        <f t="shared" si="124"/>
        <v>3.3109480878259871E-4</v>
      </c>
      <c r="AW447" s="51">
        <f t="shared" si="124"/>
        <v>1.2546568220815147E-4</v>
      </c>
      <c r="AX447" s="51">
        <f t="shared" si="124"/>
        <v>0</v>
      </c>
      <c r="BA447" s="51">
        <f t="shared" si="125"/>
        <v>1.2684453982714047E-2</v>
      </c>
      <c r="BB447" s="51">
        <f t="shared" si="125"/>
        <v>4.3351290382071805E-2</v>
      </c>
      <c r="BC447" s="51">
        <f t="shared" si="125"/>
        <v>1.4043924929048445E-2</v>
      </c>
      <c r="BD447" s="51">
        <f t="shared" si="125"/>
        <v>1.6455920439930733E-2</v>
      </c>
      <c r="BE447" s="51">
        <f t="shared" si="125"/>
        <v>2.8338328803958368E-2</v>
      </c>
      <c r="BF447" s="51">
        <f t="shared" si="125"/>
        <v>7.7182067614959701E-2</v>
      </c>
      <c r="BG447" s="51">
        <f t="shared" si="125"/>
        <v>0.11786091319132125</v>
      </c>
      <c r="BH447" s="51">
        <f t="shared" si="125"/>
        <v>5.1628191611434691E-3</v>
      </c>
      <c r="BI447" s="51">
        <f t="shared" si="125"/>
        <v>7.6738148376841696E-3</v>
      </c>
      <c r="BJ447" s="51">
        <f t="shared" si="125"/>
        <v>0</v>
      </c>
      <c r="BK447" s="43"/>
    </row>
    <row r="448" spans="4:63">
      <c r="D448" s="41">
        <f t="shared" si="109"/>
        <v>30</v>
      </c>
      <c r="E448" s="51">
        <f t="shared" si="115"/>
        <v>5.9927124621985154E-3</v>
      </c>
      <c r="F448" s="51">
        <f t="shared" si="128"/>
        <v>2.0837106341387159E-2</v>
      </c>
      <c r="G448" s="51">
        <f t="shared" si="128"/>
        <v>6.9583379446084403E-3</v>
      </c>
      <c r="H448" s="51">
        <f t="shared" si="128"/>
        <v>8.580147034441786E-3</v>
      </c>
      <c r="I448" s="51">
        <f t="shared" si="128"/>
        <v>1.5384889411530669E-2</v>
      </c>
      <c r="J448" s="51">
        <f t="shared" si="128"/>
        <v>4.4586661414879797E-2</v>
      </c>
      <c r="K448" s="51">
        <f t="shared" si="128"/>
        <v>6.7357463463103437E-2</v>
      </c>
      <c r="L448" s="51">
        <f t="shared" si="128"/>
        <v>2.9935419408732003E-3</v>
      </c>
      <c r="M448" s="51">
        <f t="shared" si="128"/>
        <v>4.676653329826504E-3</v>
      </c>
      <c r="N448" s="51">
        <f t="shared" si="128"/>
        <v>0</v>
      </c>
      <c r="Q448" s="51">
        <f t="shared" si="126"/>
        <v>2.2605830622156177E-3</v>
      </c>
      <c r="R448" s="51">
        <f t="shared" si="126"/>
        <v>8.7938895990764196E-3</v>
      </c>
      <c r="S448" s="51">
        <f t="shared" si="126"/>
        <v>3.472912545063221E-3</v>
      </c>
      <c r="T448" s="51">
        <f t="shared" si="126"/>
        <v>5.3495891340754618E-3</v>
      </c>
      <c r="U448" s="51">
        <f t="shared" si="126"/>
        <v>1.1040092309972421E-2</v>
      </c>
      <c r="V448" s="51">
        <f t="shared" si="126"/>
        <v>3.8122178923315639E-2</v>
      </c>
      <c r="W448" s="51">
        <f t="shared" si="126"/>
        <v>5.6028634124348421E-2</v>
      </c>
      <c r="X448" s="51">
        <f t="shared" si="126"/>
        <v>2.5832759057208394E-3</v>
      </c>
      <c r="Y448" s="51">
        <f t="shared" si="126"/>
        <v>4.5211863559512866E-3</v>
      </c>
      <c r="Z448" s="51">
        <f t="shared" si="126"/>
        <v>0</v>
      </c>
      <c r="AA448" s="95"/>
      <c r="AB448" s="95"/>
      <c r="AC448" s="51">
        <f t="shared" si="127"/>
        <v>9.7248418621813833E-3</v>
      </c>
      <c r="AD448" s="51">
        <f t="shared" si="127"/>
        <v>3.288032308369794E-2</v>
      </c>
      <c r="AE448" s="51">
        <f t="shared" si="127"/>
        <v>1.0443763344153688E-2</v>
      </c>
      <c r="AF448" s="51">
        <f t="shared" si="127"/>
        <v>1.1810704934808149E-2</v>
      </c>
      <c r="AG448" s="51">
        <f t="shared" si="127"/>
        <v>1.9729686513088873E-2</v>
      </c>
      <c r="AH448" s="51">
        <f t="shared" si="127"/>
        <v>5.1051143906443636E-2</v>
      </c>
      <c r="AI448" s="51">
        <f t="shared" si="127"/>
        <v>7.868629280185846E-2</v>
      </c>
      <c r="AJ448" s="51">
        <f t="shared" si="127"/>
        <v>3.4038079760255646E-3</v>
      </c>
      <c r="AK448" s="51">
        <f t="shared" si="127"/>
        <v>4.832120303701724E-3</v>
      </c>
      <c r="AL448" s="51">
        <f t="shared" si="127"/>
        <v>0</v>
      </c>
      <c r="AO448" s="51">
        <f t="shared" si="124"/>
        <v>3.7321293999828978E-3</v>
      </c>
      <c r="AP448" s="51">
        <f t="shared" si="124"/>
        <v>1.204321674231074E-2</v>
      </c>
      <c r="AQ448" s="51">
        <f t="shared" si="124"/>
        <v>3.4854253995452193E-3</v>
      </c>
      <c r="AR448" s="51">
        <f t="shared" si="124"/>
        <v>3.2305579003663243E-3</v>
      </c>
      <c r="AS448" s="51">
        <f t="shared" si="124"/>
        <v>4.3447971015582489E-3</v>
      </c>
      <c r="AT448" s="51">
        <f t="shared" si="124"/>
        <v>6.464482491564158E-3</v>
      </c>
      <c r="AU448" s="51">
        <f t="shared" si="124"/>
        <v>1.1328829338755016E-2</v>
      </c>
      <c r="AV448" s="51">
        <f t="shared" si="124"/>
        <v>4.102660351523609E-4</v>
      </c>
      <c r="AW448" s="51">
        <f t="shared" si="124"/>
        <v>1.5546697387521739E-4</v>
      </c>
      <c r="AX448" s="51">
        <f t="shared" si="124"/>
        <v>0</v>
      </c>
      <c r="BA448" s="51">
        <f t="shared" si="125"/>
        <v>1.57175543243799E-2</v>
      </c>
      <c r="BB448" s="51">
        <f t="shared" si="125"/>
        <v>5.3717429425085103E-2</v>
      </c>
      <c r="BC448" s="51">
        <f t="shared" si="125"/>
        <v>1.7402101288762128E-2</v>
      </c>
      <c r="BD448" s="51">
        <f t="shared" si="125"/>
        <v>2.0390851969249935E-2</v>
      </c>
      <c r="BE448" s="51">
        <f t="shared" si="125"/>
        <v>3.5114575924619543E-2</v>
      </c>
      <c r="BF448" s="51">
        <f t="shared" si="125"/>
        <v>9.5637805321323432E-2</v>
      </c>
      <c r="BG448" s="51">
        <f t="shared" si="125"/>
        <v>0.14604375626496191</v>
      </c>
      <c r="BH448" s="51">
        <f t="shared" si="125"/>
        <v>6.3973499168987653E-3</v>
      </c>
      <c r="BI448" s="51">
        <f t="shared" si="125"/>
        <v>9.508773633528228E-3</v>
      </c>
      <c r="BJ448" s="51">
        <f t="shared" si="125"/>
        <v>0</v>
      </c>
      <c r="BK448" s="43"/>
    </row>
    <row r="449" spans="4:63">
      <c r="D449" s="41">
        <f t="shared" si="109"/>
        <v>40</v>
      </c>
      <c r="E449" s="51">
        <f t="shared" si="115"/>
        <v>7.5279676452440726E-3</v>
      </c>
      <c r="F449" s="51">
        <f t="shared" si="128"/>
        <v>2.6175302644326406E-2</v>
      </c>
      <c r="G449" s="51">
        <f t="shared" si="128"/>
        <v>8.7409738481711366E-3</v>
      </c>
      <c r="H449" s="51">
        <f t="shared" si="128"/>
        <v>1.077826938538253E-2</v>
      </c>
      <c r="I449" s="51">
        <f t="shared" si="128"/>
        <v>1.9326298474392649E-2</v>
      </c>
      <c r="J449" s="51">
        <f t="shared" si="128"/>
        <v>5.6009185599659186E-2</v>
      </c>
      <c r="K449" s="51">
        <f t="shared" si="128"/>
        <v>8.4613571703042817E-2</v>
      </c>
      <c r="L449" s="51">
        <f t="shared" si="128"/>
        <v>3.7604485477528127E-3</v>
      </c>
      <c r="M449" s="51">
        <f t="shared" si="128"/>
        <v>5.8747512377794187E-3</v>
      </c>
      <c r="N449" s="51">
        <f t="shared" si="128"/>
        <v>0</v>
      </c>
      <c r="Q449" s="51">
        <f t="shared" si="126"/>
        <v>2.8397151138305709E-3</v>
      </c>
      <c r="R449" s="51">
        <f t="shared" si="126"/>
        <v>1.1046770021969174E-2</v>
      </c>
      <c r="S449" s="51">
        <f t="shared" si="126"/>
        <v>4.3626276813566421E-3</v>
      </c>
      <c r="T449" s="51">
        <f t="shared" si="126"/>
        <v>6.7200844643721018E-3</v>
      </c>
      <c r="U449" s="51">
        <f t="shared" si="126"/>
        <v>1.3868420725043481E-2</v>
      </c>
      <c r="V449" s="51">
        <f t="shared" si="126"/>
        <v>4.7888586564295413E-2</v>
      </c>
      <c r="W449" s="51">
        <f t="shared" si="126"/>
        <v>7.0382443268532172E-2</v>
      </c>
      <c r="X449" s="51">
        <f t="shared" si="126"/>
        <v>3.2450776772077429E-3</v>
      </c>
      <c r="Y449" s="51">
        <f t="shared" si="126"/>
        <v>5.6794556422341425E-3</v>
      </c>
      <c r="Z449" s="51">
        <f t="shared" si="126"/>
        <v>0</v>
      </c>
      <c r="AA449" s="95"/>
      <c r="AB449" s="95"/>
      <c r="AC449" s="51">
        <f t="shared" si="127"/>
        <v>1.2216220176657536E-2</v>
      </c>
      <c r="AD449" s="51">
        <f t="shared" si="127"/>
        <v>4.1303835266683679E-2</v>
      </c>
      <c r="AE449" s="51">
        <f t="shared" si="127"/>
        <v>1.3119320014985664E-2</v>
      </c>
      <c r="AF449" s="51">
        <f t="shared" si="127"/>
        <v>1.4836454306393009E-2</v>
      </c>
      <c r="AG449" s="51">
        <f t="shared" si="127"/>
        <v>2.4784176223741756E-2</v>
      </c>
      <c r="AH449" s="51">
        <f t="shared" si="127"/>
        <v>6.4129784635022585E-2</v>
      </c>
      <c r="AI449" s="51">
        <f t="shared" si="127"/>
        <v>9.8844700137553462E-2</v>
      </c>
      <c r="AJ449" s="51">
        <f t="shared" si="127"/>
        <v>4.2758194182978869E-3</v>
      </c>
      <c r="AK449" s="51">
        <f t="shared" si="127"/>
        <v>6.0700468333246948E-3</v>
      </c>
      <c r="AL449" s="51">
        <f t="shared" si="127"/>
        <v>0</v>
      </c>
      <c r="AO449" s="51">
        <f t="shared" si="124"/>
        <v>4.6882525314135021E-3</v>
      </c>
      <c r="AP449" s="51">
        <f t="shared" si="124"/>
        <v>1.5128532622357232E-2</v>
      </c>
      <c r="AQ449" s="51">
        <f t="shared" si="124"/>
        <v>4.3783461668144945E-3</v>
      </c>
      <c r="AR449" s="51">
        <f t="shared" si="124"/>
        <v>4.0581849210104279E-3</v>
      </c>
      <c r="AS449" s="51">
        <f t="shared" si="124"/>
        <v>5.4578777493491677E-3</v>
      </c>
      <c r="AT449" s="51">
        <f t="shared" si="124"/>
        <v>8.1205990353637736E-3</v>
      </c>
      <c r="AU449" s="51">
        <f t="shared" si="124"/>
        <v>1.4231128434510645E-2</v>
      </c>
      <c r="AV449" s="51">
        <f t="shared" si="124"/>
        <v>5.1537087054506986E-4</v>
      </c>
      <c r="AW449" s="51">
        <f t="shared" si="124"/>
        <v>1.9529559554527613E-4</v>
      </c>
      <c r="AX449" s="51">
        <f t="shared" si="124"/>
        <v>0</v>
      </c>
      <c r="BA449" s="51">
        <f t="shared" si="125"/>
        <v>1.9744187821901609E-2</v>
      </c>
      <c r="BB449" s="51">
        <f t="shared" si="125"/>
        <v>6.7479137911010081E-2</v>
      </c>
      <c r="BC449" s="51">
        <f t="shared" si="125"/>
        <v>2.1860293863156799E-2</v>
      </c>
      <c r="BD449" s="51">
        <f t="shared" si="125"/>
        <v>2.5614723691775539E-2</v>
      </c>
      <c r="BE449" s="51">
        <f t="shared" si="125"/>
        <v>4.4110474698134408E-2</v>
      </c>
      <c r="BF449" s="51">
        <f t="shared" si="125"/>
        <v>0.12013897023468177</v>
      </c>
      <c r="BG449" s="51">
        <f t="shared" si="125"/>
        <v>0.18345827184059627</v>
      </c>
      <c r="BH449" s="51">
        <f t="shared" si="125"/>
        <v>8.0362679660506992E-3</v>
      </c>
      <c r="BI449" s="51">
        <f t="shared" si="125"/>
        <v>1.1944798071104113E-2</v>
      </c>
      <c r="BJ449" s="51">
        <f t="shared" si="125"/>
        <v>0</v>
      </c>
      <c r="BK449" s="43"/>
    </row>
    <row r="450" spans="4:63">
      <c r="D450" s="41">
        <f t="shared" ref="D450:D466" si="129">D361</f>
        <v>50</v>
      </c>
      <c r="E450" s="51">
        <f t="shared" si="115"/>
        <v>9.2704131277665195E-3</v>
      </c>
      <c r="F450" s="51">
        <f t="shared" si="128"/>
        <v>3.2233915007661776E-2</v>
      </c>
      <c r="G450" s="51">
        <f t="shared" si="128"/>
        <v>1.0764185306075699E-2</v>
      </c>
      <c r="H450" s="51">
        <f t="shared" si="128"/>
        <v>1.3273039246918097E-2</v>
      </c>
      <c r="I450" s="51">
        <f t="shared" si="128"/>
        <v>2.3799620233667305E-2</v>
      </c>
      <c r="J450" s="51">
        <f t="shared" si="128"/>
        <v>6.897323606147851E-2</v>
      </c>
      <c r="K450" s="51">
        <f t="shared" si="128"/>
        <v>0.10419847731394835</v>
      </c>
      <c r="L450" s="51">
        <f t="shared" si="128"/>
        <v>4.6308530039182909E-3</v>
      </c>
      <c r="M450" s="51">
        <f t="shared" si="128"/>
        <v>7.2345383991494535E-3</v>
      </c>
      <c r="N450" s="51">
        <f t="shared" si="128"/>
        <v>0</v>
      </c>
      <c r="Q450" s="51">
        <f t="shared" si="126"/>
        <v>3.4970039074229296E-3</v>
      </c>
      <c r="R450" s="51">
        <f t="shared" si="126"/>
        <v>1.3603687828783219E-2</v>
      </c>
      <c r="S450" s="51">
        <f t="shared" si="126"/>
        <v>5.3724142869233816E-3</v>
      </c>
      <c r="T450" s="51">
        <f t="shared" si="126"/>
        <v>8.2755349350595048E-3</v>
      </c>
      <c r="U450" s="51">
        <f t="shared" si="126"/>
        <v>1.7078446083924951E-2</v>
      </c>
      <c r="V450" s="51">
        <f t="shared" si="126"/>
        <v>5.8973019342916419E-2</v>
      </c>
      <c r="W450" s="51">
        <f t="shared" si="126"/>
        <v>8.6673370129731517E-2</v>
      </c>
      <c r="X450" s="51">
        <f t="shared" si="126"/>
        <v>3.9961928792845358E-3</v>
      </c>
      <c r="Y450" s="51">
        <f t="shared" si="126"/>
        <v>6.994039111950511E-3</v>
      </c>
      <c r="Z450" s="51">
        <f t="shared" si="126"/>
        <v>0</v>
      </c>
      <c r="AA450" s="95"/>
      <c r="AB450" s="95"/>
      <c r="AC450" s="51">
        <f t="shared" si="127"/>
        <v>1.504382234811006E-2</v>
      </c>
      <c r="AD450" s="51">
        <f t="shared" si="127"/>
        <v>5.0864142186540375E-2</v>
      </c>
      <c r="AE450" s="51">
        <f t="shared" si="127"/>
        <v>1.6155956325228055E-2</v>
      </c>
      <c r="AF450" s="51">
        <f t="shared" si="127"/>
        <v>1.8270543558776751E-2</v>
      </c>
      <c r="AG450" s="51">
        <f t="shared" si="127"/>
        <v>3.0520794383409593E-2</v>
      </c>
      <c r="AH450" s="51">
        <f t="shared" si="127"/>
        <v>7.8973452780040157E-2</v>
      </c>
      <c r="AI450" s="51">
        <f t="shared" si="127"/>
        <v>0.1217235844981652</v>
      </c>
      <c r="AJ450" s="51">
        <f t="shared" si="127"/>
        <v>5.2655131285520521E-3</v>
      </c>
      <c r="AK450" s="51">
        <f t="shared" si="127"/>
        <v>7.475037686348396E-3</v>
      </c>
      <c r="AL450" s="51">
        <f t="shared" si="127"/>
        <v>0</v>
      </c>
      <c r="AO450" s="51">
        <f t="shared" si="124"/>
        <v>5.7734092203435899E-3</v>
      </c>
      <c r="AP450" s="51">
        <f t="shared" si="124"/>
        <v>1.8630227178878557E-2</v>
      </c>
      <c r="AQ450" s="51">
        <f t="shared" si="124"/>
        <v>5.3917710191523169E-3</v>
      </c>
      <c r="AR450" s="51">
        <f t="shared" si="124"/>
        <v>4.9975043118585926E-3</v>
      </c>
      <c r="AS450" s="51">
        <f t="shared" si="124"/>
        <v>6.7211741497423538E-3</v>
      </c>
      <c r="AT450" s="51">
        <f t="shared" ref="AT450:AX466" si="130">J450-V450</f>
        <v>1.0000216718562091E-2</v>
      </c>
      <c r="AU450" s="51">
        <f t="shared" si="130"/>
        <v>1.7525107184216834E-2</v>
      </c>
      <c r="AV450" s="51">
        <f t="shared" si="130"/>
        <v>6.3466012463375514E-4</v>
      </c>
      <c r="AW450" s="51">
        <f t="shared" si="130"/>
        <v>2.404992871989425E-4</v>
      </c>
      <c r="AX450" s="51">
        <f t="shared" si="130"/>
        <v>0</v>
      </c>
      <c r="BA450" s="51">
        <f t="shared" si="125"/>
        <v>2.4314235475876578E-2</v>
      </c>
      <c r="BB450" s="51">
        <f t="shared" si="125"/>
        <v>8.3098057194202157E-2</v>
      </c>
      <c r="BC450" s="51">
        <f t="shared" si="125"/>
        <v>2.6920141631303754E-2</v>
      </c>
      <c r="BD450" s="51">
        <f t="shared" si="125"/>
        <v>3.1543582805694845E-2</v>
      </c>
      <c r="BE450" s="51">
        <f t="shared" si="125"/>
        <v>5.4320414617076901E-2</v>
      </c>
      <c r="BF450" s="51">
        <f t="shared" ref="BF450:BJ466" si="131">J450+AH450</f>
        <v>0.14794668884151868</v>
      </c>
      <c r="BG450" s="51">
        <f t="shared" si="131"/>
        <v>0.22592206181211355</v>
      </c>
      <c r="BH450" s="51">
        <f t="shared" si="131"/>
        <v>9.8963661324703439E-3</v>
      </c>
      <c r="BI450" s="51">
        <f t="shared" si="131"/>
        <v>1.470957608549785E-2</v>
      </c>
      <c r="BJ450" s="51">
        <f t="shared" si="131"/>
        <v>0</v>
      </c>
      <c r="BK450" s="43"/>
    </row>
    <row r="451" spans="4:63">
      <c r="D451" s="41">
        <f t="shared" si="129"/>
        <v>60</v>
      </c>
      <c r="E451" s="51">
        <f t="shared" ref="E451:N466" si="132">((E362)/($D362-$D361))/$R$192*100</f>
        <v>1.061609970397235E-2</v>
      </c>
      <c r="F451" s="51">
        <f t="shared" si="132"/>
        <v>3.6912967184360254E-2</v>
      </c>
      <c r="G451" s="51">
        <f t="shared" si="132"/>
        <v>1.2326706789265304E-2</v>
      </c>
      <c r="H451" s="51">
        <f t="shared" si="132"/>
        <v>1.5199744183781477E-2</v>
      </c>
      <c r="I451" s="51">
        <f t="shared" si="132"/>
        <v>2.7254356179718813E-2</v>
      </c>
      <c r="J451" s="51">
        <f t="shared" si="132"/>
        <v>7.8985341952143337E-2</v>
      </c>
      <c r="K451" s="51">
        <f t="shared" si="132"/>
        <v>0.11932385417147903</v>
      </c>
      <c r="L451" s="51">
        <f t="shared" si="132"/>
        <v>5.3030643323530857E-3</v>
      </c>
      <c r="M451" s="51">
        <f t="shared" si="132"/>
        <v>8.2846988477298673E-3</v>
      </c>
      <c r="N451" s="51">
        <f t="shared" si="132"/>
        <v>0</v>
      </c>
      <c r="Q451" s="51">
        <f t="shared" ref="Q451:Z451" si="133">((Q362)/($D362-$D361))/$R$192*100</f>
        <v>4.0046265074409884E-3</v>
      </c>
      <c r="R451" s="51">
        <f t="shared" si="133"/>
        <v>1.5578389478622067E-2</v>
      </c>
      <c r="S451" s="51">
        <f t="shared" si="133"/>
        <v>6.152270123776578E-3</v>
      </c>
      <c r="T451" s="51">
        <f t="shared" si="133"/>
        <v>9.4768057004018681E-3</v>
      </c>
      <c r="U451" s="51">
        <f t="shared" si="133"/>
        <v>1.9557541170718555E-2</v>
      </c>
      <c r="V451" s="51">
        <f t="shared" si="133"/>
        <v>6.7533500887195688E-2</v>
      </c>
      <c r="W451" s="51">
        <f t="shared" si="133"/>
        <v>9.9254814892830195E-2</v>
      </c>
      <c r="X451" s="51">
        <f t="shared" si="133"/>
        <v>4.5762773954185149E-3</v>
      </c>
      <c r="Y451" s="51">
        <f t="shared" si="133"/>
        <v>8.0092888550520793E-3</v>
      </c>
      <c r="Z451" s="51">
        <f t="shared" si="133"/>
        <v>0</v>
      </c>
      <c r="AA451" s="95"/>
      <c r="AB451" s="95"/>
      <c r="AC451" s="51">
        <f t="shared" ref="AC451:AL451" si="134">((AC362)/($D362-$D361))/$R$192*100</f>
        <v>1.7227572900503658E-2</v>
      </c>
      <c r="AD451" s="51">
        <f t="shared" si="134"/>
        <v>5.8247544890098514E-2</v>
      </c>
      <c r="AE451" s="51">
        <f t="shared" si="134"/>
        <v>1.8501143454754076E-2</v>
      </c>
      <c r="AF451" s="51">
        <f t="shared" si="134"/>
        <v>2.0922682667161158E-2</v>
      </c>
      <c r="AG451" s="51">
        <f t="shared" si="134"/>
        <v>3.4951171188719002E-2</v>
      </c>
      <c r="AH451" s="51">
        <f t="shared" si="134"/>
        <v>9.04371830170905E-2</v>
      </c>
      <c r="AI451" s="51">
        <f t="shared" si="134"/>
        <v>0.1393928934501279</v>
      </c>
      <c r="AJ451" s="51">
        <f t="shared" si="134"/>
        <v>6.0298512692876635E-3</v>
      </c>
      <c r="AK451" s="51">
        <f t="shared" si="134"/>
        <v>8.560108840407657E-3</v>
      </c>
      <c r="AL451" s="51">
        <f t="shared" si="134"/>
        <v>0</v>
      </c>
      <c r="AO451" s="51">
        <f t="shared" ref="AO451:AS466" si="135">E451-Q451</f>
        <v>6.6114731965313612E-3</v>
      </c>
      <c r="AP451" s="51">
        <f t="shared" si="135"/>
        <v>2.1334577705738187E-2</v>
      </c>
      <c r="AQ451" s="51">
        <f t="shared" si="135"/>
        <v>6.1744366654887259E-3</v>
      </c>
      <c r="AR451" s="51">
        <f t="shared" si="135"/>
        <v>5.7229384833796092E-3</v>
      </c>
      <c r="AS451" s="51">
        <f t="shared" si="135"/>
        <v>7.6968150090002581E-3</v>
      </c>
      <c r="AT451" s="51">
        <f t="shared" si="130"/>
        <v>1.1451841064947649E-2</v>
      </c>
      <c r="AU451" s="51">
        <f t="shared" si="130"/>
        <v>2.0069039278648837E-2</v>
      </c>
      <c r="AV451" s="51">
        <f t="shared" si="130"/>
        <v>7.2678693693457082E-4</v>
      </c>
      <c r="AW451" s="51">
        <f t="shared" si="130"/>
        <v>2.7540999267778796E-4</v>
      </c>
      <c r="AX451" s="51">
        <f t="shared" si="130"/>
        <v>0</v>
      </c>
      <c r="BA451" s="51">
        <f t="shared" ref="BA451:BE466" si="136">E451+AC451</f>
        <v>2.7843672604476007E-2</v>
      </c>
      <c r="BB451" s="51">
        <f t="shared" si="136"/>
        <v>9.5160512074458775E-2</v>
      </c>
      <c r="BC451" s="51">
        <f t="shared" si="136"/>
        <v>3.0827850244019378E-2</v>
      </c>
      <c r="BD451" s="51">
        <f t="shared" si="136"/>
        <v>3.6122426850942635E-2</v>
      </c>
      <c r="BE451" s="51">
        <f t="shared" si="136"/>
        <v>6.2205527368437818E-2</v>
      </c>
      <c r="BF451" s="51">
        <f t="shared" si="131"/>
        <v>0.16942252496923382</v>
      </c>
      <c r="BG451" s="51">
        <f t="shared" si="131"/>
        <v>0.2587167476216069</v>
      </c>
      <c r="BH451" s="51">
        <f t="shared" si="131"/>
        <v>1.133291560164075E-2</v>
      </c>
      <c r="BI451" s="51">
        <f t="shared" si="131"/>
        <v>1.6844807688137522E-2</v>
      </c>
      <c r="BJ451" s="51">
        <f t="shared" si="131"/>
        <v>0</v>
      </c>
      <c r="BK451" s="43"/>
    </row>
    <row r="452" spans="4:63">
      <c r="D452" s="41">
        <f t="shared" si="129"/>
        <v>75</v>
      </c>
      <c r="E452" s="51">
        <f t="shared" si="132"/>
        <v>1.1788475372457098E-2</v>
      </c>
      <c r="F452" s="51">
        <f t="shared" si="132"/>
        <v>4.098940446219846E-2</v>
      </c>
      <c r="G452" s="51">
        <f t="shared" si="132"/>
        <v>1.3687991207767225E-2</v>
      </c>
      <c r="H452" s="51">
        <f t="shared" si="132"/>
        <v>1.6878308886936078E-2</v>
      </c>
      <c r="I452" s="51">
        <f t="shared" si="132"/>
        <v>3.026415685381792E-2</v>
      </c>
      <c r="J452" s="51">
        <f t="shared" si="132"/>
        <v>8.7707989219386995E-2</v>
      </c>
      <c r="K452" s="51">
        <f t="shared" si="132"/>
        <v>0.13250123449017739</v>
      </c>
      <c r="L452" s="51">
        <f t="shared" si="132"/>
        <v>5.8887015969818013E-3</v>
      </c>
      <c r="M452" s="51">
        <f t="shared" si="132"/>
        <v>9.1996091839777264E-3</v>
      </c>
      <c r="N452" s="51">
        <f t="shared" si="132"/>
        <v>0</v>
      </c>
      <c r="Q452" s="51">
        <f t="shared" ref="Q452:Z452" si="137">((Q363)/($D363-$D362))/$R$192*100</f>
        <v>4.4468724178610012E-3</v>
      </c>
      <c r="R452" s="51">
        <f t="shared" si="137"/>
        <v>1.7298769400457333E-2</v>
      </c>
      <c r="S452" s="51">
        <f t="shared" si="137"/>
        <v>6.8316883658982525E-3</v>
      </c>
      <c r="T452" s="51">
        <f t="shared" si="137"/>
        <v>1.0523364863175315E-2</v>
      </c>
      <c r="U452" s="51">
        <f t="shared" si="137"/>
        <v>2.1717353723662052E-2</v>
      </c>
      <c r="V452" s="51">
        <f t="shared" si="137"/>
        <v>7.4991478435966805E-2</v>
      </c>
      <c r="W452" s="51">
        <f t="shared" si="137"/>
        <v>0.11021589600595978</v>
      </c>
      <c r="X452" s="51">
        <f t="shared" si="137"/>
        <v>5.0816528553548892E-3</v>
      </c>
      <c r="Y452" s="51">
        <f t="shared" si="137"/>
        <v>8.8937846338563806E-3</v>
      </c>
      <c r="Z452" s="51">
        <f t="shared" si="137"/>
        <v>0</v>
      </c>
      <c r="AA452" s="95"/>
      <c r="AB452" s="95"/>
      <c r="AC452" s="51">
        <f t="shared" ref="AC452:AL452" si="138">((AC363)/($D363-$D362))/$R$192*100</f>
        <v>1.913007832705314E-2</v>
      </c>
      <c r="AD452" s="51">
        <f t="shared" si="138"/>
        <v>6.4680039523939678E-2</v>
      </c>
      <c r="AE452" s="51">
        <f t="shared" si="138"/>
        <v>2.0544294049636248E-2</v>
      </c>
      <c r="AF452" s="51">
        <f t="shared" si="138"/>
        <v>2.323325291069692E-2</v>
      </c>
      <c r="AG452" s="51">
        <f t="shared" si="138"/>
        <v>3.8810959983973714E-2</v>
      </c>
      <c r="AH452" s="51">
        <f t="shared" si="138"/>
        <v>0.1004245000028066</v>
      </c>
      <c r="AI452" s="51">
        <f t="shared" si="138"/>
        <v>0.15478657297439499</v>
      </c>
      <c r="AJ452" s="51">
        <f t="shared" si="138"/>
        <v>6.6957503386087221E-3</v>
      </c>
      <c r="AK452" s="51">
        <f t="shared" si="138"/>
        <v>9.5054337340990721E-3</v>
      </c>
      <c r="AL452" s="51">
        <f t="shared" si="138"/>
        <v>0</v>
      </c>
      <c r="AO452" s="51">
        <f t="shared" si="135"/>
        <v>7.3416029545960966E-3</v>
      </c>
      <c r="AP452" s="51">
        <f t="shared" si="135"/>
        <v>2.3690635061741128E-2</v>
      </c>
      <c r="AQ452" s="51">
        <f t="shared" si="135"/>
        <v>6.8563028418689729E-3</v>
      </c>
      <c r="AR452" s="51">
        <f t="shared" si="135"/>
        <v>6.3549440237607637E-3</v>
      </c>
      <c r="AS452" s="51">
        <f t="shared" si="135"/>
        <v>8.5468031301558674E-3</v>
      </c>
      <c r="AT452" s="51">
        <f t="shared" si="130"/>
        <v>1.271651078342019E-2</v>
      </c>
      <c r="AU452" s="51">
        <f t="shared" si="130"/>
        <v>2.2285338484217612E-2</v>
      </c>
      <c r="AV452" s="51">
        <f t="shared" si="130"/>
        <v>8.0704874162691211E-4</v>
      </c>
      <c r="AW452" s="51">
        <f t="shared" si="130"/>
        <v>3.0582455012134573E-4</v>
      </c>
      <c r="AX452" s="51">
        <f t="shared" si="130"/>
        <v>0</v>
      </c>
      <c r="BA452" s="51">
        <f t="shared" si="136"/>
        <v>3.0918553699510236E-2</v>
      </c>
      <c r="BB452" s="51">
        <f t="shared" si="136"/>
        <v>0.10566944398613815</v>
      </c>
      <c r="BC452" s="51">
        <f t="shared" si="136"/>
        <v>3.4232285257403475E-2</v>
      </c>
      <c r="BD452" s="51">
        <f t="shared" si="136"/>
        <v>4.0111561797632998E-2</v>
      </c>
      <c r="BE452" s="51">
        <f t="shared" si="136"/>
        <v>6.9075116837791634E-2</v>
      </c>
      <c r="BF452" s="51">
        <f t="shared" si="131"/>
        <v>0.18813248922219361</v>
      </c>
      <c r="BG452" s="51">
        <f t="shared" si="131"/>
        <v>0.28728780746457239</v>
      </c>
      <c r="BH452" s="51">
        <f t="shared" si="131"/>
        <v>1.2584451935590523E-2</v>
      </c>
      <c r="BI452" s="51">
        <f t="shared" si="131"/>
        <v>1.87050429180768E-2</v>
      </c>
      <c r="BJ452" s="51">
        <f t="shared" si="131"/>
        <v>0</v>
      </c>
      <c r="BK452" s="43"/>
    </row>
    <row r="453" spans="4:63">
      <c r="D453" s="41">
        <f t="shared" si="129"/>
        <v>100</v>
      </c>
      <c r="E453" s="51">
        <f t="shared" si="132"/>
        <v>1.2897176209243801E-2</v>
      </c>
      <c r="F453" s="51">
        <f t="shared" si="132"/>
        <v>4.4844439620757369E-2</v>
      </c>
      <c r="G453" s="51">
        <f t="shared" si="132"/>
        <v>1.497534065937128E-2</v>
      </c>
      <c r="H453" s="51">
        <f t="shared" si="132"/>
        <v>1.8465706289505369E-2</v>
      </c>
      <c r="I453" s="51">
        <f t="shared" si="132"/>
        <v>3.3110487271309233E-2</v>
      </c>
      <c r="J453" s="51">
        <f t="shared" si="132"/>
        <v>9.5956886381068487E-2</v>
      </c>
      <c r="K453" s="51">
        <f t="shared" si="132"/>
        <v>0.144962916337328</v>
      </c>
      <c r="L453" s="51">
        <f t="shared" si="132"/>
        <v>6.4425313486573231E-3</v>
      </c>
      <c r="M453" s="51">
        <f t="shared" si="132"/>
        <v>1.0064828313519902E-2</v>
      </c>
      <c r="N453" s="51">
        <f t="shared" si="132"/>
        <v>0</v>
      </c>
      <c r="Q453" s="51">
        <f t="shared" ref="Q453:Z453" si="139">((Q364)/($D364-$D363))/$R$192*100</f>
        <v>4.865098780049054E-3</v>
      </c>
      <c r="R453" s="51">
        <f t="shared" si="139"/>
        <v>1.8925710926286695E-2</v>
      </c>
      <c r="S453" s="51">
        <f t="shared" si="139"/>
        <v>7.4742056014717477E-3</v>
      </c>
      <c r="T453" s="51">
        <f t="shared" si="139"/>
        <v>1.1513082622341523E-2</v>
      </c>
      <c r="U453" s="51">
        <f t="shared" si="139"/>
        <v>2.3759861129027927E-2</v>
      </c>
      <c r="V453" s="51">
        <f t="shared" si="139"/>
        <v>8.204439344549265E-2</v>
      </c>
      <c r="W453" s="51">
        <f t="shared" si="139"/>
        <v>0.12058165173502605</v>
      </c>
      <c r="X453" s="51">
        <f t="shared" si="139"/>
        <v>5.5595800338053801E-3</v>
      </c>
      <c r="Y453" s="51">
        <f t="shared" si="139"/>
        <v>9.730241101229227E-3</v>
      </c>
      <c r="Z453" s="51">
        <f t="shared" si="139"/>
        <v>0</v>
      </c>
      <c r="AA453" s="95"/>
      <c r="AB453" s="95"/>
      <c r="AC453" s="51">
        <f t="shared" ref="AC453:AL453" si="140">((AC364)/($D364-$D363))/$R$192*100</f>
        <v>2.0929253638438488E-2</v>
      </c>
      <c r="AD453" s="51">
        <f t="shared" si="140"/>
        <v>7.076316831522815E-2</v>
      </c>
      <c r="AE453" s="51">
        <f t="shared" si="140"/>
        <v>2.2476475717270863E-2</v>
      </c>
      <c r="AF453" s="51">
        <f t="shared" si="140"/>
        <v>2.5418329956669306E-2</v>
      </c>
      <c r="AG453" s="51">
        <f t="shared" si="140"/>
        <v>4.2461113413590469E-2</v>
      </c>
      <c r="AH453" s="51">
        <f t="shared" si="140"/>
        <v>0.10986937931664369</v>
      </c>
      <c r="AI453" s="51">
        <f t="shared" si="140"/>
        <v>0.16934418093962994</v>
      </c>
      <c r="AJ453" s="51">
        <f t="shared" si="140"/>
        <v>7.325482663509273E-3</v>
      </c>
      <c r="AK453" s="51">
        <f t="shared" si="140"/>
        <v>1.0399415525810581E-2</v>
      </c>
      <c r="AL453" s="51">
        <f t="shared" si="140"/>
        <v>0</v>
      </c>
      <c r="AO453" s="51">
        <f t="shared" si="135"/>
        <v>8.0320774291947478E-3</v>
      </c>
      <c r="AP453" s="51">
        <f t="shared" si="135"/>
        <v>2.5918728694470674E-2</v>
      </c>
      <c r="AQ453" s="51">
        <f t="shared" si="135"/>
        <v>7.5011350578995323E-3</v>
      </c>
      <c r="AR453" s="51">
        <f t="shared" si="135"/>
        <v>6.9526236671638465E-3</v>
      </c>
      <c r="AS453" s="51">
        <f t="shared" si="135"/>
        <v>9.3506261422813056E-3</v>
      </c>
      <c r="AT453" s="51">
        <f t="shared" si="130"/>
        <v>1.3912492935575838E-2</v>
      </c>
      <c r="AU453" s="51">
        <f t="shared" si="130"/>
        <v>2.4381264602301944E-2</v>
      </c>
      <c r="AV453" s="51">
        <f t="shared" si="130"/>
        <v>8.82951314851943E-4</v>
      </c>
      <c r="AW453" s="51">
        <f t="shared" si="130"/>
        <v>3.345872122906754E-4</v>
      </c>
      <c r="AX453" s="51">
        <f t="shared" si="130"/>
        <v>0</v>
      </c>
      <c r="BA453" s="51">
        <f t="shared" si="136"/>
        <v>3.3826429847682291E-2</v>
      </c>
      <c r="BB453" s="51">
        <f t="shared" si="136"/>
        <v>0.11560760793598551</v>
      </c>
      <c r="BC453" s="51">
        <f t="shared" si="136"/>
        <v>3.7451816376642147E-2</v>
      </c>
      <c r="BD453" s="51">
        <f t="shared" si="136"/>
        <v>4.3884036246174679E-2</v>
      </c>
      <c r="BE453" s="51">
        <f t="shared" si="136"/>
        <v>7.5571600684899709E-2</v>
      </c>
      <c r="BF453" s="51">
        <f t="shared" si="131"/>
        <v>0.20582626569771217</v>
      </c>
      <c r="BG453" s="51">
        <f t="shared" si="131"/>
        <v>0.31430709727695794</v>
      </c>
      <c r="BH453" s="51">
        <f t="shared" si="131"/>
        <v>1.3768014012166596E-2</v>
      </c>
      <c r="BI453" s="51">
        <f t="shared" si="131"/>
        <v>2.0464243839330484E-2</v>
      </c>
      <c r="BJ453" s="51">
        <f t="shared" si="131"/>
        <v>0</v>
      </c>
      <c r="BK453" s="43"/>
    </row>
    <row r="454" spans="4:63">
      <c r="D454" s="41">
        <f t="shared" si="129"/>
        <v>125</v>
      </c>
      <c r="E454" s="51">
        <f t="shared" si="132"/>
        <v>1.3619867637705717E-2</v>
      </c>
      <c r="F454" s="51">
        <f t="shared" si="132"/>
        <v>4.7357291395618839E-2</v>
      </c>
      <c r="G454" s="51">
        <f t="shared" si="132"/>
        <v>1.5814481736242662E-2</v>
      </c>
      <c r="H454" s="51">
        <f t="shared" si="132"/>
        <v>1.9500429506387227E-2</v>
      </c>
      <c r="I454" s="51">
        <f t="shared" si="132"/>
        <v>3.4965828700700759E-2</v>
      </c>
      <c r="J454" s="51">
        <f t="shared" si="132"/>
        <v>0.10133381681641362</v>
      </c>
      <c r="K454" s="51">
        <f t="shared" si="132"/>
        <v>0.15308589266812683</v>
      </c>
      <c r="L454" s="51">
        <f t="shared" si="132"/>
        <v>6.8035376734321019E-3</v>
      </c>
      <c r="M454" s="51">
        <f t="shared" si="132"/>
        <v>1.0628809531820103E-2</v>
      </c>
      <c r="N454" s="51">
        <f t="shared" si="132"/>
        <v>0</v>
      </c>
      <c r="Q454" s="51">
        <f t="shared" ref="Q454:Z454" si="141">((Q365)/($D365-$D364))/$R$192*100</f>
        <v>5.137713895941011E-3</v>
      </c>
      <c r="R454" s="51">
        <f t="shared" si="141"/>
        <v>1.9986210437348072E-2</v>
      </c>
      <c r="S454" s="51">
        <f t="shared" si="141"/>
        <v>7.8930216457833886E-3</v>
      </c>
      <c r="T454" s="51">
        <f t="shared" si="141"/>
        <v>1.2158216564171098E-2</v>
      </c>
      <c r="U454" s="51">
        <f t="shared" si="141"/>
        <v>2.5091241556868166E-2</v>
      </c>
      <c r="V454" s="51">
        <f t="shared" si="141"/>
        <v>8.6641739324501255E-2</v>
      </c>
      <c r="W454" s="51">
        <f t="shared" si="141"/>
        <v>0.12733842738303378</v>
      </c>
      <c r="X454" s="51">
        <f t="shared" si="141"/>
        <v>5.8711103076493111E-3</v>
      </c>
      <c r="Y454" s="51">
        <f t="shared" si="141"/>
        <v>1.027547377283421E-2</v>
      </c>
      <c r="Z454" s="51">
        <f t="shared" si="141"/>
        <v>0</v>
      </c>
      <c r="AA454" s="95"/>
      <c r="AB454" s="95"/>
      <c r="AC454" s="51">
        <f t="shared" ref="AC454:AL454" si="142">((AC365)/($D365-$D364))/$R$192*100</f>
        <v>2.2102021379470361E-2</v>
      </c>
      <c r="AD454" s="51">
        <f t="shared" si="142"/>
        <v>7.4728372353889697E-2</v>
      </c>
      <c r="AE454" s="51">
        <f t="shared" si="142"/>
        <v>2.3735941826702002E-2</v>
      </c>
      <c r="AF454" s="51">
        <f t="shared" si="142"/>
        <v>2.6842642448603449E-2</v>
      </c>
      <c r="AG454" s="51">
        <f t="shared" si="142"/>
        <v>4.4840415844533257E-2</v>
      </c>
      <c r="AH454" s="51">
        <f t="shared" si="142"/>
        <v>0.11602589430832534</v>
      </c>
      <c r="AI454" s="51">
        <f t="shared" si="142"/>
        <v>0.17883335795321986</v>
      </c>
      <c r="AJ454" s="51">
        <f t="shared" si="142"/>
        <v>7.7359650392149048E-3</v>
      </c>
      <c r="AK454" s="51">
        <f t="shared" si="142"/>
        <v>1.0982145290805998E-2</v>
      </c>
      <c r="AL454" s="51">
        <f t="shared" si="142"/>
        <v>0</v>
      </c>
      <c r="AO454" s="51">
        <f t="shared" si="135"/>
        <v>8.4821537417647062E-3</v>
      </c>
      <c r="AP454" s="51">
        <f t="shared" si="135"/>
        <v>2.7371080958270767E-2</v>
      </c>
      <c r="AQ454" s="51">
        <f t="shared" si="135"/>
        <v>7.9214600904592737E-3</v>
      </c>
      <c r="AR454" s="51">
        <f t="shared" si="135"/>
        <v>7.3422129422161288E-3</v>
      </c>
      <c r="AS454" s="51">
        <f t="shared" si="135"/>
        <v>9.8745871438325923E-3</v>
      </c>
      <c r="AT454" s="51">
        <f t="shared" si="130"/>
        <v>1.469207749191237E-2</v>
      </c>
      <c r="AU454" s="51">
        <f t="shared" si="130"/>
        <v>2.5747465285093057E-2</v>
      </c>
      <c r="AV454" s="51">
        <f t="shared" si="130"/>
        <v>9.3242736578279077E-4</v>
      </c>
      <c r="AW454" s="51">
        <f t="shared" si="130"/>
        <v>3.5333575898589299E-4</v>
      </c>
      <c r="AX454" s="51">
        <f t="shared" si="130"/>
        <v>0</v>
      </c>
      <c r="BA454" s="51">
        <f t="shared" si="136"/>
        <v>3.572188901717608E-2</v>
      </c>
      <c r="BB454" s="51">
        <f t="shared" si="136"/>
        <v>0.12208566374950854</v>
      </c>
      <c r="BC454" s="51">
        <f t="shared" si="136"/>
        <v>3.9550423562944664E-2</v>
      </c>
      <c r="BD454" s="51">
        <f t="shared" si="136"/>
        <v>4.6343071954990676E-2</v>
      </c>
      <c r="BE454" s="51">
        <f t="shared" si="136"/>
        <v>7.9806244545234023E-2</v>
      </c>
      <c r="BF454" s="51">
        <f t="shared" si="131"/>
        <v>0.21735971112473895</v>
      </c>
      <c r="BG454" s="51">
        <f t="shared" si="131"/>
        <v>0.3319192506213467</v>
      </c>
      <c r="BH454" s="51">
        <f t="shared" si="131"/>
        <v>1.4539502712647007E-2</v>
      </c>
      <c r="BI454" s="51">
        <f t="shared" si="131"/>
        <v>2.1610954822626101E-2</v>
      </c>
      <c r="BJ454" s="51">
        <f t="shared" si="131"/>
        <v>0</v>
      </c>
      <c r="BK454" s="43"/>
    </row>
    <row r="455" spans="4:63">
      <c r="D455" s="41">
        <f t="shared" si="129"/>
        <v>150</v>
      </c>
      <c r="E455" s="51">
        <f t="shared" si="132"/>
        <v>1.3902748142199068E-2</v>
      </c>
      <c r="F455" s="51">
        <f t="shared" si="132"/>
        <v>4.8340887920767441E-2</v>
      </c>
      <c r="G455" s="51">
        <f t="shared" si="132"/>
        <v>1.6142943707448929E-2</v>
      </c>
      <c r="H455" s="51">
        <f t="shared" si="132"/>
        <v>1.9905447490653993E-2</v>
      </c>
      <c r="I455" s="51">
        <f t="shared" si="132"/>
        <v>3.5692058318050293E-2</v>
      </c>
      <c r="J455" s="51">
        <f t="shared" si="132"/>
        <v>0.1034384893422982</v>
      </c>
      <c r="K455" s="51">
        <f t="shared" si="132"/>
        <v>0.15626544005439416</v>
      </c>
      <c r="L455" s="51">
        <f t="shared" si="132"/>
        <v>6.9448450796855904E-3</v>
      </c>
      <c r="M455" s="51">
        <f t="shared" si="132"/>
        <v>1.0849566670032019E-2</v>
      </c>
      <c r="N455" s="51">
        <f t="shared" si="132"/>
        <v>0</v>
      </c>
      <c r="Q455" s="51">
        <f t="shared" ref="Q455:Z455" si="143">((Q366)/($D366-$D365))/$R$192*100</f>
        <v>5.2444226494683041E-3</v>
      </c>
      <c r="R455" s="51">
        <f t="shared" si="143"/>
        <v>2.0401317943662994E-2</v>
      </c>
      <c r="S455" s="51">
        <f t="shared" si="143"/>
        <v>8.0569573024673671E-3</v>
      </c>
      <c r="T455" s="51">
        <f t="shared" si="143"/>
        <v>1.241073902084245E-2</v>
      </c>
      <c r="U455" s="51">
        <f t="shared" si="143"/>
        <v>2.5612379005393843E-2</v>
      </c>
      <c r="V455" s="51">
        <f t="shared" si="143"/>
        <v>8.8441261873637031E-2</v>
      </c>
      <c r="W455" s="51">
        <f t="shared" si="143"/>
        <v>0.12998320775371661</v>
      </c>
      <c r="X455" s="51">
        <f t="shared" si="143"/>
        <v>5.9930514813774666E-3</v>
      </c>
      <c r="Y455" s="51">
        <f t="shared" si="143"/>
        <v>1.0488892234899174E-2</v>
      </c>
      <c r="Z455" s="51">
        <f t="shared" si="143"/>
        <v>0</v>
      </c>
      <c r="AA455" s="95"/>
      <c r="AB455" s="95"/>
      <c r="AC455" s="51">
        <f t="shared" ref="AC455:AL455" si="144">((AC366)/($D366-$D365))/$R$192*100</f>
        <v>2.2561073634929759E-2</v>
      </c>
      <c r="AD455" s="51">
        <f t="shared" si="144"/>
        <v>7.6280457897871995E-2</v>
      </c>
      <c r="AE455" s="51">
        <f t="shared" si="144"/>
        <v>2.422893011243055E-2</v>
      </c>
      <c r="AF455" s="51">
        <f t="shared" si="144"/>
        <v>2.740015596046564E-2</v>
      </c>
      <c r="AG455" s="51">
        <f t="shared" si="144"/>
        <v>4.577173763070664E-2</v>
      </c>
      <c r="AH455" s="51">
        <f t="shared" si="144"/>
        <v>0.11843571681095874</v>
      </c>
      <c r="AI455" s="51">
        <f t="shared" si="144"/>
        <v>0.18254767235507172</v>
      </c>
      <c r="AJ455" s="51">
        <f t="shared" si="144"/>
        <v>7.8966386779937229E-3</v>
      </c>
      <c r="AK455" s="51">
        <f t="shared" si="144"/>
        <v>1.1210241105164866E-2</v>
      </c>
      <c r="AL455" s="51">
        <f t="shared" si="144"/>
        <v>0</v>
      </c>
      <c r="AO455" s="51">
        <f t="shared" si="135"/>
        <v>8.6583254927307639E-3</v>
      </c>
      <c r="AP455" s="51">
        <f t="shared" si="135"/>
        <v>2.7939569977104447E-2</v>
      </c>
      <c r="AQ455" s="51">
        <f t="shared" si="135"/>
        <v>8.085986404981562E-3</v>
      </c>
      <c r="AR455" s="51">
        <f t="shared" si="135"/>
        <v>7.4947084698115431E-3</v>
      </c>
      <c r="AS455" s="51">
        <f t="shared" si="135"/>
        <v>1.007967931265645E-2</v>
      </c>
      <c r="AT455" s="51">
        <f t="shared" si="130"/>
        <v>1.4997227468661167E-2</v>
      </c>
      <c r="AU455" s="51">
        <f t="shared" si="130"/>
        <v>2.6282232300677555E-2</v>
      </c>
      <c r="AV455" s="51">
        <f t="shared" si="130"/>
        <v>9.5179359830812379E-4</v>
      </c>
      <c r="AW455" s="51">
        <f t="shared" si="130"/>
        <v>3.6067443513284475E-4</v>
      </c>
      <c r="AX455" s="51">
        <f t="shared" si="130"/>
        <v>0</v>
      </c>
      <c r="BA455" s="51">
        <f t="shared" si="136"/>
        <v>3.6463821777128827E-2</v>
      </c>
      <c r="BB455" s="51">
        <f t="shared" si="136"/>
        <v>0.12462134581863943</v>
      </c>
      <c r="BC455" s="51">
        <f t="shared" si="136"/>
        <v>4.0371873819879479E-2</v>
      </c>
      <c r="BD455" s="51">
        <f t="shared" si="136"/>
        <v>4.7305603451119629E-2</v>
      </c>
      <c r="BE455" s="51">
        <f t="shared" si="136"/>
        <v>8.146379594875694E-2</v>
      </c>
      <c r="BF455" s="51">
        <f t="shared" si="131"/>
        <v>0.22187420615325693</v>
      </c>
      <c r="BG455" s="51">
        <f t="shared" si="131"/>
        <v>0.33881311240946588</v>
      </c>
      <c r="BH455" s="51">
        <f t="shared" si="131"/>
        <v>1.4841483757679314E-2</v>
      </c>
      <c r="BI455" s="51">
        <f t="shared" si="131"/>
        <v>2.2059807775196887E-2</v>
      </c>
      <c r="BJ455" s="51">
        <f t="shared" si="131"/>
        <v>0</v>
      </c>
      <c r="BK455" s="43"/>
    </row>
    <row r="456" spans="4:63">
      <c r="D456" s="41">
        <f t="shared" si="129"/>
        <v>175</v>
      </c>
      <c r="E456" s="51">
        <f t="shared" si="132"/>
        <v>1.399979326319533E-2</v>
      </c>
      <c r="F456" s="51">
        <f t="shared" si="132"/>
        <v>4.8678321014523782E-2</v>
      </c>
      <c r="G456" s="51">
        <f t="shared" si="132"/>
        <v>1.6255626028188818E-2</v>
      </c>
      <c r="H456" s="51">
        <f t="shared" si="132"/>
        <v>2.0044393153803273E-2</v>
      </c>
      <c r="I456" s="51">
        <f t="shared" si="132"/>
        <v>3.5941198997479516E-2</v>
      </c>
      <c r="J456" s="51">
        <f t="shared" si="132"/>
        <v>0.10416051930437632</v>
      </c>
      <c r="K456" s="51">
        <f t="shared" si="132"/>
        <v>0.15735621709951542</v>
      </c>
      <c r="L456" s="51">
        <f t="shared" si="132"/>
        <v>6.993322065973839E-3</v>
      </c>
      <c r="M456" s="51">
        <f t="shared" si="132"/>
        <v>1.0925299719317031E-2</v>
      </c>
      <c r="N456" s="51">
        <f t="shared" si="132"/>
        <v>0</v>
      </c>
      <c r="Q456" s="51">
        <f t="shared" ref="Q456:Z456" si="145">((Q367)/($D367-$D366))/$R$192*100</f>
        <v>5.2810302054254162E-3</v>
      </c>
      <c r="R456" s="51">
        <f t="shared" si="145"/>
        <v>2.0543724923065609E-2</v>
      </c>
      <c r="S456" s="51">
        <f t="shared" si="145"/>
        <v>8.1131971471572334E-3</v>
      </c>
      <c r="T456" s="51">
        <f t="shared" si="145"/>
        <v>1.2497369495451634E-2</v>
      </c>
      <c r="U456" s="51">
        <f t="shared" si="145"/>
        <v>2.5791160667419068E-2</v>
      </c>
      <c r="V456" s="51">
        <f t="shared" si="145"/>
        <v>8.9058606938929391E-2</v>
      </c>
      <c r="W456" s="51">
        <f t="shared" si="145"/>
        <v>0.13089052737102688</v>
      </c>
      <c r="X456" s="51">
        <f t="shared" si="145"/>
        <v>6.0348846786848218E-3</v>
      </c>
      <c r="Y456" s="51">
        <f t="shared" si="145"/>
        <v>1.0562107674439714E-2</v>
      </c>
      <c r="Z456" s="51">
        <f t="shared" si="145"/>
        <v>0</v>
      </c>
      <c r="AA456" s="95"/>
      <c r="AB456" s="95"/>
      <c r="AC456" s="51">
        <f t="shared" ref="AC456:AL456" si="146">((AC367)/($D367-$D366))/$R$192*100</f>
        <v>2.2718556320965172E-2</v>
      </c>
      <c r="AD456" s="51">
        <f t="shared" si="146"/>
        <v>7.6812917105982065E-2</v>
      </c>
      <c r="AE456" s="51">
        <f t="shared" si="146"/>
        <v>2.4398054909220465E-2</v>
      </c>
      <c r="AF456" s="51">
        <f t="shared" si="146"/>
        <v>2.7591416812154997E-2</v>
      </c>
      <c r="AG456" s="51">
        <f t="shared" si="146"/>
        <v>4.6091237327539836E-2</v>
      </c>
      <c r="AH456" s="51">
        <f t="shared" si="146"/>
        <v>0.1192624316698226</v>
      </c>
      <c r="AI456" s="51">
        <f t="shared" si="146"/>
        <v>0.18382190682800389</v>
      </c>
      <c r="AJ456" s="51">
        <f t="shared" si="146"/>
        <v>7.9517594532628674E-3</v>
      </c>
      <c r="AK456" s="51">
        <f t="shared" si="146"/>
        <v>1.1288491764194344E-2</v>
      </c>
      <c r="AL456" s="51">
        <f t="shared" si="146"/>
        <v>0</v>
      </c>
      <c r="AO456" s="51">
        <f t="shared" si="135"/>
        <v>8.7187630577699148E-3</v>
      </c>
      <c r="AP456" s="51">
        <f t="shared" si="135"/>
        <v>2.8134596091458172E-2</v>
      </c>
      <c r="AQ456" s="51">
        <f t="shared" si="135"/>
        <v>8.1424288810315847E-3</v>
      </c>
      <c r="AR456" s="51">
        <f t="shared" si="135"/>
        <v>7.5470236583516388E-3</v>
      </c>
      <c r="AS456" s="51">
        <f t="shared" si="135"/>
        <v>1.0150038330060448E-2</v>
      </c>
      <c r="AT456" s="51">
        <f t="shared" si="130"/>
        <v>1.5101912365446932E-2</v>
      </c>
      <c r="AU456" s="51">
        <f t="shared" si="130"/>
        <v>2.6465689728488534E-2</v>
      </c>
      <c r="AV456" s="51">
        <f t="shared" si="130"/>
        <v>9.5843738728901718E-4</v>
      </c>
      <c r="AW456" s="51">
        <f t="shared" si="130"/>
        <v>3.6319204487731717E-4</v>
      </c>
      <c r="AX456" s="51">
        <f t="shared" si="130"/>
        <v>0</v>
      </c>
      <c r="BA456" s="51">
        <f t="shared" si="136"/>
        <v>3.6718349584160502E-2</v>
      </c>
      <c r="BB456" s="51">
        <f t="shared" si="136"/>
        <v>0.12549123812050583</v>
      </c>
      <c r="BC456" s="51">
        <f t="shared" si="136"/>
        <v>4.0653680937409287E-2</v>
      </c>
      <c r="BD456" s="51">
        <f t="shared" si="136"/>
        <v>4.7635809965958273E-2</v>
      </c>
      <c r="BE456" s="51">
        <f t="shared" si="136"/>
        <v>8.2032436325019359E-2</v>
      </c>
      <c r="BF456" s="51">
        <f t="shared" si="131"/>
        <v>0.22342295097419893</v>
      </c>
      <c r="BG456" s="51">
        <f t="shared" si="131"/>
        <v>0.34117812392751934</v>
      </c>
      <c r="BH456" s="51">
        <f t="shared" si="131"/>
        <v>1.4945081519236706E-2</v>
      </c>
      <c r="BI456" s="51">
        <f t="shared" si="131"/>
        <v>2.2213791483511373E-2</v>
      </c>
      <c r="BJ456" s="51">
        <f t="shared" si="131"/>
        <v>0</v>
      </c>
      <c r="BK456" s="43"/>
    </row>
    <row r="457" spans="4:63">
      <c r="D457" s="41">
        <f t="shared" si="129"/>
        <v>200</v>
      </c>
      <c r="E457" s="51">
        <f t="shared" si="132"/>
        <v>1.40204525038103E-2</v>
      </c>
      <c r="F457" s="51">
        <f t="shared" si="132"/>
        <v>4.875015472861266E-2</v>
      </c>
      <c r="G457" s="51">
        <f t="shared" si="132"/>
        <v>1.6279614160238327E-2</v>
      </c>
      <c r="H457" s="51">
        <f t="shared" si="132"/>
        <v>2.0073972300677829E-2</v>
      </c>
      <c r="I457" s="51">
        <f t="shared" si="132"/>
        <v>3.5994236771975184E-2</v>
      </c>
      <c r="J457" s="51">
        <f t="shared" si="132"/>
        <v>0.10431422709065818</v>
      </c>
      <c r="K457" s="51">
        <f t="shared" si="132"/>
        <v>0.15758842481074398</v>
      </c>
      <c r="L457" s="51">
        <f t="shared" si="132"/>
        <v>7.0036419843142574E-3</v>
      </c>
      <c r="M457" s="51">
        <f t="shared" si="132"/>
        <v>1.0941421985656877E-2</v>
      </c>
      <c r="N457" s="51">
        <f t="shared" si="132"/>
        <v>0</v>
      </c>
      <c r="Q457" s="51">
        <f t="shared" ref="Q457:Z457" si="147">((Q368)/($D368-$D367))/$R$192*100</f>
        <v>5.2888233257706732E-3</v>
      </c>
      <c r="R457" s="51">
        <f t="shared" si="147"/>
        <v>2.0574040924761804E-2</v>
      </c>
      <c r="S457" s="51">
        <f t="shared" si="147"/>
        <v>8.1251696448126458E-3</v>
      </c>
      <c r="T457" s="51">
        <f t="shared" si="147"/>
        <v>1.2515811636603784E-2</v>
      </c>
      <c r="U457" s="51">
        <f t="shared" si="147"/>
        <v>2.5829220214724554E-2</v>
      </c>
      <c r="V457" s="51">
        <f t="shared" si="147"/>
        <v>8.9190029107456839E-2</v>
      </c>
      <c r="W457" s="51">
        <f t="shared" si="147"/>
        <v>0.13108368014466731</v>
      </c>
      <c r="X457" s="51">
        <f t="shared" si="147"/>
        <v>6.0437902483826481E-3</v>
      </c>
      <c r="Y457" s="51">
        <f t="shared" si="147"/>
        <v>1.0577693984876249E-2</v>
      </c>
      <c r="Z457" s="51">
        <f t="shared" si="147"/>
        <v>0</v>
      </c>
      <c r="AA457" s="95"/>
      <c r="AB457" s="95"/>
      <c r="AC457" s="51">
        <f t="shared" ref="AC457:AL457" si="148">((AC368)/($D368-$D367))/$R$192*100</f>
        <v>2.2752081681849855E-2</v>
      </c>
      <c r="AD457" s="51">
        <f t="shared" si="148"/>
        <v>7.6926268532463635E-2</v>
      </c>
      <c r="AE457" s="51">
        <f t="shared" si="148"/>
        <v>2.4434058675664068E-2</v>
      </c>
      <c r="AF457" s="51">
        <f t="shared" si="148"/>
        <v>2.7632132964751966E-2</v>
      </c>
      <c r="AG457" s="51">
        <f t="shared" si="148"/>
        <v>4.6159253329225707E-2</v>
      </c>
      <c r="AH457" s="51">
        <f t="shared" si="148"/>
        <v>0.11943842507385885</v>
      </c>
      <c r="AI457" s="51">
        <f t="shared" si="148"/>
        <v>0.18409316947682075</v>
      </c>
      <c r="AJ457" s="51">
        <f t="shared" si="148"/>
        <v>7.9634937202458789E-3</v>
      </c>
      <c r="AK457" s="51">
        <f t="shared" si="148"/>
        <v>1.1305149986437505E-2</v>
      </c>
      <c r="AL457" s="51">
        <f t="shared" si="148"/>
        <v>0</v>
      </c>
      <c r="AO457" s="51">
        <f t="shared" si="135"/>
        <v>8.7316291780396259E-3</v>
      </c>
      <c r="AP457" s="51">
        <f t="shared" si="135"/>
        <v>2.8176113803850857E-2</v>
      </c>
      <c r="AQ457" s="51">
        <f t="shared" si="135"/>
        <v>8.1544445154256816E-3</v>
      </c>
      <c r="AR457" s="51">
        <f t="shared" si="135"/>
        <v>7.5581606640740453E-3</v>
      </c>
      <c r="AS457" s="51">
        <f t="shared" si="135"/>
        <v>1.016501655725063E-2</v>
      </c>
      <c r="AT457" s="51">
        <f t="shared" si="130"/>
        <v>1.5124197983201346E-2</v>
      </c>
      <c r="AU457" s="51">
        <f t="shared" si="130"/>
        <v>2.6504744666076663E-2</v>
      </c>
      <c r="AV457" s="51">
        <f t="shared" si="130"/>
        <v>9.5985173593160934E-4</v>
      </c>
      <c r="AW457" s="51">
        <f t="shared" si="130"/>
        <v>3.6372800078062796E-4</v>
      </c>
      <c r="AX457" s="51">
        <f t="shared" si="130"/>
        <v>0</v>
      </c>
      <c r="BA457" s="51">
        <f t="shared" si="136"/>
        <v>3.6772534185660156E-2</v>
      </c>
      <c r="BB457" s="51">
        <f t="shared" si="136"/>
        <v>0.12567642326107631</v>
      </c>
      <c r="BC457" s="51">
        <f t="shared" si="136"/>
        <v>4.0713672835902395E-2</v>
      </c>
      <c r="BD457" s="51">
        <f t="shared" si="136"/>
        <v>4.7706105265429795E-2</v>
      </c>
      <c r="BE457" s="51">
        <f t="shared" si="136"/>
        <v>8.2153490101200891E-2</v>
      </c>
      <c r="BF457" s="51">
        <f t="shared" si="131"/>
        <v>0.22375265216451704</v>
      </c>
      <c r="BG457" s="51">
        <f t="shared" si="131"/>
        <v>0.34168159428756473</v>
      </c>
      <c r="BH457" s="51">
        <f t="shared" si="131"/>
        <v>1.4967135704560135E-2</v>
      </c>
      <c r="BI457" s="51">
        <f t="shared" si="131"/>
        <v>2.2246571972094384E-2</v>
      </c>
      <c r="BJ457" s="51">
        <f t="shared" si="131"/>
        <v>0</v>
      </c>
      <c r="BK457" s="43"/>
    </row>
    <row r="458" spans="4:63">
      <c r="D458" s="41">
        <f t="shared" si="129"/>
        <v>225</v>
      </c>
      <c r="E458" s="51">
        <f t="shared" si="132"/>
        <v>1.401019928086457E-2</v>
      </c>
      <c r="F458" s="51">
        <f t="shared" si="132"/>
        <v>4.8714503510869485E-2</v>
      </c>
      <c r="G458" s="51">
        <f t="shared" si="132"/>
        <v>1.6267708801733671E-2</v>
      </c>
      <c r="H458" s="51">
        <f t="shared" si="132"/>
        <v>2.0059292110195439E-2</v>
      </c>
      <c r="I458" s="51">
        <f t="shared" si="132"/>
        <v>3.596791401710802E-2</v>
      </c>
      <c r="J458" s="51">
        <f t="shared" si="132"/>
        <v>0.10423794160511615</v>
      </c>
      <c r="K458" s="51">
        <f t="shared" si="132"/>
        <v>0.15747317965351304</v>
      </c>
      <c r="L458" s="51">
        <f t="shared" si="132"/>
        <v>6.9985201879472908E-3</v>
      </c>
      <c r="M458" s="51">
        <f t="shared" si="132"/>
        <v>1.093342047222985E-2</v>
      </c>
      <c r="N458" s="51">
        <f t="shared" si="132"/>
        <v>0</v>
      </c>
      <c r="Q458" s="51">
        <f t="shared" ref="Q458:Z458" si="149">((Q369)/($D369-$D368))/$R$192*100</f>
        <v>5.2849555843646843E-3</v>
      </c>
      <c r="R458" s="51">
        <f t="shared" si="149"/>
        <v>2.0558995031739535E-2</v>
      </c>
      <c r="S458" s="51">
        <f t="shared" si="149"/>
        <v>8.1192276699856899E-3</v>
      </c>
      <c r="T458" s="51">
        <f t="shared" si="149"/>
        <v>1.2506658764610388E-2</v>
      </c>
      <c r="U458" s="51">
        <f t="shared" si="149"/>
        <v>2.5810331184338127E-2</v>
      </c>
      <c r="V458" s="51">
        <f t="shared" si="149"/>
        <v>8.9124804019127729E-2</v>
      </c>
      <c r="W458" s="51">
        <f t="shared" si="149"/>
        <v>0.13098781803203544</v>
      </c>
      <c r="X458" s="51">
        <f t="shared" si="149"/>
        <v>6.0393703961106144E-3</v>
      </c>
      <c r="Y458" s="51">
        <f t="shared" si="149"/>
        <v>1.0569958467449179E-2</v>
      </c>
      <c r="Z458" s="51">
        <f t="shared" si="149"/>
        <v>0</v>
      </c>
      <c r="AA458" s="95"/>
      <c r="AB458" s="95"/>
      <c r="AC458" s="51">
        <f t="shared" ref="AC458:AL458" si="150">((AC369)/($D369-$D368))/$R$192*100</f>
        <v>2.2735442977364385E-2</v>
      </c>
      <c r="AD458" s="51">
        <f t="shared" si="150"/>
        <v>7.6870011989999529E-2</v>
      </c>
      <c r="AE458" s="51">
        <f t="shared" si="150"/>
        <v>2.4416189933481713E-2</v>
      </c>
      <c r="AF458" s="51">
        <f t="shared" si="150"/>
        <v>2.7611925455780582E-2</v>
      </c>
      <c r="AG458" s="51">
        <f t="shared" si="150"/>
        <v>4.6125496849877809E-2</v>
      </c>
      <c r="AH458" s="51">
        <f t="shared" si="150"/>
        <v>0.1193510791911039</v>
      </c>
      <c r="AI458" s="51">
        <f t="shared" si="150"/>
        <v>0.18395854127499067</v>
      </c>
      <c r="AJ458" s="51">
        <f t="shared" si="150"/>
        <v>7.9576699797839785E-3</v>
      </c>
      <c r="AK458" s="51">
        <f t="shared" si="150"/>
        <v>1.1296882477010517E-2</v>
      </c>
      <c r="AL458" s="51">
        <f t="shared" si="150"/>
        <v>0</v>
      </c>
      <c r="AO458" s="51">
        <f t="shared" si="135"/>
        <v>8.7252436964998861E-3</v>
      </c>
      <c r="AP458" s="51">
        <f t="shared" si="135"/>
        <v>2.815550847912995E-2</v>
      </c>
      <c r="AQ458" s="51">
        <f t="shared" si="135"/>
        <v>8.1484811317479814E-3</v>
      </c>
      <c r="AR458" s="51">
        <f t="shared" si="135"/>
        <v>7.5526333455850515E-3</v>
      </c>
      <c r="AS458" s="51">
        <f t="shared" si="135"/>
        <v>1.0157582832769893E-2</v>
      </c>
      <c r="AT458" s="51">
        <f t="shared" si="130"/>
        <v>1.5113137585988423E-2</v>
      </c>
      <c r="AU458" s="51">
        <f t="shared" si="130"/>
        <v>2.6485361621477604E-2</v>
      </c>
      <c r="AV458" s="51">
        <f t="shared" si="130"/>
        <v>9.5914979183667638E-4</v>
      </c>
      <c r="AW458" s="51">
        <f t="shared" si="130"/>
        <v>3.6346200478067081E-4</v>
      </c>
      <c r="AX458" s="51">
        <f t="shared" si="130"/>
        <v>0</v>
      </c>
      <c r="BA458" s="51">
        <f t="shared" si="136"/>
        <v>3.6745642258228954E-2</v>
      </c>
      <c r="BB458" s="51">
        <f t="shared" si="136"/>
        <v>0.12558451550086902</v>
      </c>
      <c r="BC458" s="51">
        <f t="shared" si="136"/>
        <v>4.0683898735215385E-2</v>
      </c>
      <c r="BD458" s="51">
        <f t="shared" si="136"/>
        <v>4.7671217565976018E-2</v>
      </c>
      <c r="BE458" s="51">
        <f t="shared" si="136"/>
        <v>8.2093410866985822E-2</v>
      </c>
      <c r="BF458" s="51">
        <f t="shared" si="131"/>
        <v>0.22358902079622006</v>
      </c>
      <c r="BG458" s="51">
        <f t="shared" si="131"/>
        <v>0.34143172092850371</v>
      </c>
      <c r="BH458" s="51">
        <f t="shared" si="131"/>
        <v>1.4956190167731269E-2</v>
      </c>
      <c r="BI458" s="51">
        <f t="shared" si="131"/>
        <v>2.2230302949240367E-2</v>
      </c>
      <c r="BJ458" s="51">
        <f t="shared" si="131"/>
        <v>0</v>
      </c>
      <c r="BK458" s="43"/>
    </row>
    <row r="459" spans="4:63">
      <c r="D459" s="41">
        <f t="shared" si="129"/>
        <v>250</v>
      </c>
      <c r="E459" s="51">
        <f t="shared" si="132"/>
        <v>1.3987798226598082E-2</v>
      </c>
      <c r="F459" s="51">
        <f t="shared" si="132"/>
        <v>4.86366133813406E-2</v>
      </c>
      <c r="G459" s="51">
        <f t="shared" si="132"/>
        <v>1.6241698191866268E-2</v>
      </c>
      <c r="H459" s="51">
        <f t="shared" si="132"/>
        <v>2.0027219098091922E-2</v>
      </c>
      <c r="I459" s="51">
        <f t="shared" si="132"/>
        <v>3.5910404542931575E-2</v>
      </c>
      <c r="J459" s="51">
        <f t="shared" si="132"/>
        <v>0.10407127446928799</v>
      </c>
      <c r="K459" s="51">
        <f t="shared" si="132"/>
        <v>0.15722139413838815</v>
      </c>
      <c r="L459" s="51">
        <f t="shared" si="132"/>
        <v>6.9873301807694896E-3</v>
      </c>
      <c r="M459" s="51">
        <f t="shared" si="132"/>
        <v>1.0915938911803275E-2</v>
      </c>
      <c r="N459" s="51">
        <f t="shared" si="132"/>
        <v>0</v>
      </c>
      <c r="Q459" s="51">
        <f t="shared" ref="Q459:Z459" si="151">((Q370)/($D370-$D369))/$R$192*100</f>
        <v>5.2765054135663981E-3</v>
      </c>
      <c r="R459" s="51">
        <f t="shared" si="151"/>
        <v>2.0526123039404674E-2</v>
      </c>
      <c r="S459" s="51">
        <f t="shared" si="151"/>
        <v>8.1062457518850852E-3</v>
      </c>
      <c r="T459" s="51">
        <f t="shared" si="151"/>
        <v>1.2486661737011987E-2</v>
      </c>
      <c r="U459" s="51">
        <f t="shared" si="151"/>
        <v>2.5769062775666304E-2</v>
      </c>
      <c r="V459" s="51">
        <f t="shared" si="151"/>
        <v>8.8982301437165942E-2</v>
      </c>
      <c r="W459" s="51">
        <f t="shared" si="151"/>
        <v>0.13077838023881344</v>
      </c>
      <c r="X459" s="51">
        <f t="shared" si="151"/>
        <v>6.029713983573823E-3</v>
      </c>
      <c r="Y459" s="51">
        <f t="shared" si="151"/>
        <v>1.0553058050226188E-2</v>
      </c>
      <c r="Z459" s="51">
        <f t="shared" si="151"/>
        <v>0</v>
      </c>
      <c r="AA459" s="95"/>
      <c r="AB459" s="95"/>
      <c r="AC459" s="51">
        <f t="shared" ref="AC459:AL459" si="152">((AC370)/($D370-$D369))/$R$192*100</f>
        <v>2.2699091039629693E-2</v>
      </c>
      <c r="AD459" s="51">
        <f t="shared" si="152"/>
        <v>7.674710372327663E-2</v>
      </c>
      <c r="AE459" s="51">
        <f t="shared" si="152"/>
        <v>2.4377150631847512E-2</v>
      </c>
      <c r="AF459" s="51">
        <f t="shared" si="152"/>
        <v>2.7567776459171953E-2</v>
      </c>
      <c r="AG459" s="51">
        <f t="shared" si="152"/>
        <v>4.6051746310196776E-2</v>
      </c>
      <c r="AH459" s="51">
        <f t="shared" si="152"/>
        <v>0.11916024750140942</v>
      </c>
      <c r="AI459" s="51">
        <f t="shared" si="152"/>
        <v>0.18366440803796286</v>
      </c>
      <c r="AJ459" s="51">
        <f t="shared" si="152"/>
        <v>7.9449463779651657E-3</v>
      </c>
      <c r="AK459" s="51">
        <f t="shared" si="152"/>
        <v>1.1278819773380364E-2</v>
      </c>
      <c r="AL459" s="51">
        <f t="shared" si="152"/>
        <v>0</v>
      </c>
      <c r="AO459" s="51">
        <f t="shared" si="135"/>
        <v>8.7112928130316826E-3</v>
      </c>
      <c r="AP459" s="51">
        <f t="shared" si="135"/>
        <v>2.8110490341935926E-2</v>
      </c>
      <c r="AQ459" s="51">
        <f t="shared" si="135"/>
        <v>8.135452439981183E-3</v>
      </c>
      <c r="AR459" s="51">
        <f t="shared" si="135"/>
        <v>7.5405573610799349E-3</v>
      </c>
      <c r="AS459" s="51">
        <f t="shared" si="135"/>
        <v>1.014134176726527E-2</v>
      </c>
      <c r="AT459" s="51">
        <f t="shared" si="130"/>
        <v>1.5088973032122047E-2</v>
      </c>
      <c r="AU459" s="51">
        <f t="shared" si="130"/>
        <v>2.6443013899574708E-2</v>
      </c>
      <c r="AV459" s="51">
        <f t="shared" si="130"/>
        <v>9.5761619719566659E-4</v>
      </c>
      <c r="AW459" s="51">
        <f t="shared" si="130"/>
        <v>3.6288086157708691E-4</v>
      </c>
      <c r="AX459" s="51">
        <f t="shared" si="130"/>
        <v>0</v>
      </c>
      <c r="BA459" s="51">
        <f t="shared" si="136"/>
        <v>3.6686889266227776E-2</v>
      </c>
      <c r="BB459" s="51">
        <f t="shared" si="136"/>
        <v>0.12538371710461724</v>
      </c>
      <c r="BC459" s="51">
        <f t="shared" si="136"/>
        <v>4.0618848823713777E-2</v>
      </c>
      <c r="BD459" s="51">
        <f t="shared" si="136"/>
        <v>4.7594995557263875E-2</v>
      </c>
      <c r="BE459" s="51">
        <f t="shared" si="136"/>
        <v>8.1962150853128357E-2</v>
      </c>
      <c r="BF459" s="51">
        <f t="shared" si="131"/>
        <v>0.2232315219706974</v>
      </c>
      <c r="BG459" s="51">
        <f t="shared" si="131"/>
        <v>0.340885802176351</v>
      </c>
      <c r="BH459" s="51">
        <f t="shared" si="131"/>
        <v>1.4932276558734655E-2</v>
      </c>
      <c r="BI459" s="51">
        <f t="shared" si="131"/>
        <v>2.2194758685183641E-2</v>
      </c>
      <c r="BJ459" s="51">
        <f t="shared" si="131"/>
        <v>0</v>
      </c>
      <c r="BK459" s="43"/>
    </row>
    <row r="460" spans="4:63">
      <c r="D460" s="41">
        <f t="shared" si="129"/>
        <v>300</v>
      </c>
      <c r="E460" s="51">
        <f t="shared" si="132"/>
        <v>1.3945818589910485E-2</v>
      </c>
      <c r="F460" s="51">
        <f t="shared" si="132"/>
        <v>4.8490647066529072E-2</v>
      </c>
      <c r="G460" s="51">
        <f t="shared" si="132"/>
        <v>1.6192954238154693E-2</v>
      </c>
      <c r="H460" s="51">
        <f t="shared" si="132"/>
        <v>1.9967114186083528E-2</v>
      </c>
      <c r="I460" s="51">
        <f t="shared" si="132"/>
        <v>3.5802631631741723E-2</v>
      </c>
      <c r="J460" s="51">
        <f t="shared" si="132"/>
        <v>0.10375893980295514</v>
      </c>
      <c r="K460" s="51">
        <f t="shared" si="132"/>
        <v>0.15674954739749819</v>
      </c>
      <c r="L460" s="51">
        <f t="shared" si="132"/>
        <v>6.9663600768508308E-3</v>
      </c>
      <c r="M460" s="51">
        <f t="shared" si="132"/>
        <v>1.0883178419966177E-2</v>
      </c>
      <c r="N460" s="51">
        <f t="shared" si="132"/>
        <v>0</v>
      </c>
      <c r="Q460" s="51">
        <f t="shared" ref="Q460:Z460" si="153">((Q371)/($D371-$D370))/$R$192*100</f>
        <v>5.2606697704828103E-3</v>
      </c>
      <c r="R460" s="51">
        <f t="shared" si="153"/>
        <v>2.0464520836267323E-2</v>
      </c>
      <c r="S460" s="51">
        <f t="shared" si="153"/>
        <v>8.0819176020181949E-3</v>
      </c>
      <c r="T460" s="51">
        <f t="shared" si="153"/>
        <v>1.244918725284593E-2</v>
      </c>
      <c r="U460" s="51">
        <f t="shared" si="153"/>
        <v>2.5691725665452258E-2</v>
      </c>
      <c r="V460" s="51">
        <f t="shared" si="153"/>
        <v>8.871525121057236E-2</v>
      </c>
      <c r="W460" s="51">
        <f t="shared" si="153"/>
        <v>0.13038589324407124</v>
      </c>
      <c r="X460" s="51">
        <f t="shared" si="153"/>
        <v>6.011617840187995E-3</v>
      </c>
      <c r="Y460" s="51">
        <f t="shared" si="153"/>
        <v>1.0521386622334898E-2</v>
      </c>
      <c r="Z460" s="51">
        <f t="shared" si="153"/>
        <v>0</v>
      </c>
      <c r="AA460" s="95"/>
      <c r="AB460" s="95"/>
      <c r="AC460" s="51">
        <f t="shared" ref="AC460:AL460" si="154">((AC371)/($D371-$D370))/$R$192*100</f>
        <v>2.263096740933809E-2</v>
      </c>
      <c r="AD460" s="51">
        <f t="shared" si="154"/>
        <v>7.6516773296790921E-2</v>
      </c>
      <c r="AE460" s="51">
        <f t="shared" si="154"/>
        <v>2.4303990874291255E-2</v>
      </c>
      <c r="AF460" s="51">
        <f t="shared" si="154"/>
        <v>2.7485041119321228E-2</v>
      </c>
      <c r="AG460" s="51">
        <f t="shared" si="154"/>
        <v>4.5913537598031087E-2</v>
      </c>
      <c r="AH460" s="51">
        <f t="shared" si="154"/>
        <v>0.1188026283953373</v>
      </c>
      <c r="AI460" s="51">
        <f t="shared" si="154"/>
        <v>0.18311320155092511</v>
      </c>
      <c r="AJ460" s="51">
        <f t="shared" si="154"/>
        <v>7.9211023135136779E-3</v>
      </c>
      <c r="AK460" s="51">
        <f t="shared" si="154"/>
        <v>1.1244970217597454E-2</v>
      </c>
      <c r="AL460" s="51">
        <f t="shared" si="154"/>
        <v>0</v>
      </c>
      <c r="AO460" s="51">
        <f t="shared" si="135"/>
        <v>8.6851488194276752E-3</v>
      </c>
      <c r="AP460" s="51">
        <f t="shared" si="135"/>
        <v>2.8026126230261749E-2</v>
      </c>
      <c r="AQ460" s="51">
        <f t="shared" si="135"/>
        <v>8.1110366361364979E-3</v>
      </c>
      <c r="AR460" s="51">
        <f t="shared" si="135"/>
        <v>7.5179269332375977E-3</v>
      </c>
      <c r="AS460" s="51">
        <f t="shared" si="135"/>
        <v>1.0110905966289465E-2</v>
      </c>
      <c r="AT460" s="51">
        <f t="shared" si="130"/>
        <v>1.5043688592382781E-2</v>
      </c>
      <c r="AU460" s="51">
        <f t="shared" si="130"/>
        <v>2.6363654153426952E-2</v>
      </c>
      <c r="AV460" s="51">
        <f t="shared" si="130"/>
        <v>9.5474223666283577E-4</v>
      </c>
      <c r="AW460" s="51">
        <f t="shared" si="130"/>
        <v>3.6179179763127893E-4</v>
      </c>
      <c r="AX460" s="51">
        <f t="shared" si="130"/>
        <v>0</v>
      </c>
      <c r="BA460" s="51">
        <f t="shared" si="136"/>
        <v>3.6576785999248573E-2</v>
      </c>
      <c r="BB460" s="51">
        <f t="shared" si="136"/>
        <v>0.12500742036331999</v>
      </c>
      <c r="BC460" s="51">
        <f t="shared" si="136"/>
        <v>4.0496945112445948E-2</v>
      </c>
      <c r="BD460" s="51">
        <f t="shared" si="136"/>
        <v>4.7452155305404753E-2</v>
      </c>
      <c r="BE460" s="51">
        <f t="shared" si="136"/>
        <v>8.1716169229772817E-2</v>
      </c>
      <c r="BF460" s="51">
        <f t="shared" si="131"/>
        <v>0.22256156819829243</v>
      </c>
      <c r="BG460" s="51">
        <f t="shared" si="131"/>
        <v>0.33986274894842328</v>
      </c>
      <c r="BH460" s="51">
        <f t="shared" si="131"/>
        <v>1.4887462390364509E-2</v>
      </c>
      <c r="BI460" s="51">
        <f t="shared" si="131"/>
        <v>2.2128148637563631E-2</v>
      </c>
      <c r="BJ460" s="51">
        <f t="shared" si="131"/>
        <v>0</v>
      </c>
      <c r="BK460" s="43"/>
    </row>
    <row r="461" spans="4:63">
      <c r="D461" s="41">
        <f t="shared" si="129"/>
        <v>365</v>
      </c>
      <c r="E461" s="51">
        <f t="shared" si="132"/>
        <v>1.3877373270673414E-2</v>
      </c>
      <c r="F461" s="51">
        <f t="shared" si="132"/>
        <v>4.8252657607747357E-2</v>
      </c>
      <c r="G461" s="51">
        <f t="shared" si="132"/>
        <v>1.6113480099359888E-2</v>
      </c>
      <c r="H461" s="51">
        <f t="shared" si="132"/>
        <v>1.9869116675510841E-2</v>
      </c>
      <c r="I461" s="51">
        <f t="shared" si="132"/>
        <v>3.5626914262713652E-2</v>
      </c>
      <c r="J461" s="51">
        <f t="shared" si="132"/>
        <v>0.10324969656902615</v>
      </c>
      <c r="K461" s="51">
        <f t="shared" si="132"/>
        <v>0.15598022914323301</v>
      </c>
      <c r="L461" s="51">
        <f t="shared" si="132"/>
        <v>6.9321695604385907E-3</v>
      </c>
      <c r="M461" s="51">
        <f t="shared" si="132"/>
        <v>1.0829764372130535E-2</v>
      </c>
      <c r="N461" s="51">
        <f t="shared" si="132"/>
        <v>0</v>
      </c>
      <c r="Q461" s="51">
        <f t="shared" ref="Q461:Z461" si="155">((Q372)/($D372-$D371))/$R$192*100</f>
        <v>5.2348506893352886E-3</v>
      </c>
      <c r="R461" s="51">
        <f t="shared" si="155"/>
        <v>2.0364082080905531E-2</v>
      </c>
      <c r="S461" s="51">
        <f t="shared" si="155"/>
        <v>8.0422519899387406E-3</v>
      </c>
      <c r="T461" s="51">
        <f t="shared" si="155"/>
        <v>1.2388087318821291E-2</v>
      </c>
      <c r="U461" s="51">
        <f t="shared" si="155"/>
        <v>2.5565632073054931E-2</v>
      </c>
      <c r="V461" s="51">
        <f t="shared" si="155"/>
        <v>8.8279841582148119E-2</v>
      </c>
      <c r="W461" s="51">
        <f t="shared" si="155"/>
        <v>0.12974596637068156</v>
      </c>
      <c r="X461" s="51">
        <f t="shared" si="155"/>
        <v>5.9821131467524564E-3</v>
      </c>
      <c r="Y461" s="51">
        <f t="shared" si="155"/>
        <v>1.0469748228967055E-2</v>
      </c>
      <c r="Z461" s="51">
        <f t="shared" si="155"/>
        <v>0</v>
      </c>
      <c r="AA461" s="95"/>
      <c r="AB461" s="95"/>
      <c r="AC461" s="51">
        <f t="shared" ref="AC461:AL461" si="156">((AC372)/($D372-$D371))/$R$192*100</f>
        <v>2.251989585201147E-2</v>
      </c>
      <c r="AD461" s="51">
        <f t="shared" si="156"/>
        <v>7.6141233134589273E-2</v>
      </c>
      <c r="AE461" s="51">
        <f t="shared" si="156"/>
        <v>2.4184708208781092E-2</v>
      </c>
      <c r="AF461" s="51">
        <f t="shared" si="156"/>
        <v>2.7350146032200491E-2</v>
      </c>
      <c r="AG461" s="51">
        <f t="shared" si="156"/>
        <v>4.5688196452372272E-2</v>
      </c>
      <c r="AH461" s="51">
        <f t="shared" si="156"/>
        <v>0.11821955155590347</v>
      </c>
      <c r="AI461" s="51">
        <f t="shared" si="156"/>
        <v>0.18221449191578451</v>
      </c>
      <c r="AJ461" s="51">
        <f t="shared" si="156"/>
        <v>7.8822259741247354E-3</v>
      </c>
      <c r="AK461" s="51">
        <f t="shared" si="156"/>
        <v>1.1189780515294019E-2</v>
      </c>
      <c r="AL461" s="51">
        <f t="shared" si="156"/>
        <v>0</v>
      </c>
      <c r="AO461" s="51">
        <f t="shared" si="135"/>
        <v>8.6425225813381266E-3</v>
      </c>
      <c r="AP461" s="51">
        <f t="shared" si="135"/>
        <v>2.7888575526841826E-2</v>
      </c>
      <c r="AQ461" s="51">
        <f t="shared" si="135"/>
        <v>8.0712281094211472E-3</v>
      </c>
      <c r="AR461" s="51">
        <f t="shared" si="135"/>
        <v>7.4810293566895496E-3</v>
      </c>
      <c r="AS461" s="51">
        <f t="shared" si="135"/>
        <v>1.0061282189658721E-2</v>
      </c>
      <c r="AT461" s="51">
        <f t="shared" si="130"/>
        <v>1.4969854986878028E-2</v>
      </c>
      <c r="AU461" s="51">
        <f t="shared" si="130"/>
        <v>2.6234262772551448E-2</v>
      </c>
      <c r="AV461" s="51">
        <f t="shared" si="130"/>
        <v>9.500564136861343E-4</v>
      </c>
      <c r="AW461" s="51">
        <f t="shared" si="130"/>
        <v>3.6001614316348053E-4</v>
      </c>
      <c r="AX461" s="51">
        <f t="shared" si="130"/>
        <v>0</v>
      </c>
      <c r="BA461" s="51">
        <f t="shared" si="136"/>
        <v>3.6397269122684886E-2</v>
      </c>
      <c r="BB461" s="51">
        <f t="shared" si="136"/>
        <v>0.12439389074233663</v>
      </c>
      <c r="BC461" s="51">
        <f t="shared" si="136"/>
        <v>4.0298188308140984E-2</v>
      </c>
      <c r="BD461" s="51">
        <f t="shared" si="136"/>
        <v>4.7219262707711332E-2</v>
      </c>
      <c r="BE461" s="51">
        <f t="shared" si="136"/>
        <v>8.1315110715085931E-2</v>
      </c>
      <c r="BF461" s="51">
        <f t="shared" si="131"/>
        <v>0.22146924812492963</v>
      </c>
      <c r="BG461" s="51">
        <f t="shared" si="131"/>
        <v>0.33819472105901749</v>
      </c>
      <c r="BH461" s="51">
        <f t="shared" si="131"/>
        <v>1.4814395534563325E-2</v>
      </c>
      <c r="BI461" s="51">
        <f t="shared" si="131"/>
        <v>2.2019544887424553E-2</v>
      </c>
      <c r="BJ461" s="51">
        <f t="shared" si="131"/>
        <v>0</v>
      </c>
      <c r="BK461" s="43"/>
    </row>
    <row r="462" spans="4:63">
      <c r="D462" s="41">
        <f t="shared" si="129"/>
        <v>730</v>
      </c>
      <c r="E462" s="51">
        <f t="shared" si="132"/>
        <v>1.3621068331367666E-2</v>
      </c>
      <c r="F462" s="51">
        <f t="shared" si="132"/>
        <v>4.7361466296663282E-2</v>
      </c>
      <c r="G462" s="51">
        <f t="shared" si="132"/>
        <v>1.5815875901626118E-2</v>
      </c>
      <c r="H462" s="51">
        <f t="shared" si="132"/>
        <v>1.9502148615760117E-2</v>
      </c>
      <c r="I462" s="51">
        <f t="shared" si="132"/>
        <v>3.4968911201208285E-2</v>
      </c>
      <c r="J462" s="51">
        <f t="shared" si="132"/>
        <v>0.10134275015371387</v>
      </c>
      <c r="K462" s="51">
        <f t="shared" si="132"/>
        <v>0.15309938833974046</v>
      </c>
      <c r="L462" s="51">
        <f t="shared" si="132"/>
        <v>6.8041374563948022E-3</v>
      </c>
      <c r="M462" s="51">
        <f t="shared" si="132"/>
        <v>1.0629746541237403E-2</v>
      </c>
      <c r="N462" s="51">
        <f t="shared" si="132"/>
        <v>0</v>
      </c>
      <c r="Q462" s="51">
        <f t="shared" ref="Q462:Z462" si="157">((Q373)/($D373-$D372))/$R$192*100</f>
        <v>5.1381668240219483E-3</v>
      </c>
      <c r="R462" s="51">
        <f t="shared" si="157"/>
        <v>1.9987972371959834E-2</v>
      </c>
      <c r="S462" s="51">
        <f t="shared" si="157"/>
        <v>7.893717474943834E-3</v>
      </c>
      <c r="T462" s="51">
        <f t="shared" si="157"/>
        <v>1.2159288402309136E-2</v>
      </c>
      <c r="U462" s="51">
        <f t="shared" si="157"/>
        <v>2.5093453538328567E-2</v>
      </c>
      <c r="V462" s="51">
        <f t="shared" si="157"/>
        <v>8.6649377444785111E-2</v>
      </c>
      <c r="W462" s="51">
        <f t="shared" si="157"/>
        <v>0.12734965322213501</v>
      </c>
      <c r="X462" s="51">
        <f t="shared" si="157"/>
        <v>5.8716278901341408E-3</v>
      </c>
      <c r="Y462" s="51">
        <f t="shared" si="157"/>
        <v>1.0276379633049648E-2</v>
      </c>
      <c r="Z462" s="51">
        <f t="shared" si="157"/>
        <v>0</v>
      </c>
      <c r="AA462" s="95"/>
      <c r="AB462" s="95"/>
      <c r="AC462" s="51">
        <f t="shared" ref="AC462:AL462" si="158">((AC373)/($D373-$D372))/$R$192*100</f>
        <v>2.2103969838713315E-2</v>
      </c>
      <c r="AD462" s="51">
        <f t="shared" si="158"/>
        <v>7.4734960221366803E-2</v>
      </c>
      <c r="AE462" s="51">
        <f t="shared" si="158"/>
        <v>2.3738034328308465E-2</v>
      </c>
      <c r="AF462" s="51">
        <f t="shared" si="158"/>
        <v>2.6845008829211189E-2</v>
      </c>
      <c r="AG462" s="51">
        <f t="shared" si="158"/>
        <v>4.4844368864087901E-2</v>
      </c>
      <c r="AH462" s="51">
        <f t="shared" si="158"/>
        <v>0.116036122862642</v>
      </c>
      <c r="AI462" s="51">
        <f t="shared" si="158"/>
        <v>0.17884912345734594</v>
      </c>
      <c r="AJ462" s="51">
        <f t="shared" si="158"/>
        <v>7.7366470226554723E-3</v>
      </c>
      <c r="AK462" s="51">
        <f t="shared" si="158"/>
        <v>1.0983113449425154E-2</v>
      </c>
      <c r="AL462" s="51">
        <f t="shared" si="158"/>
        <v>0</v>
      </c>
      <c r="AO462" s="51">
        <f t="shared" si="135"/>
        <v>8.4829015073457185E-3</v>
      </c>
      <c r="AP462" s="51">
        <f t="shared" si="135"/>
        <v>2.7373493924703448E-2</v>
      </c>
      <c r="AQ462" s="51">
        <f t="shared" si="135"/>
        <v>7.9221584266822836E-3</v>
      </c>
      <c r="AR462" s="51">
        <f t="shared" si="135"/>
        <v>7.3428602134509805E-3</v>
      </c>
      <c r="AS462" s="51">
        <f t="shared" si="135"/>
        <v>9.8754576628797171E-3</v>
      </c>
      <c r="AT462" s="51">
        <f t="shared" si="130"/>
        <v>1.4693372708928759E-2</v>
      </c>
      <c r="AU462" s="51">
        <f t="shared" si="130"/>
        <v>2.5749735117605449E-2</v>
      </c>
      <c r="AV462" s="51">
        <f t="shared" si="130"/>
        <v>9.3250956626066139E-4</v>
      </c>
      <c r="AW462" s="51">
        <f t="shared" si="130"/>
        <v>3.5336690818775496E-4</v>
      </c>
      <c r="AX462" s="51">
        <f t="shared" si="130"/>
        <v>0</v>
      </c>
      <c r="BA462" s="51">
        <f t="shared" si="136"/>
        <v>3.5725038170080978E-2</v>
      </c>
      <c r="BB462" s="51">
        <f t="shared" si="136"/>
        <v>0.12209642651803009</v>
      </c>
      <c r="BC462" s="51">
        <f t="shared" si="136"/>
        <v>3.9553910229934583E-2</v>
      </c>
      <c r="BD462" s="51">
        <f t="shared" si="136"/>
        <v>4.634715744497131E-2</v>
      </c>
      <c r="BE462" s="51">
        <f t="shared" si="136"/>
        <v>7.9813280065296185E-2</v>
      </c>
      <c r="BF462" s="51">
        <f t="shared" si="131"/>
        <v>0.21737887301635589</v>
      </c>
      <c r="BG462" s="51">
        <f t="shared" si="131"/>
        <v>0.3319485117970864</v>
      </c>
      <c r="BH462" s="51">
        <f t="shared" si="131"/>
        <v>1.4540784479050274E-2</v>
      </c>
      <c r="BI462" s="51">
        <f t="shared" si="131"/>
        <v>2.1612859990662557E-2</v>
      </c>
      <c r="BJ462" s="51">
        <f t="shared" si="131"/>
        <v>0</v>
      </c>
      <c r="BK462" s="43"/>
    </row>
    <row r="463" spans="4:63">
      <c r="D463" s="41">
        <f t="shared" si="129"/>
        <v>1460</v>
      </c>
      <c r="E463" s="51">
        <f t="shared" si="132"/>
        <v>1.2990406936808432E-2</v>
      </c>
      <c r="F463" s="51">
        <f t="shared" si="132"/>
        <v>4.5168609785236846E-2</v>
      </c>
      <c r="G463" s="51">
        <f t="shared" si="132"/>
        <v>1.5083593960911867E-2</v>
      </c>
      <c r="H463" s="51">
        <f t="shared" si="132"/>
        <v>1.8599190643323181E-2</v>
      </c>
      <c r="I463" s="51">
        <f t="shared" si="132"/>
        <v>3.3349835386605291E-2</v>
      </c>
      <c r="J463" s="51">
        <f t="shared" si="132"/>
        <v>9.66505366954475E-2</v>
      </c>
      <c r="K463" s="51">
        <f t="shared" si="132"/>
        <v>0.14601081999784657</v>
      </c>
      <c r="L463" s="51">
        <f t="shared" si="132"/>
        <v>6.4891029295404889E-3</v>
      </c>
      <c r="M463" s="51">
        <f t="shared" si="132"/>
        <v>1.0137584648027454E-2</v>
      </c>
      <c r="N463" s="51">
        <f t="shared" si="132"/>
        <v>0</v>
      </c>
      <c r="Q463" s="51">
        <f t="shared" ref="Q463:Z463" si="159">((Q374)/($D374-$D373))/$R$192*100</f>
        <v>4.9002674628350331E-3</v>
      </c>
      <c r="R463" s="51">
        <f t="shared" si="159"/>
        <v>1.9062520548075917E-2</v>
      </c>
      <c r="S463" s="51">
        <f t="shared" si="159"/>
        <v>7.5282349188112632E-3</v>
      </c>
      <c r="T463" s="51">
        <f t="shared" si="159"/>
        <v>1.159630805494616E-2</v>
      </c>
      <c r="U463" s="51">
        <f t="shared" si="159"/>
        <v>2.3931615713438902E-2</v>
      </c>
      <c r="V463" s="51">
        <f t="shared" si="159"/>
        <v>8.2637473540656398E-2</v>
      </c>
      <c r="W463" s="51">
        <f t="shared" si="159"/>
        <v>0.1214533088280061</v>
      </c>
      <c r="X463" s="51">
        <f t="shared" si="159"/>
        <v>5.5997689622263131E-3</v>
      </c>
      <c r="Y463" s="51">
        <f t="shared" si="159"/>
        <v>9.8005787815500303E-3</v>
      </c>
      <c r="Z463" s="51">
        <f t="shared" si="159"/>
        <v>0</v>
      </c>
      <c r="AA463" s="95"/>
      <c r="AB463" s="95"/>
      <c r="AC463" s="51">
        <f t="shared" ref="AC463:AL463" si="160">((AC374)/($D374-$D373))/$R$192*100</f>
        <v>2.1080546410781761E-2</v>
      </c>
      <c r="AD463" s="51">
        <f t="shared" si="160"/>
        <v>7.1274699022397858E-2</v>
      </c>
      <c r="AE463" s="51">
        <f t="shared" si="160"/>
        <v>2.2638953003012531E-2</v>
      </c>
      <c r="AF463" s="51">
        <f t="shared" si="160"/>
        <v>2.5602073231700287E-2</v>
      </c>
      <c r="AG463" s="51">
        <f t="shared" si="160"/>
        <v>4.276805505977159E-2</v>
      </c>
      <c r="AH463" s="51">
        <f t="shared" si="160"/>
        <v>0.11066359985023796</v>
      </c>
      <c r="AI463" s="51">
        <f t="shared" si="160"/>
        <v>0.17056833116768699</v>
      </c>
      <c r="AJ463" s="51">
        <f t="shared" si="160"/>
        <v>7.3784368968546742E-3</v>
      </c>
      <c r="AK463" s="51">
        <f t="shared" si="160"/>
        <v>1.0474590514504877E-2</v>
      </c>
      <c r="AL463" s="51">
        <f t="shared" si="160"/>
        <v>0</v>
      </c>
      <c r="AO463" s="51">
        <f t="shared" si="135"/>
        <v>8.0901394739733984E-3</v>
      </c>
      <c r="AP463" s="51">
        <f t="shared" si="135"/>
        <v>2.6106089237160929E-2</v>
      </c>
      <c r="AQ463" s="51">
        <f t="shared" si="135"/>
        <v>7.5553590421006036E-3</v>
      </c>
      <c r="AR463" s="51">
        <f t="shared" si="135"/>
        <v>7.0028825883770209E-3</v>
      </c>
      <c r="AS463" s="51">
        <f t="shared" si="135"/>
        <v>9.4182196731663892E-3</v>
      </c>
      <c r="AT463" s="51">
        <f t="shared" si="130"/>
        <v>1.4013063154791103E-2</v>
      </c>
      <c r="AU463" s="51">
        <f t="shared" si="130"/>
        <v>2.4557511169840465E-2</v>
      </c>
      <c r="AV463" s="51">
        <f t="shared" si="130"/>
        <v>8.8933396731417577E-4</v>
      </c>
      <c r="AW463" s="51">
        <f t="shared" si="130"/>
        <v>3.3700586647742413E-4</v>
      </c>
      <c r="AX463" s="51">
        <f t="shared" si="130"/>
        <v>0</v>
      </c>
      <c r="BA463" s="51">
        <f t="shared" si="136"/>
        <v>3.4070953347590194E-2</v>
      </c>
      <c r="BB463" s="51">
        <f t="shared" si="136"/>
        <v>0.1164433088076347</v>
      </c>
      <c r="BC463" s="51">
        <f t="shared" si="136"/>
        <v>3.7722546963924394E-2</v>
      </c>
      <c r="BD463" s="51">
        <f t="shared" si="136"/>
        <v>4.4201263875023468E-2</v>
      </c>
      <c r="BE463" s="51">
        <f t="shared" si="136"/>
        <v>7.6117890446376874E-2</v>
      </c>
      <c r="BF463" s="51">
        <f t="shared" si="131"/>
        <v>0.20731413654568548</v>
      </c>
      <c r="BG463" s="51">
        <f t="shared" si="131"/>
        <v>0.31657915116553359</v>
      </c>
      <c r="BH463" s="51">
        <f t="shared" si="131"/>
        <v>1.3867539826395162E-2</v>
      </c>
      <c r="BI463" s="51">
        <f t="shared" si="131"/>
        <v>2.0612175162532331E-2</v>
      </c>
      <c r="BJ463" s="51">
        <f t="shared" si="131"/>
        <v>0</v>
      </c>
      <c r="BK463" s="43"/>
    </row>
    <row r="464" spans="4:63">
      <c r="D464" s="41">
        <f t="shared" si="129"/>
        <v>2920</v>
      </c>
      <c r="E464" s="51">
        <f t="shared" si="132"/>
        <v>1.1824497400823969E-2</v>
      </c>
      <c r="F464" s="51">
        <f t="shared" si="132"/>
        <v>4.1114655730375871E-2</v>
      </c>
      <c r="G464" s="51">
        <f t="shared" si="132"/>
        <v>1.3729817584121515E-2</v>
      </c>
      <c r="H464" s="51">
        <f t="shared" si="132"/>
        <v>1.692988391273887E-2</v>
      </c>
      <c r="I464" s="51">
        <f t="shared" si="132"/>
        <v>3.0356634997279527E-2</v>
      </c>
      <c r="J464" s="51">
        <f t="shared" si="132"/>
        <v>8.7975998404276487E-2</v>
      </c>
      <c r="K464" s="51">
        <f t="shared" si="132"/>
        <v>0.13290611833449556</v>
      </c>
      <c r="L464" s="51">
        <f t="shared" si="132"/>
        <v>5.9066956945447585E-3</v>
      </c>
      <c r="M464" s="51">
        <f t="shared" si="132"/>
        <v>9.2277204174086094E-3</v>
      </c>
      <c r="N464" s="51">
        <f t="shared" si="132"/>
        <v>0</v>
      </c>
      <c r="Q464" s="51">
        <f t="shared" ref="Q464:Z464" si="161">((Q375)/($D375-$D374))/$R$192*100</f>
        <v>4.460460719937308E-3</v>
      </c>
      <c r="R464" s="51">
        <f t="shared" si="161"/>
        <v>1.7351629226886722E-2</v>
      </c>
      <c r="S464" s="51">
        <f t="shared" si="161"/>
        <v>6.852563946864813E-3</v>
      </c>
      <c r="T464" s="51">
        <f t="shared" si="161"/>
        <v>1.0555521095057675E-2</v>
      </c>
      <c r="U464" s="51">
        <f t="shared" si="161"/>
        <v>2.1783715412274883E-2</v>
      </c>
      <c r="V464" s="51">
        <f t="shared" si="161"/>
        <v>7.5220629795930249E-2</v>
      </c>
      <c r="W464" s="51">
        <f t="shared" si="161"/>
        <v>0.11055268257139494</v>
      </c>
      <c r="X464" s="51">
        <f t="shared" si="161"/>
        <v>5.0971808551617086E-3</v>
      </c>
      <c r="Y464" s="51">
        <f t="shared" si="161"/>
        <v>8.9209613596200974E-3</v>
      </c>
      <c r="Z464" s="51">
        <f t="shared" si="161"/>
        <v>0</v>
      </c>
      <c r="AA464" s="95"/>
      <c r="AB464" s="95"/>
      <c r="AC464" s="51">
        <f t="shared" ref="AC464:AL464" si="162">((AC375)/($D375-$D374))/$R$192*100</f>
        <v>1.9188534081710576E-2</v>
      </c>
      <c r="AD464" s="51">
        <f t="shared" si="162"/>
        <v>6.4877682233865114E-2</v>
      </c>
      <c r="AE464" s="51">
        <f t="shared" si="162"/>
        <v>2.0607071221378271E-2</v>
      </c>
      <c r="AF464" s="51">
        <f t="shared" si="162"/>
        <v>2.3304246730420142E-2</v>
      </c>
      <c r="AG464" s="51">
        <f t="shared" si="162"/>
        <v>3.8929554582284087E-2</v>
      </c>
      <c r="AH464" s="51">
        <f t="shared" si="162"/>
        <v>0.10073136701262218</v>
      </c>
      <c r="AI464" s="51">
        <f t="shared" si="162"/>
        <v>0.15525955409759618</v>
      </c>
      <c r="AJ464" s="51">
        <f t="shared" si="162"/>
        <v>6.7162105339278197E-3</v>
      </c>
      <c r="AK464" s="51">
        <f t="shared" si="162"/>
        <v>9.5344794751971232E-3</v>
      </c>
      <c r="AL464" s="51">
        <f t="shared" si="162"/>
        <v>0</v>
      </c>
      <c r="AO464" s="51">
        <f t="shared" si="135"/>
        <v>7.3640366808866613E-3</v>
      </c>
      <c r="AP464" s="51">
        <f t="shared" si="135"/>
        <v>2.3763026503489149E-2</v>
      </c>
      <c r="AQ464" s="51">
        <f t="shared" si="135"/>
        <v>6.8772536372567021E-3</v>
      </c>
      <c r="AR464" s="51">
        <f t="shared" si="135"/>
        <v>6.3743628176811951E-3</v>
      </c>
      <c r="AS464" s="51">
        <f t="shared" si="135"/>
        <v>8.5729195850046437E-3</v>
      </c>
      <c r="AT464" s="51">
        <f t="shared" si="130"/>
        <v>1.2755368608346238E-2</v>
      </c>
      <c r="AU464" s="51">
        <f t="shared" si="130"/>
        <v>2.2353435763100615E-2</v>
      </c>
      <c r="AV464" s="51">
        <f t="shared" si="130"/>
        <v>8.0951483938304994E-4</v>
      </c>
      <c r="AW464" s="51">
        <f t="shared" si="130"/>
        <v>3.0675905778851202E-4</v>
      </c>
      <c r="AX464" s="51">
        <f t="shared" si="130"/>
        <v>0</v>
      </c>
      <c r="BA464" s="51">
        <f t="shared" si="136"/>
        <v>3.1013031482534544E-2</v>
      </c>
      <c r="BB464" s="51">
        <f t="shared" si="136"/>
        <v>0.10599233796424098</v>
      </c>
      <c r="BC464" s="51">
        <f t="shared" si="136"/>
        <v>3.4336888805499788E-2</v>
      </c>
      <c r="BD464" s="51">
        <f t="shared" si="136"/>
        <v>4.0234130643159012E-2</v>
      </c>
      <c r="BE464" s="51">
        <f t="shared" si="136"/>
        <v>6.9286189579563617E-2</v>
      </c>
      <c r="BF464" s="51">
        <f t="shared" si="131"/>
        <v>0.18870736541689867</v>
      </c>
      <c r="BG464" s="51">
        <f t="shared" si="131"/>
        <v>0.28816567243209174</v>
      </c>
      <c r="BH464" s="51">
        <f t="shared" si="131"/>
        <v>1.2622906228472577E-2</v>
      </c>
      <c r="BI464" s="51">
        <f t="shared" si="131"/>
        <v>1.8762199892605733E-2</v>
      </c>
      <c r="BJ464" s="51">
        <f t="shared" si="131"/>
        <v>0</v>
      </c>
      <c r="BK464" s="43"/>
    </row>
    <row r="465" spans="4:63">
      <c r="D465" s="41">
        <f t="shared" si="129"/>
        <v>5840</v>
      </c>
      <c r="E465" s="51">
        <f t="shared" si="132"/>
        <v>9.8272550696749065E-3</v>
      </c>
      <c r="F465" s="51">
        <f t="shared" si="132"/>
        <v>3.4170095799261599E-2</v>
      </c>
      <c r="G465" s="51">
        <f t="shared" si="132"/>
        <v>1.141075302277691E-2</v>
      </c>
      <c r="H465" s="51">
        <f t="shared" si="132"/>
        <v>1.407030522065802E-2</v>
      </c>
      <c r="I465" s="51">
        <f t="shared" si="132"/>
        <v>2.5229181847043907E-2</v>
      </c>
      <c r="J465" s="51">
        <f t="shared" si="132"/>
        <v>7.31162219434284E-2</v>
      </c>
      <c r="K465" s="51">
        <f t="shared" si="132"/>
        <v>0.11045732270214471</v>
      </c>
      <c r="L465" s="51">
        <f t="shared" si="132"/>
        <v>4.9090124714473741E-3</v>
      </c>
      <c r="M465" s="51">
        <f t="shared" si="132"/>
        <v>7.6690923241441384E-3</v>
      </c>
      <c r="N465" s="51">
        <f t="shared" si="132"/>
        <v>0</v>
      </c>
      <c r="Q465" s="51">
        <f t="shared" ref="Q465:Z465" si="163">((Q376)/($D376-$D375))/$R$192*100</f>
        <v>3.7070569460343574E-3</v>
      </c>
      <c r="R465" s="51">
        <f t="shared" si="163"/>
        <v>1.4420814729525796E-2</v>
      </c>
      <c r="S465" s="51">
        <f t="shared" si="163"/>
        <v>5.6951167989944419E-3</v>
      </c>
      <c r="T465" s="51">
        <f t="shared" si="163"/>
        <v>8.7726179539130006E-3</v>
      </c>
      <c r="U465" s="51">
        <f t="shared" si="163"/>
        <v>1.8104289803194201E-2</v>
      </c>
      <c r="V465" s="51">
        <f t="shared" si="163"/>
        <v>6.2515326482687039E-2</v>
      </c>
      <c r="W465" s="51">
        <f t="shared" si="163"/>
        <v>9.1879542397311165E-2</v>
      </c>
      <c r="X465" s="51">
        <f t="shared" si="163"/>
        <v>4.2362304884474193E-3</v>
      </c>
      <c r="Y465" s="51">
        <f t="shared" si="163"/>
        <v>7.4141470690831657E-3</v>
      </c>
      <c r="Z465" s="51">
        <f t="shared" si="163"/>
        <v>0</v>
      </c>
      <c r="AA465" s="95"/>
      <c r="AB465" s="95"/>
      <c r="AC465" s="51">
        <f t="shared" ref="AC465:AL465" si="164">((AC376)/($D376-$D375))/$R$192*100</f>
        <v>1.5947453193315413E-2</v>
      </c>
      <c r="AD465" s="51">
        <f t="shared" si="164"/>
        <v>5.3919376868997448E-2</v>
      </c>
      <c r="AE465" s="51">
        <f t="shared" si="164"/>
        <v>1.7126389246559424E-2</v>
      </c>
      <c r="AF465" s="51">
        <f t="shared" si="164"/>
        <v>1.9367992487403108E-2</v>
      </c>
      <c r="AG465" s="51">
        <f t="shared" si="164"/>
        <v>3.2354073890893537E-2</v>
      </c>
      <c r="AH465" s="51">
        <f t="shared" si="164"/>
        <v>8.3717117404169261E-2</v>
      </c>
      <c r="AI465" s="51">
        <f t="shared" si="164"/>
        <v>0.12903510300697826</v>
      </c>
      <c r="AJ465" s="51">
        <f t="shared" si="164"/>
        <v>5.5817944544473367E-3</v>
      </c>
      <c r="AK465" s="51">
        <f t="shared" si="164"/>
        <v>7.9240375792051093E-3</v>
      </c>
      <c r="AL465" s="51">
        <f t="shared" si="164"/>
        <v>0</v>
      </c>
      <c r="AO465" s="51">
        <f t="shared" si="135"/>
        <v>6.1201981236405495E-3</v>
      </c>
      <c r="AP465" s="51">
        <f t="shared" si="135"/>
        <v>1.9749281069735801E-2</v>
      </c>
      <c r="AQ465" s="51">
        <f t="shared" si="135"/>
        <v>5.7156362237824679E-3</v>
      </c>
      <c r="AR465" s="51">
        <f t="shared" si="135"/>
        <v>5.297687266745019E-3</v>
      </c>
      <c r="AS465" s="51">
        <f t="shared" si="135"/>
        <v>7.1248920438497058E-3</v>
      </c>
      <c r="AT465" s="51">
        <f t="shared" si="130"/>
        <v>1.0600895460741361E-2</v>
      </c>
      <c r="AU465" s="51">
        <f t="shared" si="130"/>
        <v>1.8577780304833549E-2</v>
      </c>
      <c r="AV465" s="51">
        <f t="shared" si="130"/>
        <v>6.7278198299995477E-4</v>
      </c>
      <c r="AW465" s="51">
        <f t="shared" si="130"/>
        <v>2.5494525506097269E-4</v>
      </c>
      <c r="AX465" s="51">
        <f t="shared" si="130"/>
        <v>0</v>
      </c>
      <c r="BA465" s="51">
        <f t="shared" si="136"/>
        <v>2.5774708262990317E-2</v>
      </c>
      <c r="BB465" s="51">
        <f t="shared" si="136"/>
        <v>8.8089472668259047E-2</v>
      </c>
      <c r="BC465" s="51">
        <f t="shared" si="136"/>
        <v>2.8537142269336332E-2</v>
      </c>
      <c r="BD465" s="51">
        <f t="shared" si="136"/>
        <v>3.3438297708061129E-2</v>
      </c>
      <c r="BE465" s="51">
        <f t="shared" si="136"/>
        <v>5.7583255737937447E-2</v>
      </c>
      <c r="BF465" s="51">
        <f t="shared" si="131"/>
        <v>0.15683333934759766</v>
      </c>
      <c r="BG465" s="51">
        <f t="shared" si="131"/>
        <v>0.23949242570912299</v>
      </c>
      <c r="BH465" s="51">
        <f t="shared" si="131"/>
        <v>1.049080692589471E-2</v>
      </c>
      <c r="BI465" s="51">
        <f t="shared" si="131"/>
        <v>1.5593129903349247E-2</v>
      </c>
      <c r="BJ465" s="51">
        <f t="shared" si="131"/>
        <v>0</v>
      </c>
      <c r="BK465" s="43"/>
    </row>
    <row r="466" spans="4:63">
      <c r="D466" s="41">
        <f t="shared" si="129"/>
        <v>7946.78</v>
      </c>
      <c r="E466" s="51">
        <f t="shared" si="132"/>
        <v>7.8606504151278855E-3</v>
      </c>
      <c r="F466" s="51">
        <f t="shared" si="132"/>
        <v>2.7332065345314249E-2</v>
      </c>
      <c r="G466" s="51">
        <f t="shared" si="132"/>
        <v>9.127262887700778E-3</v>
      </c>
      <c r="H466" s="51">
        <f t="shared" si="132"/>
        <v>1.1254592435993454E-2</v>
      </c>
      <c r="I466" s="51">
        <f t="shared" si="132"/>
        <v>2.0180383774842135E-2</v>
      </c>
      <c r="J466" s="51">
        <f t="shared" si="132"/>
        <v>5.848439429904876E-2</v>
      </c>
      <c r="K466" s="51">
        <f t="shared" si="132"/>
        <v>8.835289136147878E-2</v>
      </c>
      <c r="L466" s="51">
        <f t="shared" si="132"/>
        <v>3.9266336986231581E-3</v>
      </c>
      <c r="M466" s="51">
        <f t="shared" si="132"/>
        <v>6.1343735696311732E-3</v>
      </c>
      <c r="N466" s="51">
        <f t="shared" si="132"/>
        <v>0</v>
      </c>
      <c r="Q466" s="51">
        <f t="shared" ref="Q466:Z466" si="165">((Q377)/($D377-$D376))/$R$192*100</f>
        <v>2.9652103781927833E-3</v>
      </c>
      <c r="R466" s="51">
        <f t="shared" si="165"/>
        <v>1.1534958896093782E-2</v>
      </c>
      <c r="S466" s="51">
        <f t="shared" si="165"/>
        <v>4.5554248783427984E-3</v>
      </c>
      <c r="T466" s="51">
        <f t="shared" si="165"/>
        <v>7.0170645284233744E-3</v>
      </c>
      <c r="U466" s="51">
        <f t="shared" si="165"/>
        <v>1.448130654471573E-2</v>
      </c>
      <c r="V466" s="51">
        <f t="shared" si="165"/>
        <v>5.000492239021994E-2</v>
      </c>
      <c r="W466" s="51">
        <f t="shared" si="165"/>
        <v>7.3492847999423724E-2</v>
      </c>
      <c r="X466" s="51">
        <f t="shared" si="165"/>
        <v>3.3884870914104785E-3</v>
      </c>
      <c r="Y466" s="51">
        <f t="shared" si="165"/>
        <v>5.9304472941024153E-3</v>
      </c>
      <c r="Z466" s="51">
        <f t="shared" si="165"/>
        <v>0</v>
      </c>
      <c r="AA466" s="95"/>
      <c r="AB466" s="95"/>
      <c r="AC466" s="51">
        <f t="shared" ref="AC466:AL466" si="166">((AC377)/($D377-$D376))/$R$192*100</f>
        <v>1.2756090452062952E-2</v>
      </c>
      <c r="AD466" s="51">
        <f t="shared" si="166"/>
        <v>4.3129171794534751E-2</v>
      </c>
      <c r="AE466" s="51">
        <f t="shared" si="166"/>
        <v>1.3699100897058794E-2</v>
      </c>
      <c r="AF466" s="51">
        <f t="shared" si="166"/>
        <v>1.5492120343563582E-2</v>
      </c>
      <c r="AG466" s="51">
        <f t="shared" si="166"/>
        <v>2.5879461004968476E-2</v>
      </c>
      <c r="AH466" s="51">
        <f t="shared" si="166"/>
        <v>6.6963866207877171E-2</v>
      </c>
      <c r="AI466" s="51">
        <f t="shared" si="166"/>
        <v>0.10321293472353382</v>
      </c>
      <c r="AJ466" s="51">
        <f t="shared" si="166"/>
        <v>4.4647803058358443E-3</v>
      </c>
      <c r="AK466" s="51">
        <f t="shared" si="166"/>
        <v>6.3382998451599311E-3</v>
      </c>
      <c r="AL466" s="51">
        <f t="shared" si="166"/>
        <v>0</v>
      </c>
      <c r="AO466" s="51">
        <f t="shared" si="135"/>
        <v>4.8954400369351017E-3</v>
      </c>
      <c r="AP466" s="51">
        <f t="shared" si="135"/>
        <v>1.5797106449220465E-2</v>
      </c>
      <c r="AQ466" s="51">
        <f t="shared" si="135"/>
        <v>4.5718380093579796E-3</v>
      </c>
      <c r="AR466" s="51">
        <f t="shared" si="135"/>
        <v>4.2375279075700795E-3</v>
      </c>
      <c r="AS466" s="51">
        <f t="shared" si="135"/>
        <v>5.6990772301264044E-3</v>
      </c>
      <c r="AT466" s="51">
        <f t="shared" si="130"/>
        <v>8.4794719088288201E-3</v>
      </c>
      <c r="AU466" s="51">
        <f t="shared" si="130"/>
        <v>1.4860043362055056E-2</v>
      </c>
      <c r="AV466" s="51">
        <f t="shared" si="130"/>
        <v>5.3814660721267964E-4</v>
      </c>
      <c r="AW466" s="51">
        <f t="shared" si="130"/>
        <v>2.039262755287579E-4</v>
      </c>
      <c r="AX466" s="51">
        <f t="shared" si="130"/>
        <v>0</v>
      </c>
      <c r="BA466" s="51">
        <f t="shared" si="136"/>
        <v>2.0616740867190838E-2</v>
      </c>
      <c r="BB466" s="51">
        <f t="shared" si="136"/>
        <v>7.0461237139849003E-2</v>
      </c>
      <c r="BC466" s="51">
        <f t="shared" si="136"/>
        <v>2.2826363784759572E-2</v>
      </c>
      <c r="BD466" s="51">
        <f t="shared" si="136"/>
        <v>2.6746712779557036E-2</v>
      </c>
      <c r="BE466" s="51">
        <f t="shared" si="136"/>
        <v>4.6059844779810608E-2</v>
      </c>
      <c r="BF466" s="51">
        <f t="shared" si="131"/>
        <v>0.12544826050692592</v>
      </c>
      <c r="BG466" s="51">
        <f t="shared" si="131"/>
        <v>0.1915658260850126</v>
      </c>
      <c r="BH466" s="51">
        <f t="shared" si="131"/>
        <v>8.3914140044590024E-3</v>
      </c>
      <c r="BI466" s="51">
        <f t="shared" si="131"/>
        <v>1.2472673414791104E-2</v>
      </c>
      <c r="BJ466" s="51">
        <f t="shared" si="131"/>
        <v>0</v>
      </c>
      <c r="BK466" s="43"/>
    </row>
    <row r="469" spans="4:63">
      <c r="D469" s="42"/>
    </row>
    <row r="470" spans="4:63">
      <c r="D470" s="42"/>
      <c r="E470" s="42" t="s">
        <v>103</v>
      </c>
      <c r="F470" s="42"/>
      <c r="G470" s="42"/>
    </row>
    <row r="472" spans="4:63">
      <c r="E472" s="96" t="s">
        <v>25</v>
      </c>
      <c r="Q472" s="31" t="s">
        <v>64</v>
      </c>
      <c r="AN472" s="31" t="s">
        <v>66</v>
      </c>
      <c r="BA472" s="31" t="s">
        <v>65</v>
      </c>
    </row>
    <row r="473" spans="4:63">
      <c r="D473" s="42" t="str">
        <f t="shared" ref="D473:N473" si="167">D384</f>
        <v>Average</v>
      </c>
      <c r="E473" s="42" t="str">
        <f t="shared" si="167"/>
        <v>Blood</v>
      </c>
      <c r="F473" s="42" t="str">
        <f t="shared" si="167"/>
        <v>Thymus</v>
      </c>
      <c r="G473" s="42" t="str">
        <f t="shared" si="167"/>
        <v>Heart</v>
      </c>
      <c r="H473" s="42" t="str">
        <f t="shared" si="167"/>
        <v>Lungs</v>
      </c>
      <c r="I473" s="42" t="str">
        <f t="shared" si="167"/>
        <v>Kidneys</v>
      </c>
      <c r="J473" s="42" t="str">
        <f t="shared" si="167"/>
        <v>Spleen</v>
      </c>
      <c r="K473" s="42" t="str">
        <f t="shared" si="167"/>
        <v>Liver</v>
      </c>
      <c r="L473" s="42" t="str">
        <f t="shared" si="167"/>
        <v>ART</v>
      </c>
      <c r="M473" s="42" t="str">
        <f t="shared" si="167"/>
        <v>Carcass</v>
      </c>
      <c r="N473" s="42" t="str">
        <f t="shared" si="167"/>
        <v>Tumor</v>
      </c>
      <c r="P473" s="42" t="str">
        <f t="shared" ref="P473:Z473" si="168">P384</f>
        <v>Average -STDEV</v>
      </c>
      <c r="Q473" s="42" t="str">
        <f t="shared" si="168"/>
        <v>Blood</v>
      </c>
      <c r="R473" s="42" t="str">
        <f t="shared" si="168"/>
        <v>Thymus</v>
      </c>
      <c r="S473" s="42" t="str">
        <f t="shared" si="168"/>
        <v>Heart</v>
      </c>
      <c r="T473" s="42" t="str">
        <f t="shared" si="168"/>
        <v>Lungs</v>
      </c>
      <c r="U473" s="42" t="str">
        <f t="shared" si="168"/>
        <v>Kidneys</v>
      </c>
      <c r="V473" s="42" t="str">
        <f t="shared" si="168"/>
        <v>Spleen</v>
      </c>
      <c r="W473" s="42" t="str">
        <f t="shared" si="168"/>
        <v>Liver</v>
      </c>
      <c r="X473" s="42" t="str">
        <f t="shared" si="168"/>
        <v>ART</v>
      </c>
      <c r="Y473" s="42" t="str">
        <f t="shared" si="168"/>
        <v>Carcass</v>
      </c>
      <c r="Z473" s="42" t="str">
        <f t="shared" si="168"/>
        <v>Tumor</v>
      </c>
      <c r="AA473" s="42"/>
      <c r="AB473" s="42" t="str">
        <f t="shared" ref="AB473:AL473" si="169">AB384</f>
        <v>Average +STDEV</v>
      </c>
      <c r="AC473" s="42" t="str">
        <f t="shared" si="169"/>
        <v>Blood</v>
      </c>
      <c r="AD473" s="42" t="str">
        <f t="shared" si="169"/>
        <v>Thymus</v>
      </c>
      <c r="AE473" s="42" t="str">
        <f t="shared" si="169"/>
        <v>Heart</v>
      </c>
      <c r="AF473" s="42" t="str">
        <f t="shared" si="169"/>
        <v>Lungs</v>
      </c>
      <c r="AG473" s="42" t="str">
        <f t="shared" si="169"/>
        <v>Kidneys</v>
      </c>
      <c r="AH473" s="42" t="str">
        <f t="shared" si="169"/>
        <v>Spleen</v>
      </c>
      <c r="AI473" s="42" t="str">
        <f t="shared" si="169"/>
        <v>Liver</v>
      </c>
      <c r="AJ473" s="42" t="str">
        <f t="shared" si="169"/>
        <v>ART</v>
      </c>
      <c r="AK473" s="42" t="str">
        <f t="shared" si="169"/>
        <v>Carcass</v>
      </c>
      <c r="AL473" s="42" t="str">
        <f t="shared" si="169"/>
        <v>Tumor</v>
      </c>
      <c r="AM473" s="42"/>
      <c r="AN473" s="42" t="str">
        <f t="shared" ref="AN473:AX473" si="170">AN384</f>
        <v>Range -</v>
      </c>
      <c r="AO473" s="42" t="str">
        <f t="shared" si="170"/>
        <v>Blood</v>
      </c>
      <c r="AP473" s="42" t="str">
        <f t="shared" si="170"/>
        <v>Thymus</v>
      </c>
      <c r="AQ473" s="42" t="str">
        <f t="shared" si="170"/>
        <v>Heart</v>
      </c>
      <c r="AR473" s="42" t="str">
        <f t="shared" si="170"/>
        <v>Lungs</v>
      </c>
      <c r="AS473" s="42" t="str">
        <f t="shared" si="170"/>
        <v>Kidneys</v>
      </c>
      <c r="AT473" s="42" t="str">
        <f t="shared" si="170"/>
        <v>Spleen</v>
      </c>
      <c r="AU473" s="42" t="str">
        <f t="shared" si="170"/>
        <v>Liver</v>
      </c>
      <c r="AV473" s="42" t="str">
        <f t="shared" si="170"/>
        <v>ART</v>
      </c>
      <c r="AW473" s="42" t="str">
        <f t="shared" si="170"/>
        <v>Carcass</v>
      </c>
      <c r="AX473" s="42" t="str">
        <f t="shared" si="170"/>
        <v>Tumor</v>
      </c>
      <c r="AY473" s="42"/>
      <c r="AZ473" s="42" t="str">
        <f t="shared" ref="AZ473:BJ473" si="171">AZ384</f>
        <v>Range +</v>
      </c>
      <c r="BA473" s="42" t="str">
        <f t="shared" si="171"/>
        <v>Blood</v>
      </c>
      <c r="BB473" s="42" t="str">
        <f t="shared" si="171"/>
        <v>Thymus</v>
      </c>
      <c r="BC473" s="42" t="str">
        <f t="shared" si="171"/>
        <v>Heart</v>
      </c>
      <c r="BD473" s="42" t="str">
        <f t="shared" si="171"/>
        <v>Lungs</v>
      </c>
      <c r="BE473" s="42" t="str">
        <f t="shared" si="171"/>
        <v>Kidneys</v>
      </c>
      <c r="BF473" s="42" t="str">
        <f t="shared" si="171"/>
        <v>Spleen</v>
      </c>
      <c r="BG473" s="42" t="str">
        <f t="shared" si="171"/>
        <v>Liver</v>
      </c>
      <c r="BH473" s="42" t="str">
        <f t="shared" si="171"/>
        <v>ART</v>
      </c>
      <c r="BI473" s="42" t="str">
        <f t="shared" si="171"/>
        <v>Carcass</v>
      </c>
      <c r="BJ473" s="42" t="str">
        <f t="shared" si="171"/>
        <v>Tumor</v>
      </c>
    </row>
    <row r="474" spans="4:63">
      <c r="D474" s="41">
        <f>D385</f>
        <v>0</v>
      </c>
      <c r="E474" s="43">
        <f>E385</f>
        <v>0</v>
      </c>
      <c r="F474" s="43">
        <f t="shared" ref="F474:N474" si="172">F385</f>
        <v>0</v>
      </c>
      <c r="G474" s="43">
        <f t="shared" si="172"/>
        <v>0</v>
      </c>
      <c r="H474" s="43">
        <f t="shared" si="172"/>
        <v>0</v>
      </c>
      <c r="I474" s="43">
        <f t="shared" si="172"/>
        <v>0</v>
      </c>
      <c r="J474" s="43">
        <f t="shared" si="172"/>
        <v>0</v>
      </c>
      <c r="K474" s="43">
        <f t="shared" si="172"/>
        <v>0</v>
      </c>
      <c r="L474" s="43">
        <f t="shared" si="172"/>
        <v>0</v>
      </c>
      <c r="M474" s="43">
        <f t="shared" si="172"/>
        <v>0</v>
      </c>
      <c r="N474" s="43">
        <f t="shared" si="172"/>
        <v>0</v>
      </c>
      <c r="Q474" s="43">
        <f>Q385</f>
        <v>0</v>
      </c>
      <c r="R474" s="43">
        <f t="shared" ref="R474:Z474" si="173">R385</f>
        <v>0</v>
      </c>
      <c r="S474" s="43">
        <f t="shared" si="173"/>
        <v>0</v>
      </c>
      <c r="T474" s="43">
        <f t="shared" si="173"/>
        <v>0</v>
      </c>
      <c r="U474" s="43">
        <f t="shared" si="173"/>
        <v>0</v>
      </c>
      <c r="V474" s="43">
        <f t="shared" si="173"/>
        <v>0</v>
      </c>
      <c r="W474" s="43">
        <f t="shared" si="173"/>
        <v>0</v>
      </c>
      <c r="X474" s="43">
        <f t="shared" si="173"/>
        <v>0</v>
      </c>
      <c r="Y474" s="43">
        <f t="shared" si="173"/>
        <v>0</v>
      </c>
      <c r="Z474" s="43">
        <f t="shared" si="173"/>
        <v>0</v>
      </c>
      <c r="AC474" s="43">
        <f>AC385</f>
        <v>0</v>
      </c>
      <c r="AD474" s="43">
        <f t="shared" ref="AD474:AL474" si="174">AD385</f>
        <v>0</v>
      </c>
      <c r="AE474" s="43">
        <f t="shared" si="174"/>
        <v>0</v>
      </c>
      <c r="AF474" s="43">
        <f t="shared" si="174"/>
        <v>0</v>
      </c>
      <c r="AG474" s="43">
        <f t="shared" si="174"/>
        <v>0</v>
      </c>
      <c r="AH474" s="43">
        <f t="shared" si="174"/>
        <v>0</v>
      </c>
      <c r="AI474" s="43">
        <f t="shared" si="174"/>
        <v>0</v>
      </c>
      <c r="AJ474" s="43">
        <f t="shared" si="174"/>
        <v>0</v>
      </c>
      <c r="AK474" s="43">
        <f t="shared" si="174"/>
        <v>0</v>
      </c>
      <c r="AL474" s="43">
        <f t="shared" si="174"/>
        <v>0</v>
      </c>
    </row>
    <row r="475" spans="4:63">
      <c r="D475" s="41">
        <f>D386</f>
        <v>4.1666666666666664E-2</v>
      </c>
      <c r="E475" s="51">
        <f>E474+E297/$R$192</f>
        <v>1.0507957481407683E-7</v>
      </c>
      <c r="F475" s="51">
        <f t="shared" ref="F475:N490" si="175">F474+F297/$R$192</f>
        <v>2.7196170139489083E-8</v>
      </c>
      <c r="G475" s="51">
        <f t="shared" si="175"/>
        <v>4.4433490597800844E-8</v>
      </c>
      <c r="H475" s="51">
        <f t="shared" si="175"/>
        <v>1.3023469884840063E-7</v>
      </c>
      <c r="I475" s="51">
        <f t="shared" si="175"/>
        <v>1.1579720156251992E-7</v>
      </c>
      <c r="J475" s="51">
        <f t="shared" si="175"/>
        <v>8.1114750896413315E-8</v>
      </c>
      <c r="K475" s="51">
        <f t="shared" si="175"/>
        <v>2.3427966137273396E-7</v>
      </c>
      <c r="L475" s="51">
        <f t="shared" si="175"/>
        <v>1.0862819211515782E-8</v>
      </c>
      <c r="M475" s="51">
        <f t="shared" si="175"/>
        <v>1.3815193527845577E-8</v>
      </c>
      <c r="N475" s="51">
        <f t="shared" si="175"/>
        <v>0</v>
      </c>
      <c r="Q475" s="51">
        <f>Q474+Q297/$R$192</f>
        <v>1.0174989751979024E-7</v>
      </c>
      <c r="R475" s="51">
        <f t="shared" ref="R475:Z490" si="176">R474+R297/$R$192</f>
        <v>1.9024911659258341E-8</v>
      </c>
      <c r="S475" s="51">
        <f t="shared" si="176"/>
        <v>3.6615823454851096E-8</v>
      </c>
      <c r="T475" s="51">
        <f t="shared" si="176"/>
        <v>7.6575172101918986E-8</v>
      </c>
      <c r="U475" s="51">
        <f t="shared" si="176"/>
        <v>9.2794041744056829E-8</v>
      </c>
      <c r="V475" s="51">
        <f t="shared" si="176"/>
        <v>7.0623592746467849E-8</v>
      </c>
      <c r="W475" s="51">
        <f t="shared" si="176"/>
        <v>1.9143878140028588E-7</v>
      </c>
      <c r="X475" s="51">
        <f t="shared" si="176"/>
        <v>1.0277245796453796E-8</v>
      </c>
      <c r="Y475" s="51">
        <f t="shared" si="176"/>
        <v>1.0778501889917325E-8</v>
      </c>
      <c r="Z475" s="51">
        <f t="shared" si="176"/>
        <v>0</v>
      </c>
      <c r="AC475" s="51">
        <f>AC474+AC297/$R$192</f>
        <v>1.0840925210836204E-7</v>
      </c>
      <c r="AD475" s="51">
        <f t="shared" ref="AD475:AL490" si="177">AD474+AD297/$R$192</f>
        <v>3.5367428619719816E-8</v>
      </c>
      <c r="AE475" s="51">
        <f t="shared" si="177"/>
        <v>5.2251157740750578E-8</v>
      </c>
      <c r="AF475" s="51">
        <f t="shared" si="177"/>
        <v>1.8389422559488224E-7</v>
      </c>
      <c r="AG475" s="51">
        <f t="shared" si="177"/>
        <v>1.3880036138098381E-7</v>
      </c>
      <c r="AH475" s="51">
        <f t="shared" si="177"/>
        <v>9.1605909046358862E-8</v>
      </c>
      <c r="AI475" s="51">
        <f t="shared" si="177"/>
        <v>2.7712054134518195E-7</v>
      </c>
      <c r="AJ475" s="51">
        <f t="shared" si="177"/>
        <v>1.1448392626577691E-8</v>
      </c>
      <c r="AK475" s="51">
        <f t="shared" si="177"/>
        <v>1.6851885165773825E-8</v>
      </c>
      <c r="AL475" s="51">
        <f t="shared" si="177"/>
        <v>0</v>
      </c>
      <c r="AO475" s="51">
        <f>E475-Q475</f>
        <v>3.3296772942865862E-9</v>
      </c>
      <c r="AP475" s="51">
        <f t="shared" ref="AP475:AX503" si="178">F475-R475</f>
        <v>8.1712584802307429E-9</v>
      </c>
      <c r="AQ475" s="51">
        <f t="shared" si="178"/>
        <v>7.8176671429497476E-9</v>
      </c>
      <c r="AR475" s="51">
        <f t="shared" si="178"/>
        <v>5.3659526746481646E-8</v>
      </c>
      <c r="AS475" s="51">
        <f t="shared" si="178"/>
        <v>2.3003159818463087E-8</v>
      </c>
      <c r="AT475" s="51">
        <f t="shared" si="178"/>
        <v>1.0491158149945467E-8</v>
      </c>
      <c r="AU475" s="51">
        <f t="shared" si="178"/>
        <v>4.2840879972448077E-8</v>
      </c>
      <c r="AV475" s="51">
        <f t="shared" si="178"/>
        <v>5.8557341506198528E-10</v>
      </c>
      <c r="AW475" s="51">
        <f t="shared" si="178"/>
        <v>3.0366916379282513E-9</v>
      </c>
      <c r="AX475" s="51">
        <f t="shared" si="178"/>
        <v>0</v>
      </c>
      <c r="BA475" s="51">
        <f>E475+AC475</f>
        <v>2.1348882692243886E-7</v>
      </c>
      <c r="BB475" s="51">
        <f t="shared" ref="BB475:BJ490" si="179">F475+AD475</f>
        <v>6.2563598759208893E-8</v>
      </c>
      <c r="BC475" s="51">
        <f t="shared" si="179"/>
        <v>9.6684648338551421E-8</v>
      </c>
      <c r="BD475" s="51">
        <f t="shared" si="179"/>
        <v>3.1412892444328287E-7</v>
      </c>
      <c r="BE475" s="51">
        <f t="shared" si="179"/>
        <v>2.5459756294350371E-7</v>
      </c>
      <c r="BF475" s="51">
        <f t="shared" si="179"/>
        <v>1.7272065994277216E-7</v>
      </c>
      <c r="BG475" s="51">
        <f t="shared" si="179"/>
        <v>5.1140020271791588E-7</v>
      </c>
      <c r="BH475" s="51">
        <f t="shared" si="179"/>
        <v>2.2311211838093472E-8</v>
      </c>
      <c r="BI475" s="51">
        <f t="shared" si="179"/>
        <v>3.0667078693619403E-8</v>
      </c>
      <c r="BJ475" s="51">
        <f t="shared" si="179"/>
        <v>0</v>
      </c>
    </row>
    <row r="476" spans="4:63">
      <c r="D476" s="41">
        <f t="shared" ref="D476:D539" si="180">D387</f>
        <v>7.4999999999999997E-2</v>
      </c>
      <c r="E476" s="51">
        <f>E475+E298/$R$192</f>
        <v>2.8116687946475848E-7</v>
      </c>
      <c r="F476" s="51">
        <f t="shared" si="175"/>
        <v>7.1117362365779324E-8</v>
      </c>
      <c r="G476" s="51">
        <f t="shared" si="175"/>
        <v>1.1582773488669424E-7</v>
      </c>
      <c r="H476" s="51">
        <f t="shared" si="175"/>
        <v>3.2846554347186528E-7</v>
      </c>
      <c r="I476" s="51">
        <f t="shared" si="175"/>
        <v>3.2223004155037251E-7</v>
      </c>
      <c r="J476" s="51">
        <f t="shared" si="175"/>
        <v>2.1175196387703009E-7</v>
      </c>
      <c r="K476" s="51">
        <f t="shared" si="175"/>
        <v>6.1980980673599834E-7</v>
      </c>
      <c r="L476" s="51">
        <f t="shared" si="175"/>
        <v>3.0136849399419017E-8</v>
      </c>
      <c r="M476" s="51">
        <f t="shared" si="175"/>
        <v>3.7341987204258836E-8</v>
      </c>
      <c r="N476" s="51">
        <f t="shared" si="175"/>
        <v>0</v>
      </c>
      <c r="Q476" s="51">
        <f t="shared" ref="Q476:Z491" si="181">Q475+Q298/$R$192</f>
        <v>2.7037796309516721E-7</v>
      </c>
      <c r="R476" s="51">
        <f t="shared" si="176"/>
        <v>5.0165280990103849E-8</v>
      </c>
      <c r="S476" s="51">
        <f t="shared" si="176"/>
        <v>9.6309138950623161E-8</v>
      </c>
      <c r="T476" s="51">
        <f t="shared" si="176"/>
        <v>1.9780670314398597E-7</v>
      </c>
      <c r="U476" s="51">
        <f t="shared" si="176"/>
        <v>2.6551041313060921E-7</v>
      </c>
      <c r="V476" s="51">
        <f t="shared" si="176"/>
        <v>1.8176587673719029E-7</v>
      </c>
      <c r="W476" s="51">
        <f t="shared" si="176"/>
        <v>5.0994287636060954E-7</v>
      </c>
      <c r="X476" s="51">
        <f t="shared" si="176"/>
        <v>2.8263761863290038E-8</v>
      </c>
      <c r="Y476" s="51">
        <f t="shared" si="176"/>
        <v>2.9461600347310396E-8</v>
      </c>
      <c r="Z476" s="51">
        <f t="shared" si="176"/>
        <v>0</v>
      </c>
      <c r="AA476" s="95"/>
      <c r="AB476" s="95"/>
      <c r="AC476" s="51">
        <f t="shared" ref="AC476:AL491" si="182">AC475+AC298/$R$192</f>
        <v>2.921801200529443E-7</v>
      </c>
      <c r="AD476" s="51">
        <f t="shared" si="177"/>
        <v>9.2162247474578291E-8</v>
      </c>
      <c r="AE476" s="51">
        <f t="shared" si="177"/>
        <v>1.3525042929461637E-7</v>
      </c>
      <c r="AF476" s="51">
        <f t="shared" si="177"/>
        <v>4.591243837997446E-7</v>
      </c>
      <c r="AG476" s="51">
        <f t="shared" si="177"/>
        <v>3.7887918143667789E-7</v>
      </c>
      <c r="AH476" s="51">
        <f t="shared" si="177"/>
        <v>2.4173805101687E-7</v>
      </c>
      <c r="AI476" s="51">
        <f t="shared" si="177"/>
        <v>7.2980976695029054E-7</v>
      </c>
      <c r="AJ476" s="51">
        <f t="shared" si="177"/>
        <v>3.200993693554785E-8</v>
      </c>
      <c r="AK476" s="51">
        <f t="shared" si="177"/>
        <v>4.5217492053345511E-8</v>
      </c>
      <c r="AL476" s="51">
        <f t="shared" si="177"/>
        <v>0</v>
      </c>
      <c r="AO476" s="51">
        <f t="shared" ref="AO476" si="183">E476-Q476</f>
        <v>1.0788916369591277E-8</v>
      </c>
      <c r="AP476" s="51">
        <f t="shared" si="178"/>
        <v>2.0952081375675474E-8</v>
      </c>
      <c r="AQ476" s="51">
        <f t="shared" si="178"/>
        <v>1.9518595936071083E-8</v>
      </c>
      <c r="AR476" s="51">
        <f t="shared" si="178"/>
        <v>1.3065884032787931E-7</v>
      </c>
      <c r="AS476" s="51">
        <f t="shared" si="178"/>
        <v>5.6719628419763292E-8</v>
      </c>
      <c r="AT476" s="51">
        <f t="shared" si="178"/>
        <v>2.9986087139839805E-8</v>
      </c>
      <c r="AU476" s="51">
        <f t="shared" si="178"/>
        <v>1.098669303753888E-7</v>
      </c>
      <c r="AV476" s="51">
        <f t="shared" si="178"/>
        <v>1.8730875361289788E-9</v>
      </c>
      <c r="AW476" s="51">
        <f t="shared" si="178"/>
        <v>7.8803868569484397E-9</v>
      </c>
      <c r="AX476" s="51">
        <f t="shared" si="178"/>
        <v>0</v>
      </c>
      <c r="BA476" s="51">
        <f t="shared" ref="BA476:BJ514" si="184">E476+AC476</f>
        <v>5.7334699951770273E-7</v>
      </c>
      <c r="BB476" s="51">
        <f t="shared" si="179"/>
        <v>1.6327960984035761E-7</v>
      </c>
      <c r="BC476" s="51">
        <f t="shared" si="179"/>
        <v>2.5107816418131058E-7</v>
      </c>
      <c r="BD476" s="51">
        <f t="shared" si="179"/>
        <v>7.8758992727160988E-7</v>
      </c>
      <c r="BE476" s="51">
        <f t="shared" si="179"/>
        <v>7.011092229870504E-7</v>
      </c>
      <c r="BF476" s="51">
        <f t="shared" si="179"/>
        <v>4.5349001489390009E-7</v>
      </c>
      <c r="BG476" s="51">
        <f t="shared" si="179"/>
        <v>1.3496195736862889E-6</v>
      </c>
      <c r="BH476" s="51">
        <f t="shared" si="179"/>
        <v>6.2146786334966867E-8</v>
      </c>
      <c r="BI476" s="51">
        <f t="shared" si="179"/>
        <v>8.2559479257604354E-8</v>
      </c>
      <c r="BJ476" s="51">
        <f t="shared" si="179"/>
        <v>0</v>
      </c>
    </row>
    <row r="477" spans="4:63">
      <c r="D477" s="41">
        <f t="shared" si="180"/>
        <v>0.1</v>
      </c>
      <c r="E477" s="51">
        <f t="shared" ref="E477:N492" si="185">E476+E299/$R$192</f>
        <v>4.2477092910966614E-7</v>
      </c>
      <c r="F477" s="51">
        <f t="shared" si="175"/>
        <v>1.0471605022299346E-7</v>
      </c>
      <c r="G477" s="51">
        <f t="shared" si="175"/>
        <v>1.699939184267537E-7</v>
      </c>
      <c r="H477" s="51">
        <f t="shared" si="175"/>
        <v>4.6310630684263649E-7</v>
      </c>
      <c r="I477" s="51">
        <f t="shared" si="175"/>
        <v>5.0759120435932565E-7</v>
      </c>
      <c r="J477" s="51">
        <f t="shared" si="175"/>
        <v>3.1125626325059914E-7</v>
      </c>
      <c r="K477" s="51">
        <f t="shared" si="175"/>
        <v>9.2499320095980706E-7</v>
      </c>
      <c r="L477" s="51">
        <f t="shared" si="175"/>
        <v>4.7324351689280403E-8</v>
      </c>
      <c r="M477" s="51">
        <f t="shared" si="175"/>
        <v>5.7058136721715141E-8</v>
      </c>
      <c r="N477" s="51">
        <f t="shared" si="175"/>
        <v>0</v>
      </c>
      <c r="Q477" s="51">
        <f t="shared" si="181"/>
        <v>4.0541793664405729E-7</v>
      </c>
      <c r="R477" s="51">
        <f t="shared" si="176"/>
        <v>7.4595987578312202E-8</v>
      </c>
      <c r="S477" s="51">
        <f t="shared" si="176"/>
        <v>1.4280737096014126E-7</v>
      </c>
      <c r="T477" s="51">
        <f t="shared" si="176"/>
        <v>2.8722446381370214E-7</v>
      </c>
      <c r="U477" s="51">
        <f t="shared" si="176"/>
        <v>4.2989482509285924E-7</v>
      </c>
      <c r="V477" s="51">
        <f t="shared" si="176"/>
        <v>2.6274636632209698E-7</v>
      </c>
      <c r="W477" s="51">
        <f t="shared" si="176"/>
        <v>7.6683267287440201E-7</v>
      </c>
      <c r="X477" s="51">
        <f t="shared" si="176"/>
        <v>4.3982160369890819E-8</v>
      </c>
      <c r="Y477" s="51">
        <f t="shared" si="176"/>
        <v>4.5557801016734846E-8</v>
      </c>
      <c r="Z477" s="51">
        <f t="shared" si="176"/>
        <v>0</v>
      </c>
      <c r="AA477" s="95"/>
      <c r="AB477" s="95"/>
      <c r="AC477" s="51">
        <f t="shared" si="182"/>
        <v>4.4491825157547598E-7</v>
      </c>
      <c r="AD477" s="51">
        <f t="shared" si="177"/>
        <v>1.3516473003532546E-7</v>
      </c>
      <c r="AE477" s="51">
        <f t="shared" si="177"/>
        <v>1.9684087946194813E-7</v>
      </c>
      <c r="AF477" s="51">
        <f t="shared" si="177"/>
        <v>6.3898814987157079E-7</v>
      </c>
      <c r="AG477" s="51">
        <f t="shared" si="177"/>
        <v>5.8503798437544571E-7</v>
      </c>
      <c r="AH477" s="51">
        <f t="shared" si="177"/>
        <v>3.597661601791014E-7</v>
      </c>
      <c r="AI477" s="51">
        <f t="shared" si="177"/>
        <v>1.0834855464201219E-6</v>
      </c>
      <c r="AJ477" s="51">
        <f t="shared" si="177"/>
        <v>5.0666543008669776E-8</v>
      </c>
      <c r="AK477" s="51">
        <f t="shared" si="177"/>
        <v>6.854118528164236E-8</v>
      </c>
      <c r="AL477" s="51">
        <f t="shared" si="177"/>
        <v>0</v>
      </c>
      <c r="AO477" s="51">
        <f>E477-Q477</f>
        <v>1.9352992465608848E-8</v>
      </c>
      <c r="AP477" s="51">
        <f t="shared" si="178"/>
        <v>3.0120062644681257E-8</v>
      </c>
      <c r="AQ477" s="51">
        <f t="shared" si="178"/>
        <v>2.718654746661244E-8</v>
      </c>
      <c r="AR477" s="51">
        <f t="shared" si="178"/>
        <v>1.7588184302893435E-7</v>
      </c>
      <c r="AS477" s="51">
        <f t="shared" si="178"/>
        <v>7.7696379266466409E-8</v>
      </c>
      <c r="AT477" s="51">
        <f t="shared" si="178"/>
        <v>4.850989692850216E-8</v>
      </c>
      <c r="AU477" s="51">
        <f t="shared" si="178"/>
        <v>1.5816052808540505E-7</v>
      </c>
      <c r="AV477" s="51">
        <f t="shared" si="178"/>
        <v>3.3421913193895842E-9</v>
      </c>
      <c r="AW477" s="51">
        <f t="shared" si="178"/>
        <v>1.1500335704980296E-8</v>
      </c>
      <c r="AX477" s="51">
        <f t="shared" si="178"/>
        <v>0</v>
      </c>
      <c r="BA477" s="51">
        <f t="shared" si="184"/>
        <v>8.6968918068514213E-7</v>
      </c>
      <c r="BB477" s="51">
        <f t="shared" si="179"/>
        <v>2.3988078025831892E-7</v>
      </c>
      <c r="BC477" s="51">
        <f t="shared" si="179"/>
        <v>3.6683479788870183E-7</v>
      </c>
      <c r="BD477" s="51">
        <f t="shared" si="179"/>
        <v>1.1020944567142074E-6</v>
      </c>
      <c r="BE477" s="51">
        <f t="shared" si="179"/>
        <v>1.0926291887347714E-6</v>
      </c>
      <c r="BF477" s="51">
        <f t="shared" si="179"/>
        <v>6.7102242342970059E-7</v>
      </c>
      <c r="BG477" s="51">
        <f t="shared" si="179"/>
        <v>2.008478747379929E-6</v>
      </c>
      <c r="BH477" s="51">
        <f t="shared" si="179"/>
        <v>9.7990894697950179E-8</v>
      </c>
      <c r="BI477" s="51">
        <f t="shared" si="179"/>
        <v>1.2559932200335749E-7</v>
      </c>
      <c r="BJ477" s="51">
        <f t="shared" si="179"/>
        <v>0</v>
      </c>
    </row>
    <row r="478" spans="4:63">
      <c r="D478" s="41">
        <f t="shared" si="180"/>
        <v>0.125</v>
      </c>
      <c r="E478" s="51">
        <f t="shared" si="185"/>
        <v>5.7773335188103259E-7</v>
      </c>
      <c r="F478" s="51">
        <f t="shared" si="175"/>
        <v>1.386670023714165E-7</v>
      </c>
      <c r="G478" s="51">
        <f t="shared" si="175"/>
        <v>2.2427207038092641E-7</v>
      </c>
      <c r="H478" s="51">
        <f t="shared" si="175"/>
        <v>5.8370659540758369E-7</v>
      </c>
      <c r="I478" s="51">
        <f t="shared" si="175"/>
        <v>7.196537772636947E-7</v>
      </c>
      <c r="J478" s="51">
        <f t="shared" si="175"/>
        <v>4.1153209318014056E-7</v>
      </c>
      <c r="K478" s="51">
        <f t="shared" si="175"/>
        <v>1.242814595277288E-6</v>
      </c>
      <c r="L478" s="51">
        <f t="shared" si="175"/>
        <v>6.6892769822926096E-8</v>
      </c>
      <c r="M478" s="51">
        <f t="shared" si="175"/>
        <v>7.8533015025483721E-8</v>
      </c>
      <c r="N478" s="51">
        <f t="shared" si="175"/>
        <v>0</v>
      </c>
      <c r="Q478" s="51">
        <f t="shared" si="181"/>
        <v>5.4715341575193013E-7</v>
      </c>
      <c r="R478" s="51">
        <f t="shared" si="176"/>
        <v>9.9815795466806352E-8</v>
      </c>
      <c r="S478" s="51">
        <f t="shared" si="176"/>
        <v>1.9048959777295912E-7</v>
      </c>
      <c r="T478" s="51">
        <f t="shared" si="176"/>
        <v>3.7448465560815515E-7</v>
      </c>
      <c r="U478" s="51">
        <f t="shared" si="176"/>
        <v>6.250535206407329E-7</v>
      </c>
      <c r="V478" s="51">
        <f t="shared" si="176"/>
        <v>3.4104017769577684E-7</v>
      </c>
      <c r="W478" s="51">
        <f t="shared" si="176"/>
        <v>1.038435451152214E-6</v>
      </c>
      <c r="X478" s="51">
        <f t="shared" si="176"/>
        <v>6.162757678222758E-8</v>
      </c>
      <c r="Y478" s="51">
        <f t="shared" si="176"/>
        <v>6.3454154100402491E-8</v>
      </c>
      <c r="Z478" s="51">
        <f t="shared" si="176"/>
        <v>0</v>
      </c>
      <c r="AA478" s="95"/>
      <c r="AB478" s="95"/>
      <c r="AC478" s="51">
        <f t="shared" si="182"/>
        <v>6.1004464887099419E-7</v>
      </c>
      <c r="AD478" s="51">
        <f t="shared" si="177"/>
        <v>1.7823447946868188E-7</v>
      </c>
      <c r="AE478" s="51">
        <f t="shared" si="177"/>
        <v>2.5731436364770552E-7</v>
      </c>
      <c r="AF478" s="51">
        <f t="shared" si="177"/>
        <v>7.9292853520701234E-7</v>
      </c>
      <c r="AG478" s="51">
        <f t="shared" si="177"/>
        <v>8.137099950453191E-7</v>
      </c>
      <c r="AH478" s="51">
        <f t="shared" si="177"/>
        <v>4.8202400866450439E-7</v>
      </c>
      <c r="AI478" s="51">
        <f t="shared" si="177"/>
        <v>1.4476822860025068E-6</v>
      </c>
      <c r="AJ478" s="51">
        <f t="shared" si="177"/>
        <v>7.2157962863624388E-8</v>
      </c>
      <c r="AK478" s="51">
        <f t="shared" si="177"/>
        <v>9.3574196036255853E-8</v>
      </c>
      <c r="AL478" s="51">
        <f t="shared" si="177"/>
        <v>0</v>
      </c>
      <c r="AO478" s="51">
        <f t="shared" ref="AO478:AX516" si="186">E478-Q478</f>
        <v>3.0579936129102465E-8</v>
      </c>
      <c r="AP478" s="51">
        <f t="shared" si="178"/>
        <v>3.8851206904610145E-8</v>
      </c>
      <c r="AQ478" s="51">
        <f t="shared" si="178"/>
        <v>3.3782472607967291E-8</v>
      </c>
      <c r="AR478" s="51">
        <f t="shared" si="178"/>
        <v>2.0922193979942854E-7</v>
      </c>
      <c r="AS478" s="51">
        <f t="shared" si="178"/>
        <v>9.4600256622961805E-8</v>
      </c>
      <c r="AT478" s="51">
        <f t="shared" si="178"/>
        <v>7.0491915484363724E-8</v>
      </c>
      <c r="AU478" s="51">
        <f t="shared" si="178"/>
        <v>2.04379144125074E-7</v>
      </c>
      <c r="AV478" s="51">
        <f t="shared" si="178"/>
        <v>5.2651930406985168E-9</v>
      </c>
      <c r="AW478" s="51">
        <f t="shared" si="178"/>
        <v>1.507886092508123E-8</v>
      </c>
      <c r="AX478" s="51">
        <f t="shared" si="178"/>
        <v>0</v>
      </c>
      <c r="BA478" s="51">
        <f t="shared" si="184"/>
        <v>1.1877780007520269E-6</v>
      </c>
      <c r="BB478" s="51">
        <f t="shared" si="179"/>
        <v>3.1690148184009835E-7</v>
      </c>
      <c r="BC478" s="51">
        <f t="shared" si="179"/>
        <v>4.8158643402863193E-7</v>
      </c>
      <c r="BD478" s="51">
        <f t="shared" si="179"/>
        <v>1.3766351306145959E-6</v>
      </c>
      <c r="BE478" s="51">
        <f t="shared" si="179"/>
        <v>1.5333637723090138E-6</v>
      </c>
      <c r="BF478" s="51">
        <f t="shared" si="179"/>
        <v>8.9355610184464496E-7</v>
      </c>
      <c r="BG478" s="51">
        <f t="shared" si="179"/>
        <v>2.6904968812797948E-6</v>
      </c>
      <c r="BH478" s="51">
        <f t="shared" si="179"/>
        <v>1.3905073268655048E-7</v>
      </c>
      <c r="BI478" s="51">
        <f t="shared" si="179"/>
        <v>1.7210721106173956E-7</v>
      </c>
      <c r="BJ478" s="51">
        <f t="shared" si="179"/>
        <v>0</v>
      </c>
    </row>
    <row r="479" spans="4:63">
      <c r="D479" s="41">
        <f t="shared" si="180"/>
        <v>0.25</v>
      </c>
      <c r="E479" s="51">
        <f t="shared" si="185"/>
        <v>1.46244402061457E-6</v>
      </c>
      <c r="F479" s="51">
        <f t="shared" si="175"/>
        <v>3.2827476768218651E-7</v>
      </c>
      <c r="G479" s="51">
        <f t="shared" si="175"/>
        <v>5.0059877019532665E-7</v>
      </c>
      <c r="H479" s="51">
        <f t="shared" si="175"/>
        <v>1.1356918977267279E-6</v>
      </c>
      <c r="I479" s="51">
        <f t="shared" si="175"/>
        <v>2.0321261760849062E-6</v>
      </c>
      <c r="J479" s="51">
        <f t="shared" si="175"/>
        <v>9.7637114476395894E-7</v>
      </c>
      <c r="K479" s="51">
        <f t="shared" si="175"/>
        <v>3.0767325354314808E-6</v>
      </c>
      <c r="L479" s="51">
        <f t="shared" si="175"/>
        <v>1.8734728351770941E-7</v>
      </c>
      <c r="M479" s="51">
        <f t="shared" si="175"/>
        <v>2.0656357734203309E-7</v>
      </c>
      <c r="N479" s="51">
        <f t="shared" si="175"/>
        <v>0</v>
      </c>
      <c r="Q479" s="51">
        <f t="shared" si="181"/>
        <v>1.3392222321822806E-6</v>
      </c>
      <c r="R479" s="51">
        <f t="shared" si="176"/>
        <v>2.3545411185265401E-7</v>
      </c>
      <c r="S479" s="51">
        <f t="shared" si="176"/>
        <v>4.3980480067576866E-7</v>
      </c>
      <c r="T479" s="51">
        <f t="shared" si="176"/>
        <v>8.0054223124351772E-7</v>
      </c>
      <c r="U479" s="51">
        <f t="shared" si="176"/>
        <v>1.8624495342267694E-6</v>
      </c>
      <c r="V479" s="51">
        <f t="shared" si="176"/>
        <v>7.663834199869995E-7</v>
      </c>
      <c r="W479" s="51">
        <f t="shared" si="176"/>
        <v>2.6285349412954996E-6</v>
      </c>
      <c r="X479" s="51">
        <f t="shared" si="176"/>
        <v>1.689635956806853E-7</v>
      </c>
      <c r="Y479" s="51">
        <f t="shared" si="176"/>
        <v>1.7238783626583399E-7</v>
      </c>
      <c r="Z479" s="51">
        <f t="shared" si="176"/>
        <v>0</v>
      </c>
      <c r="AA479" s="95"/>
      <c r="AB479" s="95"/>
      <c r="AC479" s="51">
        <f t="shared" si="182"/>
        <v>1.5776031659076562E-6</v>
      </c>
      <c r="AD479" s="51">
        <f t="shared" si="177"/>
        <v>4.1749520256195177E-7</v>
      </c>
      <c r="AE479" s="51">
        <f t="shared" si="177"/>
        <v>5.6485317170341951E-7</v>
      </c>
      <c r="AF479" s="51">
        <f t="shared" si="177"/>
        <v>1.4708848009894121E-6</v>
      </c>
      <c r="AG479" s="51">
        <f t="shared" si="177"/>
        <v>2.2037179944503797E-6</v>
      </c>
      <c r="AH479" s="51">
        <f t="shared" si="177"/>
        <v>1.1857560667987E-6</v>
      </c>
      <c r="AI479" s="51">
        <f t="shared" si="177"/>
        <v>3.5257072465096324E-6</v>
      </c>
      <c r="AJ479" s="51">
        <f t="shared" si="177"/>
        <v>2.057309713547337E-7</v>
      </c>
      <c r="AK479" s="51">
        <f t="shared" si="177"/>
        <v>2.4091556358307494E-7</v>
      </c>
      <c r="AL479" s="51">
        <f t="shared" si="177"/>
        <v>0</v>
      </c>
      <c r="AO479" s="51">
        <f t="shared" si="186"/>
        <v>1.2322178843228939E-7</v>
      </c>
      <c r="AP479" s="51">
        <f t="shared" si="178"/>
        <v>9.2820655829532506E-8</v>
      </c>
      <c r="AQ479" s="51">
        <f t="shared" si="178"/>
        <v>6.0793969519557994E-8</v>
      </c>
      <c r="AR479" s="51">
        <f t="shared" si="178"/>
        <v>3.3514966648321021E-7</v>
      </c>
      <c r="AS479" s="51">
        <f t="shared" si="178"/>
        <v>1.6967664185813682E-7</v>
      </c>
      <c r="AT479" s="51">
        <f t="shared" si="178"/>
        <v>2.0998772477695944E-7</v>
      </c>
      <c r="AU479" s="51">
        <f t="shared" si="178"/>
        <v>4.4819759413598114E-7</v>
      </c>
      <c r="AV479" s="51">
        <f t="shared" si="178"/>
        <v>1.8383687837024105E-8</v>
      </c>
      <c r="AW479" s="51">
        <f t="shared" si="178"/>
        <v>3.4175741076199098E-8</v>
      </c>
      <c r="AX479" s="51">
        <f t="shared" si="178"/>
        <v>0</v>
      </c>
      <c r="BA479" s="51">
        <f t="shared" si="184"/>
        <v>3.0400471865222263E-6</v>
      </c>
      <c r="BB479" s="51">
        <f t="shared" si="179"/>
        <v>7.4576997024413823E-7</v>
      </c>
      <c r="BC479" s="51">
        <f t="shared" si="179"/>
        <v>1.0654519418987463E-6</v>
      </c>
      <c r="BD479" s="51">
        <f t="shared" si="179"/>
        <v>2.6065766987161398E-6</v>
      </c>
      <c r="BE479" s="51">
        <f t="shared" si="179"/>
        <v>4.235844170535286E-6</v>
      </c>
      <c r="BF479" s="51">
        <f t="shared" si="179"/>
        <v>2.1621272115626592E-6</v>
      </c>
      <c r="BG479" s="51">
        <f t="shared" si="179"/>
        <v>6.6024397819411128E-6</v>
      </c>
      <c r="BH479" s="51">
        <f t="shared" si="179"/>
        <v>3.9307825487244308E-7</v>
      </c>
      <c r="BI479" s="51">
        <f t="shared" si="179"/>
        <v>4.4747914092510804E-7</v>
      </c>
      <c r="BJ479" s="51">
        <f t="shared" si="179"/>
        <v>0</v>
      </c>
    </row>
    <row r="480" spans="4:63">
      <c r="D480" s="41">
        <f t="shared" si="180"/>
        <v>0.375</v>
      </c>
      <c r="E480" s="51">
        <f t="shared" si="185"/>
        <v>2.4918941092665777E-6</v>
      </c>
      <c r="F480" s="51">
        <f t="shared" si="175"/>
        <v>5.5913020570812892E-7</v>
      </c>
      <c r="G480" s="51">
        <f t="shared" si="175"/>
        <v>7.829181767827112E-7</v>
      </c>
      <c r="H480" s="51">
        <f t="shared" si="175"/>
        <v>1.681981698685068E-6</v>
      </c>
      <c r="I480" s="51">
        <f t="shared" si="175"/>
        <v>3.6796431398829719E-6</v>
      </c>
      <c r="J480" s="51">
        <f t="shared" si="175"/>
        <v>1.7023795104004928E-6</v>
      </c>
      <c r="K480" s="51">
        <f t="shared" si="175"/>
        <v>5.3914250340557057E-6</v>
      </c>
      <c r="L480" s="51">
        <f t="shared" si="175"/>
        <v>3.3703212302324266E-7</v>
      </c>
      <c r="M480" s="51">
        <f t="shared" si="175"/>
        <v>3.6595916952775143E-7</v>
      </c>
      <c r="N480" s="51">
        <f t="shared" si="175"/>
        <v>0</v>
      </c>
      <c r="Q480" s="51">
        <f t="shared" si="181"/>
        <v>2.2250861722209963E-6</v>
      </c>
      <c r="R480" s="51">
        <f t="shared" si="176"/>
        <v>3.8427979285240593E-7</v>
      </c>
      <c r="S480" s="51">
        <f t="shared" si="176"/>
        <v>6.9637492518805445E-7</v>
      </c>
      <c r="T480" s="51">
        <f t="shared" si="176"/>
        <v>1.2138723601653974E-6</v>
      </c>
      <c r="U480" s="51">
        <f t="shared" si="176"/>
        <v>3.4091347423992847E-6</v>
      </c>
      <c r="V480" s="51">
        <f t="shared" si="176"/>
        <v>1.3169449308880922E-6</v>
      </c>
      <c r="W480" s="51">
        <f t="shared" si="176"/>
        <v>4.6593665548316485E-6</v>
      </c>
      <c r="X480" s="51">
        <f t="shared" si="176"/>
        <v>3.0112124256194521E-7</v>
      </c>
      <c r="Y480" s="51">
        <f t="shared" si="176"/>
        <v>3.0997321531137951E-7</v>
      </c>
      <c r="Z480" s="51">
        <f t="shared" si="176"/>
        <v>0</v>
      </c>
      <c r="AA480" s="95"/>
      <c r="AB480" s="95"/>
      <c r="AC480" s="51">
        <f t="shared" si="182"/>
        <v>2.7121086701943137E-6</v>
      </c>
      <c r="AD480" s="51">
        <f t="shared" si="177"/>
        <v>7.1251606419346677E-7</v>
      </c>
      <c r="AE480" s="51">
        <f t="shared" si="177"/>
        <v>8.8949272864872496E-7</v>
      </c>
      <c r="AF480" s="51">
        <f t="shared" si="177"/>
        <v>2.1504485779761743E-6</v>
      </c>
      <c r="AG480" s="51">
        <f t="shared" si="177"/>
        <v>3.9596793065349577E-6</v>
      </c>
      <c r="AH480" s="51">
        <f t="shared" si="177"/>
        <v>2.0828292931704201E-6</v>
      </c>
      <c r="AI480" s="51">
        <f t="shared" si="177"/>
        <v>6.1242606302219274E-6</v>
      </c>
      <c r="AJ480" s="51">
        <f t="shared" si="177"/>
        <v>3.7294300348453968E-7</v>
      </c>
      <c r="AK480" s="51">
        <f t="shared" si="177"/>
        <v>4.2296556424533148E-7</v>
      </c>
      <c r="AL480" s="51">
        <f t="shared" si="177"/>
        <v>0</v>
      </c>
      <c r="AO480" s="51">
        <f t="shared" si="186"/>
        <v>2.6680793704558141E-7</v>
      </c>
      <c r="AP480" s="51">
        <f t="shared" si="178"/>
        <v>1.74850412855723E-7</v>
      </c>
      <c r="AQ480" s="51">
        <f t="shared" si="178"/>
        <v>8.6543251594656748E-8</v>
      </c>
      <c r="AR480" s="51">
        <f t="shared" si="178"/>
        <v>4.681093385196706E-7</v>
      </c>
      <c r="AS480" s="51">
        <f t="shared" si="178"/>
        <v>2.7050839748368722E-7</v>
      </c>
      <c r="AT480" s="51">
        <f t="shared" si="178"/>
        <v>3.8543457951240064E-7</v>
      </c>
      <c r="AU480" s="51">
        <f t="shared" si="178"/>
        <v>7.3205847922405715E-7</v>
      </c>
      <c r="AV480" s="51">
        <f t="shared" si="178"/>
        <v>3.591088046129745E-8</v>
      </c>
      <c r="AW480" s="51">
        <f t="shared" si="178"/>
        <v>5.598595421637192E-8</v>
      </c>
      <c r="AX480" s="51">
        <f t="shared" si="178"/>
        <v>0</v>
      </c>
      <c r="BA480" s="51">
        <f t="shared" si="184"/>
        <v>5.2040027794608915E-6</v>
      </c>
      <c r="BB480" s="51">
        <f t="shared" si="179"/>
        <v>1.2716462699015957E-6</v>
      </c>
      <c r="BC480" s="51">
        <f t="shared" si="179"/>
        <v>1.6724109054314362E-6</v>
      </c>
      <c r="BD480" s="51">
        <f t="shared" si="179"/>
        <v>3.8324302766612423E-6</v>
      </c>
      <c r="BE480" s="51">
        <f t="shared" si="179"/>
        <v>7.6393224464179305E-6</v>
      </c>
      <c r="BF480" s="51">
        <f t="shared" si="179"/>
        <v>3.785208803570913E-6</v>
      </c>
      <c r="BG480" s="51">
        <f t="shared" si="179"/>
        <v>1.1515685664277633E-5</v>
      </c>
      <c r="BH480" s="51">
        <f t="shared" si="179"/>
        <v>7.0997512650778234E-7</v>
      </c>
      <c r="BI480" s="51">
        <f t="shared" si="179"/>
        <v>7.8892473377308296E-7</v>
      </c>
      <c r="BJ480" s="51">
        <f t="shared" si="179"/>
        <v>0</v>
      </c>
    </row>
    <row r="481" spans="4:62">
      <c r="D481" s="41">
        <f t="shared" si="180"/>
        <v>0.5</v>
      </c>
      <c r="E481" s="51">
        <f t="shared" si="185"/>
        <v>3.5622256269522234E-6</v>
      </c>
      <c r="F481" s="51">
        <f t="shared" si="175"/>
        <v>8.3493608096886271E-7</v>
      </c>
      <c r="G481" s="51">
        <f t="shared" si="175"/>
        <v>1.0627830078843715E-6</v>
      </c>
      <c r="H481" s="51">
        <f t="shared" si="175"/>
        <v>2.2410203986998655E-6</v>
      </c>
      <c r="I481" s="51">
        <f t="shared" si="175"/>
        <v>5.6169318504534681E-6</v>
      </c>
      <c r="J481" s="51">
        <f t="shared" si="175"/>
        <v>2.6624463638104054E-6</v>
      </c>
      <c r="K481" s="51">
        <f t="shared" si="175"/>
        <v>8.2940231974933805E-6</v>
      </c>
      <c r="L481" s="51">
        <f t="shared" si="175"/>
        <v>5.0989559970968317E-7</v>
      </c>
      <c r="M481" s="51">
        <f t="shared" si="175"/>
        <v>5.5544826841954058E-7</v>
      </c>
      <c r="N481" s="51">
        <f t="shared" si="175"/>
        <v>0</v>
      </c>
      <c r="Q481" s="51">
        <f t="shared" si="181"/>
        <v>3.1197442260885464E-6</v>
      </c>
      <c r="R481" s="51">
        <f t="shared" si="176"/>
        <v>5.4240923622654556E-7</v>
      </c>
      <c r="S481" s="51">
        <f t="shared" si="176"/>
        <v>9.4236338635983085E-7</v>
      </c>
      <c r="T481" s="51">
        <f t="shared" si="176"/>
        <v>1.6018812950208551E-6</v>
      </c>
      <c r="U481" s="51">
        <f t="shared" si="176"/>
        <v>5.1779786348890784E-6</v>
      </c>
      <c r="V481" s="51">
        <f t="shared" si="176"/>
        <v>2.0728528021739816E-6</v>
      </c>
      <c r="W481" s="51">
        <f t="shared" si="176"/>
        <v>7.2388594247601067E-6</v>
      </c>
      <c r="X481" s="51">
        <f t="shared" si="176"/>
        <v>4.5201033500602683E-7</v>
      </c>
      <c r="Y481" s="51">
        <f t="shared" si="176"/>
        <v>4.7521519895606291E-7</v>
      </c>
      <c r="Z481" s="51">
        <f t="shared" si="176"/>
        <v>0</v>
      </c>
      <c r="AA481" s="95"/>
      <c r="AB481" s="95"/>
      <c r="AC481" s="51">
        <f t="shared" si="182"/>
        <v>3.9004108620980735E-6</v>
      </c>
      <c r="AD481" s="51">
        <f t="shared" si="177"/>
        <v>1.0764376048747568E-6</v>
      </c>
      <c r="AE481" s="51">
        <f t="shared" si="177"/>
        <v>1.2281938000063186E-6</v>
      </c>
      <c r="AF481" s="51">
        <f t="shared" si="177"/>
        <v>2.8814463674647291E-6</v>
      </c>
      <c r="AG481" s="51">
        <f t="shared" si="177"/>
        <v>6.0702545607232252E-6</v>
      </c>
      <c r="AH481" s="51">
        <f t="shared" si="177"/>
        <v>3.2340985844853262E-6</v>
      </c>
      <c r="AI481" s="51">
        <f t="shared" si="177"/>
        <v>9.3499640871688197E-6</v>
      </c>
      <c r="AJ481" s="51">
        <f t="shared" si="177"/>
        <v>5.6778086441333866E-7</v>
      </c>
      <c r="AK481" s="51">
        <f t="shared" si="177"/>
        <v>6.3797426288160501E-7</v>
      </c>
      <c r="AL481" s="51">
        <f t="shared" si="177"/>
        <v>0</v>
      </c>
      <c r="AO481" s="51">
        <f t="shared" si="186"/>
        <v>4.4248140086367701E-7</v>
      </c>
      <c r="AP481" s="51">
        <f t="shared" si="178"/>
        <v>2.9252684474231715E-7</v>
      </c>
      <c r="AQ481" s="51">
        <f t="shared" si="178"/>
        <v>1.2041962152454068E-7</v>
      </c>
      <c r="AR481" s="51">
        <f t="shared" si="178"/>
        <v>6.3913910367901043E-7</v>
      </c>
      <c r="AS481" s="51">
        <f t="shared" si="178"/>
        <v>4.3895321556438966E-7</v>
      </c>
      <c r="AT481" s="51">
        <f t="shared" si="178"/>
        <v>5.8959356163642379E-7</v>
      </c>
      <c r="AU481" s="51">
        <f t="shared" si="178"/>
        <v>1.0551637727332738E-6</v>
      </c>
      <c r="AV481" s="51">
        <f t="shared" si="178"/>
        <v>5.7885264703656339E-8</v>
      </c>
      <c r="AW481" s="51">
        <f t="shared" si="178"/>
        <v>8.0233069463477675E-8</v>
      </c>
      <c r="AX481" s="51">
        <f t="shared" si="178"/>
        <v>0</v>
      </c>
      <c r="BA481" s="51">
        <f t="shared" si="184"/>
        <v>7.4626364890502969E-6</v>
      </c>
      <c r="BB481" s="51">
        <f t="shared" si="179"/>
        <v>1.9113736858436196E-6</v>
      </c>
      <c r="BC481" s="51">
        <f t="shared" si="179"/>
        <v>2.2909768078906899E-6</v>
      </c>
      <c r="BD481" s="51">
        <f t="shared" si="179"/>
        <v>5.122466766164595E-6</v>
      </c>
      <c r="BE481" s="51">
        <f t="shared" si="179"/>
        <v>1.1687186411176693E-5</v>
      </c>
      <c r="BF481" s="51">
        <f t="shared" si="179"/>
        <v>5.8965449482957316E-6</v>
      </c>
      <c r="BG481" s="51">
        <f t="shared" si="179"/>
        <v>1.76439872846622E-5</v>
      </c>
      <c r="BH481" s="51">
        <f t="shared" si="179"/>
        <v>1.0776764641230218E-6</v>
      </c>
      <c r="BI481" s="51">
        <f t="shared" si="179"/>
        <v>1.1934225313011456E-6</v>
      </c>
      <c r="BJ481" s="51">
        <f t="shared" si="179"/>
        <v>0</v>
      </c>
    </row>
    <row r="482" spans="4:62">
      <c r="D482" s="41">
        <f t="shared" si="180"/>
        <v>0.625</v>
      </c>
      <c r="E482" s="51">
        <f t="shared" si="185"/>
        <v>4.5736611198354371E-6</v>
      </c>
      <c r="F482" s="51">
        <f t="shared" si="175"/>
        <v>1.1564143240749835E-6</v>
      </c>
      <c r="G482" s="51">
        <f t="shared" si="175"/>
        <v>1.3356560506568654E-6</v>
      </c>
      <c r="H482" s="51">
        <f t="shared" si="175"/>
        <v>2.805993277822881E-6</v>
      </c>
      <c r="I482" s="51">
        <f t="shared" si="175"/>
        <v>7.8255485318647197E-6</v>
      </c>
      <c r="J482" s="51">
        <f t="shared" si="175"/>
        <v>3.9198405308113267E-6</v>
      </c>
      <c r="K482" s="51">
        <f t="shared" si="175"/>
        <v>1.1879084860956487E-5</v>
      </c>
      <c r="L482" s="51">
        <f t="shared" si="175"/>
        <v>7.0236356678243209E-7</v>
      </c>
      <c r="M482" s="51">
        <f t="shared" si="175"/>
        <v>7.7479073356649768E-7</v>
      </c>
      <c r="N482" s="51">
        <f t="shared" si="175"/>
        <v>0</v>
      </c>
      <c r="Q482" s="51">
        <f t="shared" si="181"/>
        <v>3.9452286836242861E-6</v>
      </c>
      <c r="R482" s="51">
        <f t="shared" si="176"/>
        <v>7.0789563334673788E-7</v>
      </c>
      <c r="S482" s="51">
        <f t="shared" si="176"/>
        <v>1.165052800570144E-6</v>
      </c>
      <c r="T482" s="51">
        <f t="shared" si="176"/>
        <v>1.9559544873397493E-6</v>
      </c>
      <c r="U482" s="51">
        <f t="shared" si="176"/>
        <v>7.1187191535708651E-6</v>
      </c>
      <c r="V482" s="51">
        <f t="shared" si="176"/>
        <v>3.0986094307557473E-6</v>
      </c>
      <c r="W482" s="51">
        <f t="shared" si="176"/>
        <v>1.0471043889795559E-5</v>
      </c>
      <c r="X482" s="51">
        <f t="shared" si="176"/>
        <v>6.1745173953283261E-7</v>
      </c>
      <c r="Y482" s="51">
        <f t="shared" si="176"/>
        <v>6.6852109538882477E-7</v>
      </c>
      <c r="Z482" s="51">
        <f t="shared" si="176"/>
        <v>0</v>
      </c>
      <c r="AA482" s="95"/>
      <c r="AB482" s="95"/>
      <c r="AC482" s="51">
        <f t="shared" si="182"/>
        <v>5.0381010090476327E-6</v>
      </c>
      <c r="AD482" s="51">
        <f t="shared" si="177"/>
        <v>1.5186317836857083E-6</v>
      </c>
      <c r="AE482" s="51">
        <f t="shared" si="177"/>
        <v>1.5773129325505124E-6</v>
      </c>
      <c r="AF482" s="51">
        <f t="shared" si="177"/>
        <v>3.6590471368921221E-6</v>
      </c>
      <c r="AG482" s="51">
        <f t="shared" si="177"/>
        <v>8.5407910278896914E-6</v>
      </c>
      <c r="AH482" s="51">
        <f t="shared" si="177"/>
        <v>4.6990358540629482E-6</v>
      </c>
      <c r="AI482" s="51">
        <f t="shared" si="177"/>
        <v>1.3287902949059574E-5</v>
      </c>
      <c r="AJ482" s="51">
        <f t="shared" si="177"/>
        <v>7.8727539403203072E-7</v>
      </c>
      <c r="AK482" s="51">
        <f t="shared" si="177"/>
        <v>8.846835140759978E-7</v>
      </c>
      <c r="AL482" s="51">
        <f t="shared" si="177"/>
        <v>0</v>
      </c>
      <c r="AO482" s="51">
        <f t="shared" si="186"/>
        <v>6.2843243621115104E-7</v>
      </c>
      <c r="AP482" s="51">
        <f t="shared" si="178"/>
        <v>4.4851869072824564E-7</v>
      </c>
      <c r="AQ482" s="51">
        <f t="shared" si="178"/>
        <v>1.7060325008672139E-7</v>
      </c>
      <c r="AR482" s="51">
        <f t="shared" si="178"/>
        <v>8.5003879048313172E-7</v>
      </c>
      <c r="AS482" s="51">
        <f t="shared" si="178"/>
        <v>7.0682937829385458E-7</v>
      </c>
      <c r="AT482" s="51">
        <f t="shared" si="178"/>
        <v>8.2123110005557936E-7</v>
      </c>
      <c r="AU482" s="51">
        <f t="shared" si="178"/>
        <v>1.4080409711609282E-6</v>
      </c>
      <c r="AV482" s="51">
        <f t="shared" si="178"/>
        <v>8.4911827249599481E-8</v>
      </c>
      <c r="AW482" s="51">
        <f t="shared" si="178"/>
        <v>1.0626963817767291E-7</v>
      </c>
      <c r="AX482" s="51">
        <f t="shared" si="178"/>
        <v>0</v>
      </c>
      <c r="BA482" s="51">
        <f t="shared" si="184"/>
        <v>9.6117621288830707E-6</v>
      </c>
      <c r="BB482" s="51">
        <f t="shared" si="179"/>
        <v>2.6750461077606918E-6</v>
      </c>
      <c r="BC482" s="51">
        <f t="shared" si="179"/>
        <v>2.9129689832073779E-6</v>
      </c>
      <c r="BD482" s="51">
        <f t="shared" si="179"/>
        <v>6.4650404147150027E-6</v>
      </c>
      <c r="BE482" s="51">
        <f t="shared" si="179"/>
        <v>1.6366339559754411E-5</v>
      </c>
      <c r="BF482" s="51">
        <f t="shared" si="179"/>
        <v>8.6188763848742757E-6</v>
      </c>
      <c r="BG482" s="51">
        <f t="shared" si="179"/>
        <v>2.5166987810016062E-5</v>
      </c>
      <c r="BH482" s="51">
        <f t="shared" si="179"/>
        <v>1.4896389608144628E-6</v>
      </c>
      <c r="BI482" s="51">
        <f t="shared" si="179"/>
        <v>1.6594742476424955E-6</v>
      </c>
      <c r="BJ482" s="51">
        <f t="shared" si="179"/>
        <v>0</v>
      </c>
    </row>
    <row r="483" spans="4:62">
      <c r="D483" s="41">
        <f t="shared" si="180"/>
        <v>0.75</v>
      </c>
      <c r="E483" s="51">
        <f t="shared" si="185"/>
        <v>5.4518050379806359E-6</v>
      </c>
      <c r="F483" s="51">
        <f t="shared" si="175"/>
        <v>1.5243424754246051E-6</v>
      </c>
      <c r="G483" s="51">
        <f t="shared" si="175"/>
        <v>1.6018298041756721E-6</v>
      </c>
      <c r="H483" s="51">
        <f t="shared" si="175"/>
        <v>3.3771655079695262E-6</v>
      </c>
      <c r="I483" s="51">
        <f t="shared" si="175"/>
        <v>1.028748403490871E-5</v>
      </c>
      <c r="J483" s="51">
        <f t="shared" si="175"/>
        <v>5.5249857690396886E-6</v>
      </c>
      <c r="K483" s="51">
        <f t="shared" si="175"/>
        <v>1.6218424027090515E-5</v>
      </c>
      <c r="L483" s="51">
        <f t="shared" si="175"/>
        <v>9.1157897973245106E-7</v>
      </c>
      <c r="M483" s="51">
        <f t="shared" si="175"/>
        <v>1.0237568602360156E-6</v>
      </c>
      <c r="N483" s="51">
        <f t="shared" si="175"/>
        <v>0</v>
      </c>
      <c r="Q483" s="51">
        <f t="shared" si="181"/>
        <v>4.6462374897142542E-6</v>
      </c>
      <c r="R483" s="51">
        <f t="shared" si="176"/>
        <v>8.8051611601292635E-7</v>
      </c>
      <c r="S483" s="51">
        <f t="shared" si="176"/>
        <v>1.3579405519813463E-6</v>
      </c>
      <c r="T483" s="51">
        <f t="shared" si="176"/>
        <v>2.2763851100517447E-6</v>
      </c>
      <c r="U483" s="51">
        <f t="shared" si="176"/>
        <v>9.1883391235081862E-6</v>
      </c>
      <c r="V483" s="51">
        <f t="shared" si="176"/>
        <v>4.4426165012037039E-6</v>
      </c>
      <c r="W483" s="51">
        <f t="shared" si="176"/>
        <v>1.443463414282933E-5</v>
      </c>
      <c r="X483" s="51">
        <f t="shared" si="176"/>
        <v>7.9430163547633476E-7</v>
      </c>
      <c r="Y483" s="51">
        <f t="shared" si="176"/>
        <v>8.9021280295134064E-7</v>
      </c>
      <c r="Z483" s="51">
        <f t="shared" si="176"/>
        <v>0</v>
      </c>
      <c r="AA483" s="95"/>
      <c r="AB483" s="95"/>
      <c r="AC483" s="51">
        <f t="shared" si="182"/>
        <v>6.0472395830143331E-6</v>
      </c>
      <c r="AD483" s="51">
        <f t="shared" si="177"/>
        <v>2.0481679920398089E-6</v>
      </c>
      <c r="AE483" s="51">
        <f t="shared" si="177"/>
        <v>1.9372461759364595E-6</v>
      </c>
      <c r="AF483" s="51">
        <f t="shared" si="177"/>
        <v>4.4833478067231661E-6</v>
      </c>
      <c r="AG483" s="51">
        <f t="shared" si="177"/>
        <v>1.1375407201017704E-5</v>
      </c>
      <c r="AH483" s="51">
        <f t="shared" si="177"/>
        <v>6.5320422897960948E-6</v>
      </c>
      <c r="AI483" s="51">
        <f t="shared" si="177"/>
        <v>1.8002991028293854E-5</v>
      </c>
      <c r="AJ483" s="51">
        <f t="shared" si="177"/>
        <v>1.0288563239885657E-6</v>
      </c>
      <c r="AK483" s="51">
        <f t="shared" si="177"/>
        <v>1.1619710845638772E-6</v>
      </c>
      <c r="AL483" s="51">
        <f t="shared" si="177"/>
        <v>0</v>
      </c>
      <c r="AO483" s="51">
        <f t="shared" si="186"/>
        <v>8.0556754826638168E-7</v>
      </c>
      <c r="AP483" s="51">
        <f t="shared" si="178"/>
        <v>6.4382635941167875E-7</v>
      </c>
      <c r="AQ483" s="51">
        <f t="shared" si="178"/>
        <v>2.4388925219432575E-7</v>
      </c>
      <c r="AR483" s="51">
        <f t="shared" si="178"/>
        <v>1.1007803979177814E-6</v>
      </c>
      <c r="AS483" s="51">
        <f t="shared" si="178"/>
        <v>1.0991449114005239E-6</v>
      </c>
      <c r="AT483" s="51">
        <f t="shared" si="178"/>
        <v>1.0823692678359847E-6</v>
      </c>
      <c r="AU483" s="51">
        <f t="shared" si="178"/>
        <v>1.7837898842611851E-6</v>
      </c>
      <c r="AV483" s="51">
        <f t="shared" si="178"/>
        <v>1.172773442561163E-7</v>
      </c>
      <c r="AW483" s="51">
        <f t="shared" si="178"/>
        <v>1.3354405728467498E-7</v>
      </c>
      <c r="AX483" s="51">
        <f t="shared" si="178"/>
        <v>0</v>
      </c>
      <c r="BA483" s="51">
        <f t="shared" si="184"/>
        <v>1.1499044620994968E-5</v>
      </c>
      <c r="BB483" s="51">
        <f t="shared" si="179"/>
        <v>3.5725104674644138E-6</v>
      </c>
      <c r="BC483" s="51">
        <f t="shared" si="179"/>
        <v>3.5390759801121313E-6</v>
      </c>
      <c r="BD483" s="51">
        <f t="shared" si="179"/>
        <v>7.8605133146926919E-6</v>
      </c>
      <c r="BE483" s="51">
        <f t="shared" si="179"/>
        <v>2.1662891235926412E-5</v>
      </c>
      <c r="BF483" s="51">
        <f t="shared" si="179"/>
        <v>1.2057028058835783E-5</v>
      </c>
      <c r="BG483" s="51">
        <f t="shared" si="179"/>
        <v>3.4221415055384372E-5</v>
      </c>
      <c r="BH483" s="51">
        <f t="shared" si="179"/>
        <v>1.9404353037210168E-6</v>
      </c>
      <c r="BI483" s="51">
        <f t="shared" si="179"/>
        <v>2.1857279447998928E-6</v>
      </c>
      <c r="BJ483" s="51">
        <f t="shared" si="179"/>
        <v>0</v>
      </c>
    </row>
    <row r="484" spans="4:62">
      <c r="D484" s="41">
        <f t="shared" si="180"/>
        <v>0.875</v>
      </c>
      <c r="E484" s="51">
        <f t="shared" si="185"/>
        <v>6.178299588345168E-6</v>
      </c>
      <c r="F484" s="51">
        <f t="shared" si="175"/>
        <v>1.9394654050310518E-6</v>
      </c>
      <c r="G484" s="51">
        <f t="shared" si="175"/>
        <v>1.8675799923747849E-6</v>
      </c>
      <c r="H484" s="51">
        <f t="shared" si="175"/>
        <v>3.9632487539421409E-6</v>
      </c>
      <c r="I484" s="51">
        <f t="shared" si="175"/>
        <v>1.2989045085741083E-5</v>
      </c>
      <c r="J484" s="51">
        <f t="shared" si="175"/>
        <v>7.4976429349675548E-6</v>
      </c>
      <c r="K484" s="51">
        <f t="shared" si="175"/>
        <v>2.1332995686281839E-5</v>
      </c>
      <c r="L484" s="51">
        <f t="shared" si="175"/>
        <v>1.1364243317994946E-6</v>
      </c>
      <c r="M484" s="51">
        <f t="shared" si="175"/>
        <v>1.3021943820916313E-6</v>
      </c>
      <c r="N484" s="51">
        <f t="shared" si="175"/>
        <v>0</v>
      </c>
      <c r="Q484" s="51">
        <f t="shared" si="181"/>
        <v>5.2138621315949518E-6</v>
      </c>
      <c r="R484" s="51">
        <f t="shared" si="176"/>
        <v>1.0623118029762311E-6</v>
      </c>
      <c r="S484" s="51">
        <f t="shared" si="176"/>
        <v>1.524453504213665E-6</v>
      </c>
      <c r="T484" s="51">
        <f t="shared" si="176"/>
        <v>2.5745381548926107E-6</v>
      </c>
      <c r="U484" s="51">
        <f t="shared" si="176"/>
        <v>1.13640949709313E-5</v>
      </c>
      <c r="V484" s="51">
        <f t="shared" si="176"/>
        <v>6.1176231267854349E-6</v>
      </c>
      <c r="W484" s="51">
        <f t="shared" si="176"/>
        <v>1.9151909424522539E-5</v>
      </c>
      <c r="X484" s="51">
        <f t="shared" si="176"/>
        <v>9.8173210492047139E-7</v>
      </c>
      <c r="Y484" s="51">
        <f t="shared" si="176"/>
        <v>1.1404578010633895E-6</v>
      </c>
      <c r="Z484" s="51">
        <f t="shared" si="176"/>
        <v>0</v>
      </c>
      <c r="AA484" s="95"/>
      <c r="AB484" s="95"/>
      <c r="AC484" s="51">
        <f t="shared" si="182"/>
        <v>6.9083996584303631E-6</v>
      </c>
      <c r="AD484" s="51">
        <f t="shared" si="177"/>
        <v>2.6719210081746626E-6</v>
      </c>
      <c r="AE484" s="51">
        <f t="shared" si="177"/>
        <v>2.3133328454127786E-6</v>
      </c>
      <c r="AF484" s="51">
        <f t="shared" si="177"/>
        <v>5.3597599419359606E-6</v>
      </c>
      <c r="AG484" s="51">
        <f t="shared" si="177"/>
        <v>1.4576076157519726E-5</v>
      </c>
      <c r="AH484" s="51">
        <f t="shared" si="177"/>
        <v>8.7689077326294477E-6</v>
      </c>
      <c r="AI484" s="51">
        <f t="shared" si="177"/>
        <v>2.3514859064983292E-5</v>
      </c>
      <c r="AJ484" s="51">
        <f t="shared" si="177"/>
        <v>1.2911165586785157E-6</v>
      </c>
      <c r="AK484" s="51">
        <f t="shared" si="177"/>
        <v>1.4691709691237366E-6</v>
      </c>
      <c r="AL484" s="51">
        <f t="shared" si="177"/>
        <v>0</v>
      </c>
      <c r="AO484" s="51">
        <f t="shared" si="186"/>
        <v>9.6443745675021619E-7</v>
      </c>
      <c r="AP484" s="51">
        <f t="shared" si="178"/>
        <v>8.7715360205482069E-7</v>
      </c>
      <c r="AQ484" s="51">
        <f t="shared" si="178"/>
        <v>3.4312648816111996E-7</v>
      </c>
      <c r="AR484" s="51">
        <f t="shared" si="178"/>
        <v>1.3887105990495302E-6</v>
      </c>
      <c r="AS484" s="51">
        <f t="shared" si="178"/>
        <v>1.6249501148097836E-6</v>
      </c>
      <c r="AT484" s="51">
        <f t="shared" si="178"/>
        <v>1.3800198081821199E-6</v>
      </c>
      <c r="AU484" s="51">
        <f t="shared" si="178"/>
        <v>2.1810862617593E-6</v>
      </c>
      <c r="AV484" s="51">
        <f t="shared" si="178"/>
        <v>1.546922268790232E-7</v>
      </c>
      <c r="AW484" s="51">
        <f t="shared" si="178"/>
        <v>1.6173658102824188E-7</v>
      </c>
      <c r="AX484" s="51">
        <f t="shared" si="178"/>
        <v>0</v>
      </c>
      <c r="BA484" s="51">
        <f t="shared" si="184"/>
        <v>1.3086699246775531E-5</v>
      </c>
      <c r="BB484" s="51">
        <f t="shared" si="179"/>
        <v>4.611386413205714E-6</v>
      </c>
      <c r="BC484" s="51">
        <f t="shared" si="179"/>
        <v>4.1809128377875636E-6</v>
      </c>
      <c r="BD484" s="51">
        <f t="shared" si="179"/>
        <v>9.3230086958781024E-6</v>
      </c>
      <c r="BE484" s="51">
        <f t="shared" si="179"/>
        <v>2.7565121243260811E-5</v>
      </c>
      <c r="BF484" s="51">
        <f t="shared" si="179"/>
        <v>1.6266550667597001E-5</v>
      </c>
      <c r="BG484" s="51">
        <f t="shared" si="179"/>
        <v>4.4847854751265128E-5</v>
      </c>
      <c r="BH484" s="51">
        <f t="shared" si="179"/>
        <v>2.4275408904780103E-6</v>
      </c>
      <c r="BI484" s="51">
        <f t="shared" si="179"/>
        <v>2.7713653512153679E-6</v>
      </c>
      <c r="BJ484" s="51">
        <f t="shared" si="179"/>
        <v>0</v>
      </c>
    </row>
    <row r="485" spans="4:62">
      <c r="D485" s="41">
        <f t="shared" si="180"/>
        <v>1</v>
      </c>
      <c r="E485" s="51">
        <f t="shared" si="185"/>
        <v>6.812499024336191E-6</v>
      </c>
      <c r="F485" s="51">
        <f t="shared" si="175"/>
        <v>2.4025842044413113E-6</v>
      </c>
      <c r="G485" s="51">
        <f t="shared" si="175"/>
        <v>2.1445881013306E-6</v>
      </c>
      <c r="H485" s="51">
        <f t="shared" si="175"/>
        <v>4.5799724092770132E-6</v>
      </c>
      <c r="I485" s="51">
        <f t="shared" si="175"/>
        <v>1.5923543925826512E-5</v>
      </c>
      <c r="J485" s="51">
        <f t="shared" si="175"/>
        <v>9.8155073358175082E-6</v>
      </c>
      <c r="K485" s="51">
        <f t="shared" si="175"/>
        <v>2.7174765577617635E-5</v>
      </c>
      <c r="L485" s="51">
        <f t="shared" si="175"/>
        <v>1.3782638610365419E-6</v>
      </c>
      <c r="M485" s="51">
        <f t="shared" si="175"/>
        <v>1.6101398175091951E-6</v>
      </c>
      <c r="N485" s="51">
        <f t="shared" si="175"/>
        <v>0</v>
      </c>
      <c r="Q485" s="51">
        <f t="shared" si="181"/>
        <v>5.7012095726476788E-6</v>
      </c>
      <c r="R485" s="51">
        <f t="shared" si="176"/>
        <v>1.2575459447549929E-6</v>
      </c>
      <c r="S485" s="51">
        <f t="shared" si="176"/>
        <v>1.6794248183367765E-6</v>
      </c>
      <c r="T485" s="51">
        <f t="shared" si="176"/>
        <v>2.8717505529295974E-6</v>
      </c>
      <c r="U485" s="51">
        <f t="shared" si="176"/>
        <v>1.3652255245578971E-5</v>
      </c>
      <c r="V485" s="51">
        <f t="shared" si="176"/>
        <v>8.0875180186664675E-6</v>
      </c>
      <c r="W485" s="51">
        <f t="shared" si="176"/>
        <v>2.4568346130550971E-5</v>
      </c>
      <c r="X485" s="51">
        <f t="shared" si="176"/>
        <v>1.1821729974218589E-6</v>
      </c>
      <c r="Y485" s="51">
        <f t="shared" si="176"/>
        <v>1.4193256156371047E-6</v>
      </c>
      <c r="Z485" s="51">
        <f t="shared" si="176"/>
        <v>0</v>
      </c>
      <c r="AA485" s="95"/>
      <c r="AB485" s="95"/>
      <c r="AC485" s="51">
        <f t="shared" si="182"/>
        <v>7.6833331827163435E-6</v>
      </c>
      <c r="AD485" s="51">
        <f t="shared" si="177"/>
        <v>3.3937711466389828E-6</v>
      </c>
      <c r="AE485" s="51">
        <f t="shared" si="177"/>
        <v>2.7153321838256772E-6</v>
      </c>
      <c r="AF485" s="51">
        <f t="shared" si="177"/>
        <v>6.2970766568257269E-6</v>
      </c>
      <c r="AG485" s="51">
        <f t="shared" si="177"/>
        <v>1.8143365426755925E-5</v>
      </c>
      <c r="AH485" s="51">
        <f t="shared" si="177"/>
        <v>1.1419659266401841E-5</v>
      </c>
      <c r="AI485" s="51">
        <f t="shared" si="177"/>
        <v>2.978196214162645E-5</v>
      </c>
      <c r="AJ485" s="51">
        <f t="shared" si="177"/>
        <v>1.5743547246512233E-6</v>
      </c>
      <c r="AK485" s="51">
        <f t="shared" si="177"/>
        <v>1.8063465970377361E-6</v>
      </c>
      <c r="AL485" s="51">
        <f t="shared" si="177"/>
        <v>0</v>
      </c>
      <c r="AO485" s="51">
        <f t="shared" si="186"/>
        <v>1.1112894516885122E-6</v>
      </c>
      <c r="AP485" s="51">
        <f t="shared" si="178"/>
        <v>1.1450382596863184E-6</v>
      </c>
      <c r="AQ485" s="51">
        <f t="shared" si="178"/>
        <v>4.6516328299382356E-7</v>
      </c>
      <c r="AR485" s="51">
        <f t="shared" si="178"/>
        <v>1.7082218563474157E-6</v>
      </c>
      <c r="AS485" s="51">
        <f t="shared" si="178"/>
        <v>2.2712886802475405E-6</v>
      </c>
      <c r="AT485" s="51">
        <f t="shared" si="178"/>
        <v>1.7279893171510407E-6</v>
      </c>
      <c r="AU485" s="51">
        <f t="shared" si="178"/>
        <v>2.6064194470666641E-6</v>
      </c>
      <c r="AV485" s="51">
        <f t="shared" si="178"/>
        <v>1.9609086361468303E-7</v>
      </c>
      <c r="AW485" s="51">
        <f t="shared" si="178"/>
        <v>1.908142018720904E-7</v>
      </c>
      <c r="AX485" s="51">
        <f t="shared" si="178"/>
        <v>0</v>
      </c>
      <c r="BA485" s="51">
        <f t="shared" si="184"/>
        <v>1.4495832207052534E-5</v>
      </c>
      <c r="BB485" s="51">
        <f t="shared" si="179"/>
        <v>5.7963553510802941E-6</v>
      </c>
      <c r="BC485" s="51">
        <f t="shared" si="179"/>
        <v>4.8599202851562772E-6</v>
      </c>
      <c r="BD485" s="51">
        <f t="shared" si="179"/>
        <v>1.0877049066102741E-5</v>
      </c>
      <c r="BE485" s="51">
        <f t="shared" si="179"/>
        <v>3.4066909352582433E-5</v>
      </c>
      <c r="BF485" s="51">
        <f t="shared" si="179"/>
        <v>2.1235166602219348E-5</v>
      </c>
      <c r="BG485" s="51">
        <f t="shared" si="179"/>
        <v>5.6956727719244085E-5</v>
      </c>
      <c r="BH485" s="51">
        <f t="shared" si="179"/>
        <v>2.9526185856877652E-6</v>
      </c>
      <c r="BI485" s="51">
        <f t="shared" si="179"/>
        <v>3.4164864145469312E-6</v>
      </c>
      <c r="BJ485" s="51">
        <f t="shared" si="179"/>
        <v>0</v>
      </c>
    </row>
    <row r="486" spans="4:62">
      <c r="D486" s="41">
        <f t="shared" si="180"/>
        <v>1.125</v>
      </c>
      <c r="E486" s="51">
        <f t="shared" si="185"/>
        <v>7.4538177288872531E-6</v>
      </c>
      <c r="F486" s="51">
        <f t="shared" si="175"/>
        <v>2.9145412795411123E-6</v>
      </c>
      <c r="G486" s="51">
        <f t="shared" si="175"/>
        <v>2.4449657477868761E-6</v>
      </c>
      <c r="H486" s="51">
        <f t="shared" si="175"/>
        <v>5.2430058273454256E-6</v>
      </c>
      <c r="I486" s="51">
        <f t="shared" si="175"/>
        <v>1.9088927825500028E-5</v>
      </c>
      <c r="J486" s="51">
        <f t="shared" si="175"/>
        <v>1.2433165647285112E-5</v>
      </c>
      <c r="K486" s="51">
        <f t="shared" si="175"/>
        <v>3.3658056328886083E-5</v>
      </c>
      <c r="L486" s="51">
        <f t="shared" si="175"/>
        <v>1.6398286637989599E-6</v>
      </c>
      <c r="M486" s="51">
        <f t="shared" si="175"/>
        <v>1.9477303874275308E-6</v>
      </c>
      <c r="N486" s="51">
        <f t="shared" si="175"/>
        <v>0</v>
      </c>
      <c r="Q486" s="51">
        <f t="shared" si="181"/>
        <v>6.1915232462602583E-6</v>
      </c>
      <c r="R486" s="51">
        <f t="shared" si="176"/>
        <v>1.4708576355670245E-6</v>
      </c>
      <c r="S486" s="51">
        <f t="shared" si="176"/>
        <v>1.8417688614777551E-6</v>
      </c>
      <c r="T486" s="51">
        <f t="shared" si="176"/>
        <v>3.1901627313324291E-6</v>
      </c>
      <c r="U486" s="51">
        <f t="shared" si="176"/>
        <v>1.607647502457893E-5</v>
      </c>
      <c r="V486" s="51">
        <f t="shared" si="176"/>
        <v>1.0289895306246147E-5</v>
      </c>
      <c r="W486" s="51">
        <f t="shared" si="176"/>
        <v>3.0587900110523189E-5</v>
      </c>
      <c r="X486" s="51">
        <f t="shared" si="176"/>
        <v>1.3997514492342661E-6</v>
      </c>
      <c r="Y486" s="51">
        <f t="shared" si="176"/>
        <v>1.7268024091776701E-6</v>
      </c>
      <c r="Z486" s="51">
        <f t="shared" si="176"/>
        <v>0</v>
      </c>
      <c r="AA486" s="95"/>
      <c r="AB486" s="95"/>
      <c r="AC486" s="51">
        <f t="shared" si="182"/>
        <v>8.4756558853067792E-6</v>
      </c>
      <c r="AD486" s="51">
        <f t="shared" si="177"/>
        <v>4.2149711479775479E-6</v>
      </c>
      <c r="AE486" s="51">
        <f t="shared" si="177"/>
        <v>3.1532295939693282E-6</v>
      </c>
      <c r="AF486" s="51">
        <f t="shared" si="177"/>
        <v>7.303000131666819E-6</v>
      </c>
      <c r="AG486" s="51">
        <f t="shared" si="177"/>
        <v>2.2074670595012526E-5</v>
      </c>
      <c r="AH486" s="51">
        <f t="shared" si="177"/>
        <v>1.44767345759863E-5</v>
      </c>
      <c r="AI486" s="51">
        <f t="shared" si="177"/>
        <v>3.6728989664191118E-5</v>
      </c>
      <c r="AJ486" s="51">
        <f t="shared" si="177"/>
        <v>1.879892502693305E-6</v>
      </c>
      <c r="AK486" s="51">
        <f t="shared" si="177"/>
        <v>2.1740198554597216E-6</v>
      </c>
      <c r="AL486" s="51">
        <f t="shared" si="177"/>
        <v>0</v>
      </c>
      <c r="AO486" s="51">
        <f t="shared" si="186"/>
        <v>1.2622944826269948E-6</v>
      </c>
      <c r="AP486" s="51">
        <f t="shared" si="178"/>
        <v>1.4436836439740878E-6</v>
      </c>
      <c r="AQ486" s="51">
        <f t="shared" si="178"/>
        <v>6.03196886309121E-7</v>
      </c>
      <c r="AR486" s="51">
        <f t="shared" si="178"/>
        <v>2.0528430960129966E-6</v>
      </c>
      <c r="AS486" s="51">
        <f t="shared" si="178"/>
        <v>3.0124528009210978E-6</v>
      </c>
      <c r="AT486" s="51">
        <f t="shared" si="178"/>
        <v>2.1432703410389645E-6</v>
      </c>
      <c r="AU486" s="51">
        <f t="shared" si="178"/>
        <v>3.0701562183628944E-6</v>
      </c>
      <c r="AV486" s="51">
        <f t="shared" si="178"/>
        <v>2.4007721456469375E-7</v>
      </c>
      <c r="AW486" s="51">
        <f t="shared" si="178"/>
        <v>2.2092797824986067E-7</v>
      </c>
      <c r="AX486" s="51">
        <f t="shared" si="178"/>
        <v>0</v>
      </c>
      <c r="BA486" s="51">
        <f t="shared" si="184"/>
        <v>1.5929473614194032E-5</v>
      </c>
      <c r="BB486" s="51">
        <f t="shared" si="179"/>
        <v>7.1295124275186598E-6</v>
      </c>
      <c r="BC486" s="51">
        <f t="shared" si="179"/>
        <v>5.5981953417562047E-6</v>
      </c>
      <c r="BD486" s="51">
        <f t="shared" si="179"/>
        <v>1.2546005959012245E-5</v>
      </c>
      <c r="BE486" s="51">
        <f t="shared" si="179"/>
        <v>4.116359842051255E-5</v>
      </c>
      <c r="BF486" s="51">
        <f t="shared" si="179"/>
        <v>2.6909900223271412E-5</v>
      </c>
      <c r="BG486" s="51">
        <f t="shared" si="179"/>
        <v>7.0387045993077201E-5</v>
      </c>
      <c r="BH486" s="51">
        <f t="shared" si="179"/>
        <v>3.5197211664922649E-6</v>
      </c>
      <c r="BI486" s="51">
        <f t="shared" si="179"/>
        <v>4.1217502428872524E-6</v>
      </c>
      <c r="BJ486" s="51">
        <f t="shared" si="179"/>
        <v>0</v>
      </c>
    </row>
    <row r="487" spans="4:62">
      <c r="D487" s="41">
        <f t="shared" si="180"/>
        <v>1.325</v>
      </c>
      <c r="E487" s="51">
        <f t="shared" si="185"/>
        <v>8.5902213678756979E-6</v>
      </c>
      <c r="F487" s="51">
        <f t="shared" si="175"/>
        <v>3.8397301126517425E-6</v>
      </c>
      <c r="G487" s="51">
        <f t="shared" si="175"/>
        <v>2.9856407596252806E-6</v>
      </c>
      <c r="H487" s="51">
        <f t="shared" si="175"/>
        <v>6.4122223939548158E-6</v>
      </c>
      <c r="I487" s="51">
        <f t="shared" si="175"/>
        <v>2.4620921225101931E-5</v>
      </c>
      <c r="J487" s="51">
        <f t="shared" si="175"/>
        <v>1.7222493834349101E-5</v>
      </c>
      <c r="K487" s="51">
        <f t="shared" si="175"/>
        <v>4.5298654260609041E-5</v>
      </c>
      <c r="L487" s="51">
        <f t="shared" si="175"/>
        <v>2.1022189716562742E-6</v>
      </c>
      <c r="M487" s="51">
        <f t="shared" si="175"/>
        <v>2.5505035585108705E-6</v>
      </c>
      <c r="N487" s="51">
        <f t="shared" si="175"/>
        <v>0</v>
      </c>
      <c r="Q487" s="51">
        <f t="shared" si="181"/>
        <v>7.0609905532861088E-6</v>
      </c>
      <c r="R487" s="51">
        <f t="shared" si="176"/>
        <v>1.854769294970477E-6</v>
      </c>
      <c r="S487" s="51">
        <f t="shared" si="176"/>
        <v>2.1354390334436102E-6</v>
      </c>
      <c r="T487" s="51">
        <f t="shared" si="176"/>
        <v>3.763469964681418E-6</v>
      </c>
      <c r="U487" s="51">
        <f t="shared" si="176"/>
        <v>2.0250239224020653E-5</v>
      </c>
      <c r="V487" s="51">
        <f t="shared" si="176"/>
        <v>1.4238626910007139E-5</v>
      </c>
      <c r="W487" s="51">
        <f t="shared" si="176"/>
        <v>4.1395458017881298E-5</v>
      </c>
      <c r="X487" s="51">
        <f t="shared" si="176"/>
        <v>1.7881119732341733E-6</v>
      </c>
      <c r="Y487" s="51">
        <f t="shared" si="176"/>
        <v>2.2792805167154722E-6</v>
      </c>
      <c r="Z487" s="51">
        <f t="shared" si="176"/>
        <v>0</v>
      </c>
      <c r="AA487" s="95"/>
      <c r="AB487" s="95"/>
      <c r="AC487" s="51">
        <f t="shared" si="182"/>
        <v>9.8789818699818086E-6</v>
      </c>
      <c r="AD487" s="51">
        <f t="shared" si="177"/>
        <v>5.7450669042503368E-6</v>
      </c>
      <c r="AE487" s="51">
        <f t="shared" si="177"/>
        <v>3.9380395993930618E-6</v>
      </c>
      <c r="AF487" s="51">
        <f t="shared" si="177"/>
        <v>9.0577316651594587E-6</v>
      </c>
      <c r="AG487" s="51">
        <f t="shared" si="177"/>
        <v>2.9113540034389671E-5</v>
      </c>
      <c r="AH487" s="51">
        <f t="shared" si="177"/>
        <v>2.0251576535654297E-5</v>
      </c>
      <c r="AI487" s="51">
        <f t="shared" si="177"/>
        <v>4.9202627620278876E-5</v>
      </c>
      <c r="AJ487" s="51">
        <f t="shared" si="177"/>
        <v>2.4161314771861018E-6</v>
      </c>
      <c r="AK487" s="51">
        <f t="shared" si="177"/>
        <v>2.826901432309799E-6</v>
      </c>
      <c r="AL487" s="51">
        <f t="shared" si="177"/>
        <v>0</v>
      </c>
      <c r="AO487" s="51">
        <f t="shared" si="186"/>
        <v>1.529230814589589E-6</v>
      </c>
      <c r="AP487" s="51">
        <f t="shared" si="178"/>
        <v>1.9849608176812653E-6</v>
      </c>
      <c r="AQ487" s="51">
        <f t="shared" si="178"/>
        <v>8.502017261816704E-7</v>
      </c>
      <c r="AR487" s="51">
        <f t="shared" si="178"/>
        <v>2.6487524292733977E-6</v>
      </c>
      <c r="AS487" s="51">
        <f t="shared" si="178"/>
        <v>4.3706820010812776E-6</v>
      </c>
      <c r="AT487" s="51">
        <f t="shared" si="178"/>
        <v>2.9838669243419618E-6</v>
      </c>
      <c r="AU487" s="51">
        <f t="shared" si="178"/>
        <v>3.9031962427277426E-6</v>
      </c>
      <c r="AV487" s="51">
        <f t="shared" si="178"/>
        <v>3.1410699842210094E-7</v>
      </c>
      <c r="AW487" s="51">
        <f t="shared" si="178"/>
        <v>2.7122304179539833E-7</v>
      </c>
      <c r="AX487" s="51">
        <f t="shared" si="178"/>
        <v>0</v>
      </c>
      <c r="BA487" s="51">
        <f t="shared" si="184"/>
        <v>1.8469203237857508E-5</v>
      </c>
      <c r="BB487" s="51">
        <f t="shared" si="179"/>
        <v>9.5847970169020802E-6</v>
      </c>
      <c r="BC487" s="51">
        <f t="shared" si="179"/>
        <v>6.9236803590183424E-6</v>
      </c>
      <c r="BD487" s="51">
        <f t="shared" si="179"/>
        <v>1.5469954059114274E-5</v>
      </c>
      <c r="BE487" s="51">
        <f t="shared" si="179"/>
        <v>5.3734461259491605E-5</v>
      </c>
      <c r="BF487" s="51">
        <f t="shared" si="179"/>
        <v>3.7474070370003397E-5</v>
      </c>
      <c r="BG487" s="51">
        <f t="shared" si="179"/>
        <v>9.4501281880887916E-5</v>
      </c>
      <c r="BH487" s="51">
        <f t="shared" si="179"/>
        <v>4.5183504488423764E-6</v>
      </c>
      <c r="BI487" s="51">
        <f t="shared" si="179"/>
        <v>5.3774049908206691E-6</v>
      </c>
      <c r="BJ487" s="51">
        <f t="shared" si="179"/>
        <v>0</v>
      </c>
    </row>
    <row r="488" spans="4:62">
      <c r="D488" s="41">
        <f t="shared" si="180"/>
        <v>1.5249999999999999</v>
      </c>
      <c r="E488" s="51">
        <f t="shared" si="185"/>
        <v>9.8621974005573156E-6</v>
      </c>
      <c r="F488" s="51">
        <f t="shared" si="175"/>
        <v>4.9006551937740695E-6</v>
      </c>
      <c r="G488" s="51">
        <f t="shared" si="175"/>
        <v>3.6023924248610472E-6</v>
      </c>
      <c r="H488" s="51">
        <f t="shared" si="175"/>
        <v>7.7125306159549323E-6</v>
      </c>
      <c r="I488" s="51">
        <f t="shared" si="175"/>
        <v>3.0695884203556689E-5</v>
      </c>
      <c r="J488" s="51">
        <f t="shared" si="175"/>
        <v>2.2780411994064375E-5</v>
      </c>
      <c r="K488" s="51">
        <f t="shared" si="175"/>
        <v>5.8500523942912221E-5</v>
      </c>
      <c r="L488" s="51">
        <f t="shared" si="175"/>
        <v>2.6182039517701887E-6</v>
      </c>
      <c r="M488" s="51">
        <f t="shared" si="175"/>
        <v>3.2306930839047403E-6</v>
      </c>
      <c r="N488" s="51">
        <f t="shared" si="175"/>
        <v>0</v>
      </c>
      <c r="Q488" s="51">
        <f t="shared" si="181"/>
        <v>8.0354477783338585E-6</v>
      </c>
      <c r="R488" s="51">
        <f t="shared" si="176"/>
        <v>2.292603919310193E-6</v>
      </c>
      <c r="S488" s="51">
        <f t="shared" si="176"/>
        <v>2.4742177928346516E-6</v>
      </c>
      <c r="T488" s="51">
        <f t="shared" si="176"/>
        <v>4.4178815818435725E-6</v>
      </c>
      <c r="U488" s="51">
        <f t="shared" si="176"/>
        <v>2.4759429469239307E-5</v>
      </c>
      <c r="V488" s="51">
        <f t="shared" si="176"/>
        <v>1.8702450135451162E-5</v>
      </c>
      <c r="W488" s="51">
        <f t="shared" si="176"/>
        <v>5.3651443080160546E-5</v>
      </c>
      <c r="X488" s="51">
        <f t="shared" si="176"/>
        <v>2.2264748387377214E-6</v>
      </c>
      <c r="Y488" s="51">
        <f t="shared" si="176"/>
        <v>2.9069393611867403E-6</v>
      </c>
      <c r="Z488" s="51">
        <f t="shared" si="176"/>
        <v>0</v>
      </c>
      <c r="AA488" s="95"/>
      <c r="AB488" s="95"/>
      <c r="AC488" s="51">
        <f t="shared" si="182"/>
        <v>1.1448429681954421E-5</v>
      </c>
      <c r="AD488" s="51">
        <f t="shared" si="177"/>
        <v>7.5535561205776723E-6</v>
      </c>
      <c r="AE488" s="51">
        <f t="shared" si="177"/>
        <v>4.8276942174136554E-6</v>
      </c>
      <c r="AF488" s="51">
        <f t="shared" si="177"/>
        <v>1.0983602842581713E-5</v>
      </c>
      <c r="AG488" s="51">
        <f t="shared" si="177"/>
        <v>3.7045061409567103E-5</v>
      </c>
      <c r="AH488" s="51">
        <f t="shared" si="177"/>
        <v>2.7187079283040984E-5</v>
      </c>
      <c r="AI488" s="51">
        <f t="shared" si="177"/>
        <v>6.335038192260599E-5</v>
      </c>
      <c r="AJ488" s="51">
        <f t="shared" si="177"/>
        <v>3.0091295718586783E-6</v>
      </c>
      <c r="AK488" s="51">
        <f t="shared" si="177"/>
        <v>3.5592564952690768E-6</v>
      </c>
      <c r="AL488" s="51">
        <f t="shared" si="177"/>
        <v>0</v>
      </c>
      <c r="AO488" s="51">
        <f t="shared" si="186"/>
        <v>1.8267496222234571E-6</v>
      </c>
      <c r="AP488" s="51">
        <f t="shared" si="178"/>
        <v>2.6080512744638765E-6</v>
      </c>
      <c r="AQ488" s="51">
        <f t="shared" si="178"/>
        <v>1.1281746320263956E-6</v>
      </c>
      <c r="AR488" s="51">
        <f t="shared" si="178"/>
        <v>3.2946490341113598E-6</v>
      </c>
      <c r="AS488" s="51">
        <f t="shared" si="178"/>
        <v>5.9364547343173826E-6</v>
      </c>
      <c r="AT488" s="51">
        <f t="shared" si="178"/>
        <v>4.077961858613213E-6</v>
      </c>
      <c r="AU488" s="51">
        <f t="shared" si="178"/>
        <v>4.8490808627516758E-6</v>
      </c>
      <c r="AV488" s="51">
        <f t="shared" si="178"/>
        <v>3.9172911303246724E-7</v>
      </c>
      <c r="AW488" s="51">
        <f t="shared" si="178"/>
        <v>3.23753722718E-7</v>
      </c>
      <c r="AX488" s="51">
        <f t="shared" si="178"/>
        <v>0</v>
      </c>
      <c r="BA488" s="51">
        <f t="shared" si="184"/>
        <v>2.1310627082511735E-5</v>
      </c>
      <c r="BB488" s="51">
        <f t="shared" si="179"/>
        <v>1.2454211314351742E-5</v>
      </c>
      <c r="BC488" s="51">
        <f t="shared" si="179"/>
        <v>8.4300866422747034E-6</v>
      </c>
      <c r="BD488" s="51">
        <f t="shared" si="179"/>
        <v>1.8696133458536647E-5</v>
      </c>
      <c r="BE488" s="51">
        <f t="shared" si="179"/>
        <v>6.77409456131238E-5</v>
      </c>
      <c r="BF488" s="51">
        <f t="shared" si="179"/>
        <v>4.9967491277105359E-5</v>
      </c>
      <c r="BG488" s="51">
        <f t="shared" si="179"/>
        <v>1.2185090586551821E-4</v>
      </c>
      <c r="BH488" s="51">
        <f t="shared" si="179"/>
        <v>5.627333523628867E-6</v>
      </c>
      <c r="BI488" s="51">
        <f t="shared" si="179"/>
        <v>6.7899495791738175E-6</v>
      </c>
      <c r="BJ488" s="51">
        <f t="shared" si="179"/>
        <v>0</v>
      </c>
    </row>
    <row r="489" spans="4:62">
      <c r="D489" s="41">
        <f t="shared" si="180"/>
        <v>1.7249999999999999</v>
      </c>
      <c r="E489" s="51">
        <f t="shared" si="185"/>
        <v>1.1264059587339502E-5</v>
      </c>
      <c r="F489" s="51">
        <f t="shared" si="175"/>
        <v>6.0995556333610549E-6</v>
      </c>
      <c r="G489" s="51">
        <f t="shared" si="175"/>
        <v>4.2952860360206667E-6</v>
      </c>
      <c r="H489" s="51">
        <f t="shared" si="175"/>
        <v>9.1353876664323245E-6</v>
      </c>
      <c r="I489" s="51">
        <f t="shared" si="175"/>
        <v>3.7244650873669866E-5</v>
      </c>
      <c r="J489" s="51">
        <f t="shared" si="175"/>
        <v>2.9116647279928397E-5</v>
      </c>
      <c r="K489" s="51">
        <f t="shared" si="175"/>
        <v>7.3199516366834831E-5</v>
      </c>
      <c r="L489" s="51">
        <f t="shared" si="175"/>
        <v>3.1850316076537773E-6</v>
      </c>
      <c r="M489" s="51">
        <f t="shared" si="175"/>
        <v>3.9856119555555849E-6</v>
      </c>
      <c r="N489" s="51">
        <f t="shared" si="175"/>
        <v>0</v>
      </c>
      <c r="Q489" s="51">
        <f t="shared" si="181"/>
        <v>9.1112991725816053E-6</v>
      </c>
      <c r="R489" s="51">
        <f t="shared" si="176"/>
        <v>2.7843805367002909E-6</v>
      </c>
      <c r="S489" s="51">
        <f t="shared" si="176"/>
        <v>2.8613252491772358E-6</v>
      </c>
      <c r="T489" s="51">
        <f t="shared" si="176"/>
        <v>5.1538163161533418E-6</v>
      </c>
      <c r="U489" s="51">
        <f t="shared" si="176"/>
        <v>2.9551381325773084E-5</v>
      </c>
      <c r="V489" s="51">
        <f t="shared" si="176"/>
        <v>2.3647540262169101E-5</v>
      </c>
      <c r="W489" s="51">
        <f t="shared" si="176"/>
        <v>6.7295269929080727E-5</v>
      </c>
      <c r="X489" s="51">
        <f t="shared" si="176"/>
        <v>2.7135118260326496E-6</v>
      </c>
      <c r="Y489" s="51">
        <f t="shared" si="176"/>
        <v>3.6076609963216186E-6</v>
      </c>
      <c r="Z489" s="51">
        <f t="shared" si="176"/>
        <v>0</v>
      </c>
      <c r="AA489" s="95"/>
      <c r="AB489" s="95"/>
      <c r="AC489" s="51">
        <f t="shared" si="182"/>
        <v>1.3176197633081625E-5</v>
      </c>
      <c r="AD489" s="51">
        <f t="shared" si="177"/>
        <v>9.6464849322660944E-6</v>
      </c>
      <c r="AE489" s="51">
        <f t="shared" si="177"/>
        <v>5.8197131228288492E-6</v>
      </c>
      <c r="AF489" s="51">
        <f t="shared" si="177"/>
        <v>1.3062850038569047E-5</v>
      </c>
      <c r="AG489" s="51">
        <f t="shared" si="177"/>
        <v>4.5787274671491715E-5</v>
      </c>
      <c r="AH489" s="51">
        <f t="shared" si="177"/>
        <v>3.5340136117974684E-5</v>
      </c>
      <c r="AI489" s="51">
        <f t="shared" si="177"/>
        <v>7.9104539921531075E-5</v>
      </c>
      <c r="AJ489" s="51">
        <f t="shared" si="177"/>
        <v>3.654387819218211E-6</v>
      </c>
      <c r="AK489" s="51">
        <f t="shared" si="177"/>
        <v>4.3678243192067029E-6</v>
      </c>
      <c r="AL489" s="51">
        <f t="shared" si="177"/>
        <v>0</v>
      </c>
      <c r="AO489" s="51">
        <f t="shared" si="186"/>
        <v>2.1527604147578968E-6</v>
      </c>
      <c r="AP489" s="51">
        <f t="shared" si="178"/>
        <v>3.315175096660764E-6</v>
      </c>
      <c r="AQ489" s="51">
        <f t="shared" si="178"/>
        <v>1.4339607868434309E-6</v>
      </c>
      <c r="AR489" s="51">
        <f t="shared" si="178"/>
        <v>3.9815713502789828E-6</v>
      </c>
      <c r="AS489" s="51">
        <f t="shared" si="178"/>
        <v>7.693269547896782E-6</v>
      </c>
      <c r="AT489" s="51">
        <f t="shared" si="178"/>
        <v>5.4691070177592967E-6</v>
      </c>
      <c r="AU489" s="51">
        <f t="shared" si="178"/>
        <v>5.9042464377541041E-6</v>
      </c>
      <c r="AV489" s="51">
        <f t="shared" si="178"/>
        <v>4.715197816211277E-7</v>
      </c>
      <c r="AW489" s="51">
        <f t="shared" si="178"/>
        <v>3.7795095923396628E-7</v>
      </c>
      <c r="AX489" s="51">
        <f t="shared" si="178"/>
        <v>0</v>
      </c>
      <c r="BA489" s="51">
        <f t="shared" si="184"/>
        <v>2.4440257220421127E-5</v>
      </c>
      <c r="BB489" s="51">
        <f t="shared" si="179"/>
        <v>1.5746040565627149E-5</v>
      </c>
      <c r="BC489" s="51">
        <f t="shared" si="179"/>
        <v>1.0114999158849516E-5</v>
      </c>
      <c r="BD489" s="51">
        <f t="shared" si="179"/>
        <v>2.2198237705001373E-5</v>
      </c>
      <c r="BE489" s="51">
        <f t="shared" si="179"/>
        <v>8.3031925545161574E-5</v>
      </c>
      <c r="BF489" s="51">
        <f t="shared" si="179"/>
        <v>6.4456783397903088E-5</v>
      </c>
      <c r="BG489" s="51">
        <f t="shared" si="179"/>
        <v>1.5230405628836592E-4</v>
      </c>
      <c r="BH489" s="51">
        <f t="shared" si="179"/>
        <v>6.8394194268719883E-6</v>
      </c>
      <c r="BI489" s="51">
        <f t="shared" si="179"/>
        <v>8.3534362747622877E-6</v>
      </c>
      <c r="BJ489" s="51">
        <f t="shared" si="179"/>
        <v>0</v>
      </c>
    </row>
    <row r="490" spans="4:62">
      <c r="D490" s="41">
        <f t="shared" si="180"/>
        <v>2</v>
      </c>
      <c r="E490" s="51">
        <f t="shared" si="185"/>
        <v>1.3397891148833909E-5</v>
      </c>
      <c r="F490" s="51">
        <f t="shared" si="175"/>
        <v>7.9823036182385855E-6</v>
      </c>
      <c r="G490" s="51">
        <f t="shared" si="175"/>
        <v>5.374848466431155E-6</v>
      </c>
      <c r="H490" s="51">
        <f t="shared" si="175"/>
        <v>1.1280710839806844E-5</v>
      </c>
      <c r="I490" s="51">
        <f t="shared" si="175"/>
        <v>4.6910170763669708E-5</v>
      </c>
      <c r="J490" s="51">
        <f t="shared" si="175"/>
        <v>3.9131116791832758E-5</v>
      </c>
      <c r="K490" s="51">
        <f t="shared" si="175"/>
        <v>9.5758553759623755E-5</v>
      </c>
      <c r="L490" s="51">
        <f t="shared" si="175"/>
        <v>4.0442426325994806E-6</v>
      </c>
      <c r="M490" s="51">
        <f t="shared" si="175"/>
        <v>5.1426704728393312E-6</v>
      </c>
      <c r="N490" s="51">
        <f t="shared" si="175"/>
        <v>0</v>
      </c>
      <c r="Q490" s="51">
        <f t="shared" si="181"/>
        <v>1.0753288074497992E-5</v>
      </c>
      <c r="R490" s="51">
        <f t="shared" si="176"/>
        <v>3.5505032819754458E-6</v>
      </c>
      <c r="S490" s="51">
        <f t="shared" si="176"/>
        <v>3.4810535840998938E-6</v>
      </c>
      <c r="T490" s="51">
        <f t="shared" si="176"/>
        <v>6.3022431394623143E-6</v>
      </c>
      <c r="U490" s="51">
        <f t="shared" si="176"/>
        <v>3.652560001947333E-5</v>
      </c>
      <c r="V490" s="51">
        <f t="shared" si="176"/>
        <v>3.1173257389986509E-5</v>
      </c>
      <c r="W490" s="51">
        <f t="shared" si="176"/>
        <v>8.8229392145212134E-5</v>
      </c>
      <c r="X490" s="51">
        <f t="shared" si="176"/>
        <v>3.461689146239333E-6</v>
      </c>
      <c r="Y490" s="51">
        <f t="shared" si="176"/>
        <v>4.6880007050483615E-6</v>
      </c>
      <c r="Z490" s="51">
        <f t="shared" si="176"/>
        <v>0</v>
      </c>
      <c r="AA490" s="95"/>
      <c r="AB490" s="95"/>
      <c r="AC490" s="51">
        <f t="shared" si="182"/>
        <v>1.5801579327990155E-5</v>
      </c>
      <c r="AD490" s="51">
        <f t="shared" si="177"/>
        <v>1.3001937252948386E-5</v>
      </c>
      <c r="AE490" s="51">
        <f t="shared" si="177"/>
        <v>7.3489768179216366E-6</v>
      </c>
      <c r="AF490" s="51">
        <f t="shared" si="177"/>
        <v>1.6146901541281754E-5</v>
      </c>
      <c r="AG490" s="51">
        <f t="shared" si="177"/>
        <v>5.8975939867768713E-5</v>
      </c>
      <c r="AH490" s="51">
        <f t="shared" si="177"/>
        <v>4.865433058941214E-5</v>
      </c>
      <c r="AI490" s="51">
        <f t="shared" si="177"/>
        <v>1.0328849249097756E-4</v>
      </c>
      <c r="AJ490" s="51">
        <f t="shared" si="177"/>
        <v>4.620844440752655E-6</v>
      </c>
      <c r="AK490" s="51">
        <f t="shared" si="177"/>
        <v>5.6005570875292432E-6</v>
      </c>
      <c r="AL490" s="51">
        <f t="shared" si="177"/>
        <v>0</v>
      </c>
      <c r="AO490" s="51">
        <f t="shared" si="186"/>
        <v>2.6446030743359163E-6</v>
      </c>
      <c r="AP490" s="51">
        <f t="shared" si="178"/>
        <v>4.4318003362631393E-6</v>
      </c>
      <c r="AQ490" s="51">
        <f t="shared" si="178"/>
        <v>1.8937948823312613E-6</v>
      </c>
      <c r="AR490" s="51">
        <f t="shared" si="178"/>
        <v>4.9784677003445298E-6</v>
      </c>
      <c r="AS490" s="51">
        <f t="shared" si="178"/>
        <v>1.0384570744196378E-5</v>
      </c>
      <c r="AT490" s="51">
        <f t="shared" si="178"/>
        <v>7.9578594018462487E-6</v>
      </c>
      <c r="AU490" s="51">
        <f t="shared" si="178"/>
        <v>7.5291616144116205E-6</v>
      </c>
      <c r="AV490" s="51">
        <f t="shared" si="178"/>
        <v>5.8255348636014759E-7</v>
      </c>
      <c r="AW490" s="51">
        <f t="shared" si="178"/>
        <v>4.5466976779096973E-7</v>
      </c>
      <c r="AX490" s="51">
        <f t="shared" si="178"/>
        <v>0</v>
      </c>
      <c r="BA490" s="51">
        <f t="shared" si="184"/>
        <v>2.9199470476824064E-5</v>
      </c>
      <c r="BB490" s="51">
        <f t="shared" si="179"/>
        <v>2.098424087118697E-5</v>
      </c>
      <c r="BC490" s="51">
        <f t="shared" si="179"/>
        <v>1.2723825284352792E-5</v>
      </c>
      <c r="BD490" s="51">
        <f t="shared" si="179"/>
        <v>2.7427612381088598E-5</v>
      </c>
      <c r="BE490" s="51">
        <f t="shared" si="179"/>
        <v>1.0588611063143841E-4</v>
      </c>
      <c r="BF490" s="51">
        <f t="shared" si="179"/>
        <v>8.7785447381244898E-5</v>
      </c>
      <c r="BG490" s="51">
        <f t="shared" si="179"/>
        <v>1.9904704625060132E-4</v>
      </c>
      <c r="BH490" s="51">
        <f t="shared" si="179"/>
        <v>8.6650870733521356E-6</v>
      </c>
      <c r="BI490" s="51">
        <f t="shared" si="179"/>
        <v>1.0743227560368574E-5</v>
      </c>
      <c r="BJ490" s="51">
        <f t="shared" si="179"/>
        <v>0</v>
      </c>
    </row>
    <row r="491" spans="4:62">
      <c r="D491" s="41">
        <f t="shared" si="180"/>
        <v>2.25</v>
      </c>
      <c r="E491" s="51">
        <f t="shared" si="185"/>
        <v>1.5542389695382488E-5</v>
      </c>
      <c r="F491" s="51">
        <f t="shared" si="185"/>
        <v>9.9409391115630144E-6</v>
      </c>
      <c r="G491" s="51">
        <f t="shared" si="185"/>
        <v>6.4875555102891458E-6</v>
      </c>
      <c r="H491" s="51">
        <f t="shared" si="185"/>
        <v>1.3413175856975549E-5</v>
      </c>
      <c r="I491" s="51">
        <f t="shared" si="185"/>
        <v>5.6264433974746102E-5</v>
      </c>
      <c r="J491" s="51">
        <f t="shared" si="185"/>
        <v>4.9579951141993502E-5</v>
      </c>
      <c r="K491" s="51">
        <f t="shared" si="185"/>
        <v>1.1854526620593E-4</v>
      </c>
      <c r="L491" s="51">
        <f t="shared" si="185"/>
        <v>4.9037145525672559E-6</v>
      </c>
      <c r="M491" s="51">
        <f t="shared" si="185"/>
        <v>6.312527290554244E-6</v>
      </c>
      <c r="N491" s="51">
        <f t="shared" si="185"/>
        <v>0</v>
      </c>
      <c r="Q491" s="51">
        <f t="shared" si="181"/>
        <v>1.2409041066189817E-5</v>
      </c>
      <c r="R491" s="51">
        <f t="shared" si="181"/>
        <v>4.340306611710023E-6</v>
      </c>
      <c r="S491" s="51">
        <f t="shared" si="181"/>
        <v>4.1420420915113248E-6</v>
      </c>
      <c r="T491" s="51">
        <f t="shared" si="181"/>
        <v>7.4882557314675262E-6</v>
      </c>
      <c r="U491" s="51">
        <f t="shared" si="181"/>
        <v>4.3194958895854538E-5</v>
      </c>
      <c r="V491" s="51">
        <f t="shared" si="181"/>
        <v>3.8689067923732565E-5</v>
      </c>
      <c r="W491" s="51">
        <f t="shared" si="181"/>
        <v>1.093668153887986E-4</v>
      </c>
      <c r="X491" s="51">
        <f t="shared" si="181"/>
        <v>4.2206904452226867E-6</v>
      </c>
      <c r="Y491" s="51">
        <f t="shared" si="181"/>
        <v>5.7860291409535207E-6</v>
      </c>
      <c r="Z491" s="51">
        <f t="shared" si="181"/>
        <v>0</v>
      </c>
      <c r="AA491" s="95"/>
      <c r="AB491" s="95"/>
      <c r="AC491" s="51">
        <f t="shared" si="182"/>
        <v>1.8434355387066197E-5</v>
      </c>
      <c r="AD491" s="51">
        <f t="shared" si="182"/>
        <v>1.6545630110050097E-5</v>
      </c>
      <c r="AE491" s="51">
        <f t="shared" si="182"/>
        <v>8.9050465331498126E-6</v>
      </c>
      <c r="AF491" s="51">
        <f t="shared" si="182"/>
        <v>1.9157825674458878E-5</v>
      </c>
      <c r="AG491" s="51">
        <f t="shared" si="182"/>
        <v>7.1987460143292637E-5</v>
      </c>
      <c r="AH491" s="51">
        <f t="shared" si="182"/>
        <v>6.2984144494365832E-5</v>
      </c>
      <c r="AI491" s="51">
        <f t="shared" si="182"/>
        <v>1.2772449414000356E-4</v>
      </c>
      <c r="AJ491" s="51">
        <f t="shared" si="182"/>
        <v>5.5747260026162091E-6</v>
      </c>
      <c r="AK491" s="51">
        <f t="shared" si="182"/>
        <v>6.841021291025896E-6</v>
      </c>
      <c r="AL491" s="51">
        <f t="shared" si="182"/>
        <v>0</v>
      </c>
      <c r="AO491" s="51">
        <f t="shared" si="186"/>
        <v>3.1333486291926706E-6</v>
      </c>
      <c r="AP491" s="51">
        <f t="shared" si="178"/>
        <v>5.6006324998529915E-6</v>
      </c>
      <c r="AQ491" s="51">
        <f t="shared" si="178"/>
        <v>2.345513418777821E-6</v>
      </c>
      <c r="AR491" s="51">
        <f t="shared" si="178"/>
        <v>5.9249201255080231E-6</v>
      </c>
      <c r="AS491" s="51">
        <f t="shared" si="178"/>
        <v>1.3069475078891564E-5</v>
      </c>
      <c r="AT491" s="51">
        <f t="shared" si="178"/>
        <v>1.0890883218260937E-5</v>
      </c>
      <c r="AU491" s="51">
        <f t="shared" si="178"/>
        <v>9.1784508171314003E-6</v>
      </c>
      <c r="AV491" s="51">
        <f t="shared" si="178"/>
        <v>6.8302410734456914E-7</v>
      </c>
      <c r="AW491" s="51">
        <f t="shared" si="178"/>
        <v>5.264981496007233E-7</v>
      </c>
      <c r="AX491" s="51">
        <f t="shared" si="178"/>
        <v>0</v>
      </c>
      <c r="BA491" s="51">
        <f t="shared" si="184"/>
        <v>3.3976745082448689E-5</v>
      </c>
      <c r="BB491" s="51">
        <f t="shared" si="184"/>
        <v>2.6486569221613113E-5</v>
      </c>
      <c r="BC491" s="51">
        <f t="shared" si="184"/>
        <v>1.5392602043438958E-5</v>
      </c>
      <c r="BD491" s="51">
        <f t="shared" si="184"/>
        <v>3.2571001531434427E-5</v>
      </c>
      <c r="BE491" s="51">
        <f t="shared" si="184"/>
        <v>1.2825189411803874E-4</v>
      </c>
      <c r="BF491" s="51">
        <f t="shared" si="184"/>
        <v>1.1256409563635933E-4</v>
      </c>
      <c r="BG491" s="51">
        <f t="shared" si="184"/>
        <v>2.4626976034593359E-4</v>
      </c>
      <c r="BH491" s="51">
        <f t="shared" si="184"/>
        <v>1.0478440555183465E-5</v>
      </c>
      <c r="BI491" s="51">
        <f t="shared" si="184"/>
        <v>1.315354858158014E-5</v>
      </c>
      <c r="BJ491" s="51">
        <f t="shared" si="184"/>
        <v>0</v>
      </c>
    </row>
    <row r="492" spans="4:62">
      <c r="D492" s="41">
        <f t="shared" si="180"/>
        <v>2.5</v>
      </c>
      <c r="E492" s="51">
        <f t="shared" si="185"/>
        <v>1.7881000289879554E-5</v>
      </c>
      <c r="F492" s="51">
        <f t="shared" si="185"/>
        <v>1.2150309533418806E-5</v>
      </c>
      <c r="G492" s="51">
        <f t="shared" si="185"/>
        <v>7.7306139762353541E-6</v>
      </c>
      <c r="H492" s="51">
        <f t="shared" si="185"/>
        <v>1.5713063866999326E-5</v>
      </c>
      <c r="I492" s="51">
        <f t="shared" si="185"/>
        <v>6.6060152767506098E-5</v>
      </c>
      <c r="J492" s="51">
        <f t="shared" si="185"/>
        <v>6.1352640450333126E-5</v>
      </c>
      <c r="K492" s="51">
        <f t="shared" si="185"/>
        <v>1.4341668770916262E-4</v>
      </c>
      <c r="L492" s="51">
        <f t="shared" si="185"/>
        <v>5.8366888049422725E-6</v>
      </c>
      <c r="M492" s="51">
        <f t="shared" si="185"/>
        <v>7.5937473080796193E-6</v>
      </c>
      <c r="N492" s="51">
        <f t="shared" si="185"/>
        <v>0</v>
      </c>
      <c r="Q492" s="51">
        <f t="shared" ref="Q492:Z507" si="187">Q491+Q314/$R$192</f>
        <v>1.4221160560194255E-5</v>
      </c>
      <c r="R492" s="51">
        <f t="shared" si="187"/>
        <v>5.223278148664895E-6</v>
      </c>
      <c r="S492" s="51">
        <f t="shared" si="187"/>
        <v>4.9079813033176516E-6</v>
      </c>
      <c r="T492" s="51">
        <f t="shared" si="187"/>
        <v>8.8159426536573765E-6</v>
      </c>
      <c r="U492" s="51">
        <f t="shared" si="187"/>
        <v>5.012612518214855E-5</v>
      </c>
      <c r="V492" s="51">
        <f t="shared" si="187"/>
        <v>4.6785214519214438E-5</v>
      </c>
      <c r="W492" s="51">
        <f t="shared" si="187"/>
        <v>1.3242722777227268E-4</v>
      </c>
      <c r="X492" s="51">
        <f t="shared" si="187"/>
        <v>5.0553395164303922E-6</v>
      </c>
      <c r="Y492" s="51">
        <f t="shared" si="187"/>
        <v>6.9932398069403768E-6</v>
      </c>
      <c r="Z492" s="51">
        <f t="shared" si="187"/>
        <v>0</v>
      </c>
      <c r="AA492" s="95"/>
      <c r="AB492" s="95"/>
      <c r="AC492" s="51">
        <f t="shared" ref="AC492:AL507" si="188">AC491+AC314/$R$192</f>
        <v>2.1298737929976407E-5</v>
      </c>
      <c r="AD492" s="51">
        <f t="shared" si="188"/>
        <v>2.0573714171849816E-5</v>
      </c>
      <c r="AE492" s="51">
        <f t="shared" si="188"/>
        <v>1.061992051674826E-5</v>
      </c>
      <c r="AF492" s="51">
        <f t="shared" si="188"/>
        <v>2.2349491700080282E-5</v>
      </c>
      <c r="AG492" s="51">
        <f t="shared" si="188"/>
        <v>8.5797838633884944E-5</v>
      </c>
      <c r="AH492" s="51">
        <f t="shared" si="188"/>
        <v>7.9554626735206543E-5</v>
      </c>
      <c r="AI492" s="51">
        <f t="shared" si="188"/>
        <v>1.5440692476299469E-4</v>
      </c>
      <c r="AJ492" s="51">
        <f t="shared" si="188"/>
        <v>6.5967126765156962E-6</v>
      </c>
      <c r="AK492" s="51">
        <f t="shared" si="188"/>
        <v>8.1948064554617025E-6</v>
      </c>
      <c r="AL492" s="51">
        <f t="shared" si="188"/>
        <v>0</v>
      </c>
      <c r="AO492" s="51">
        <f t="shared" si="186"/>
        <v>3.6598397296852993E-6</v>
      </c>
      <c r="AP492" s="51">
        <f t="shared" si="178"/>
        <v>6.9270313847539113E-6</v>
      </c>
      <c r="AQ492" s="51">
        <f t="shared" si="178"/>
        <v>2.8226326729177024E-6</v>
      </c>
      <c r="AR492" s="51">
        <f t="shared" si="178"/>
        <v>6.8971212133419491E-6</v>
      </c>
      <c r="AS492" s="51">
        <f t="shared" si="178"/>
        <v>1.5934027585357549E-5</v>
      </c>
      <c r="AT492" s="51">
        <f t="shared" si="178"/>
        <v>1.4567425931118688E-5</v>
      </c>
      <c r="AU492" s="51">
        <f t="shared" si="178"/>
        <v>1.0989459936889938E-5</v>
      </c>
      <c r="AV492" s="51">
        <f t="shared" si="178"/>
        <v>7.8134928851188033E-7</v>
      </c>
      <c r="AW492" s="51">
        <f t="shared" si="178"/>
        <v>6.0050750113924248E-7</v>
      </c>
      <c r="AX492" s="51">
        <f t="shared" si="178"/>
        <v>0</v>
      </c>
      <c r="BA492" s="51">
        <f t="shared" si="184"/>
        <v>3.9179738219855957E-5</v>
      </c>
      <c r="BB492" s="51">
        <f t="shared" si="184"/>
        <v>3.2724023705268624E-5</v>
      </c>
      <c r="BC492" s="51">
        <f t="shared" si="184"/>
        <v>1.8350534492983614E-5</v>
      </c>
      <c r="BD492" s="51">
        <f t="shared" si="184"/>
        <v>3.8062555567079607E-5</v>
      </c>
      <c r="BE492" s="51">
        <f t="shared" si="184"/>
        <v>1.5185799140139103E-4</v>
      </c>
      <c r="BF492" s="51">
        <f t="shared" si="184"/>
        <v>1.4090726718553965E-4</v>
      </c>
      <c r="BG492" s="51">
        <f t="shared" si="184"/>
        <v>2.9782361247215731E-4</v>
      </c>
      <c r="BH492" s="51">
        <f t="shared" si="184"/>
        <v>1.2433401481457969E-5</v>
      </c>
      <c r="BI492" s="51">
        <f t="shared" si="184"/>
        <v>1.5788553763541321E-5</v>
      </c>
      <c r="BJ492" s="51">
        <f t="shared" si="184"/>
        <v>0</v>
      </c>
    </row>
    <row r="493" spans="4:62">
      <c r="D493" s="41">
        <f t="shared" si="180"/>
        <v>2.75</v>
      </c>
      <c r="E493" s="51">
        <f t="shared" ref="E493:N508" si="189">E492+E315/$R$192</f>
        <v>2.0410936284338474E-5</v>
      </c>
      <c r="F493" s="51">
        <f t="shared" si="189"/>
        <v>1.462398671760824E-5</v>
      </c>
      <c r="G493" s="51">
        <f t="shared" si="189"/>
        <v>9.1080139071272824E-6</v>
      </c>
      <c r="H493" s="51">
        <f t="shared" si="189"/>
        <v>1.8173084636977511E-5</v>
      </c>
      <c r="I493" s="51">
        <f t="shared" si="189"/>
        <v>7.619541907916678E-5</v>
      </c>
      <c r="J493" s="51">
        <f t="shared" si="189"/>
        <v>7.447352948411728E-5</v>
      </c>
      <c r="K493" s="51">
        <f t="shared" si="189"/>
        <v>1.702554538206279E-4</v>
      </c>
      <c r="L493" s="51">
        <f t="shared" si="189"/>
        <v>6.8413535460270315E-6</v>
      </c>
      <c r="M493" s="51">
        <f t="shared" si="189"/>
        <v>8.9840182041892046E-6</v>
      </c>
      <c r="N493" s="51">
        <f t="shared" si="189"/>
        <v>0</v>
      </c>
      <c r="Q493" s="51">
        <f t="shared" si="187"/>
        <v>1.6188982430554692E-5</v>
      </c>
      <c r="R493" s="51">
        <f t="shared" si="187"/>
        <v>6.2030658504737027E-6</v>
      </c>
      <c r="S493" s="51">
        <f t="shared" si="187"/>
        <v>5.7900138811328329E-6</v>
      </c>
      <c r="T493" s="51">
        <f t="shared" si="187"/>
        <v>1.0290231540075786E-5</v>
      </c>
      <c r="U493" s="51">
        <f t="shared" si="187"/>
        <v>5.7269904895324833E-5</v>
      </c>
      <c r="V493" s="51">
        <f t="shared" si="187"/>
        <v>5.5390375328512868E-5</v>
      </c>
      <c r="W493" s="51">
        <f t="shared" si="187"/>
        <v>1.5729727200473599E-4</v>
      </c>
      <c r="X493" s="51">
        <f t="shared" si="187"/>
        <v>5.9653280191418352E-6</v>
      </c>
      <c r="Y493" s="51">
        <f t="shared" si="187"/>
        <v>8.3069724877376921E-6</v>
      </c>
      <c r="Z493" s="51">
        <f t="shared" si="187"/>
        <v>0</v>
      </c>
      <c r="AA493" s="95"/>
      <c r="AB493" s="95"/>
      <c r="AC493" s="51">
        <f t="shared" si="188"/>
        <v>2.438976695334442E-5</v>
      </c>
      <c r="AD493" s="51">
        <f t="shared" si="188"/>
        <v>2.5093917234877652E-5</v>
      </c>
      <c r="AE493" s="51">
        <f t="shared" si="188"/>
        <v>1.24926494781037E-5</v>
      </c>
      <c r="AF493" s="51">
        <f t="shared" si="188"/>
        <v>2.5704967317682463E-5</v>
      </c>
      <c r="AG493" s="51">
        <f t="shared" si="188"/>
        <v>1.0021561743197308E-4</v>
      </c>
      <c r="AH493" s="51">
        <f t="shared" si="188"/>
        <v>9.8449877163747824E-5</v>
      </c>
      <c r="AI493" s="51">
        <f t="shared" si="188"/>
        <v>1.8321441275346195E-4</v>
      </c>
      <c r="AJ493" s="51">
        <f t="shared" si="188"/>
        <v>7.6828308421316698E-6</v>
      </c>
      <c r="AK493" s="51">
        <f t="shared" si="188"/>
        <v>9.6599944088068547E-6</v>
      </c>
      <c r="AL493" s="51">
        <f t="shared" si="188"/>
        <v>0</v>
      </c>
      <c r="AO493" s="51">
        <f t="shared" si="186"/>
        <v>4.2219538537837822E-6</v>
      </c>
      <c r="AP493" s="51">
        <f t="shared" si="178"/>
        <v>8.4209208671345373E-6</v>
      </c>
      <c r="AQ493" s="51">
        <f t="shared" si="178"/>
        <v>3.3180000259944495E-6</v>
      </c>
      <c r="AR493" s="51">
        <f t="shared" si="178"/>
        <v>7.8828530969017246E-6</v>
      </c>
      <c r="AS493" s="51">
        <f t="shared" si="178"/>
        <v>1.8925514183841947E-5</v>
      </c>
      <c r="AT493" s="51">
        <f t="shared" si="178"/>
        <v>1.9083154155604413E-5</v>
      </c>
      <c r="AU493" s="51">
        <f t="shared" si="178"/>
        <v>1.2958181815891912E-5</v>
      </c>
      <c r="AV493" s="51">
        <f t="shared" si="178"/>
        <v>8.7602552688519624E-7</v>
      </c>
      <c r="AW493" s="51">
        <f t="shared" si="178"/>
        <v>6.7704571645151246E-7</v>
      </c>
      <c r="AX493" s="51">
        <f t="shared" si="178"/>
        <v>0</v>
      </c>
      <c r="BA493" s="51">
        <f t="shared" si="184"/>
        <v>4.4800703237682894E-5</v>
      </c>
      <c r="BB493" s="51">
        <f t="shared" si="184"/>
        <v>3.9717903952485889E-5</v>
      </c>
      <c r="BC493" s="51">
        <f t="shared" si="184"/>
        <v>2.1600663385230981E-5</v>
      </c>
      <c r="BD493" s="51">
        <f t="shared" si="184"/>
        <v>4.3878051954659978E-5</v>
      </c>
      <c r="BE493" s="51">
        <f t="shared" si="184"/>
        <v>1.7641103651113986E-4</v>
      </c>
      <c r="BF493" s="51">
        <f t="shared" si="184"/>
        <v>1.729234066478651E-4</v>
      </c>
      <c r="BG493" s="51">
        <f t="shared" si="184"/>
        <v>3.5346986657408986E-4</v>
      </c>
      <c r="BH493" s="51">
        <f t="shared" si="184"/>
        <v>1.4524184388158701E-5</v>
      </c>
      <c r="BI493" s="51">
        <f t="shared" si="184"/>
        <v>1.8644012612996059E-5</v>
      </c>
      <c r="BJ493" s="51">
        <f t="shared" si="184"/>
        <v>0</v>
      </c>
    </row>
    <row r="494" spans="4:62">
      <c r="D494" s="41">
        <f t="shared" si="180"/>
        <v>3</v>
      </c>
      <c r="E494" s="51">
        <f t="shared" si="189"/>
        <v>2.3129351989295158E-5</v>
      </c>
      <c r="F494" s="51">
        <f t="shared" si="189"/>
        <v>1.7376037322183654E-5</v>
      </c>
      <c r="G494" s="51">
        <f t="shared" si="189"/>
        <v>1.0623634309727512E-5</v>
      </c>
      <c r="H494" s="51">
        <f t="shared" si="189"/>
        <v>2.0786648757247048E-5</v>
      </c>
      <c r="I494" s="51">
        <f t="shared" si="189"/>
        <v>8.6572485366521846E-5</v>
      </c>
      <c r="J494" s="51">
        <f t="shared" si="189"/>
        <v>8.896027108813019E-5</v>
      </c>
      <c r="K494" s="51">
        <f t="shared" si="189"/>
        <v>1.9893450691185039E-4</v>
      </c>
      <c r="L494" s="51">
        <f t="shared" si="189"/>
        <v>7.9159901453279155E-6</v>
      </c>
      <c r="M494" s="51">
        <f t="shared" si="189"/>
        <v>1.048086136392046E-5</v>
      </c>
      <c r="N494" s="51">
        <f t="shared" si="189"/>
        <v>0</v>
      </c>
      <c r="Q494" s="51">
        <f t="shared" si="187"/>
        <v>1.8311547341747986E-5</v>
      </c>
      <c r="R494" s="51">
        <f t="shared" si="187"/>
        <v>7.2836212253301627E-6</v>
      </c>
      <c r="S494" s="51">
        <f t="shared" si="187"/>
        <v>6.7991915819083707E-6</v>
      </c>
      <c r="T494" s="51">
        <f t="shared" si="187"/>
        <v>1.1915805423672322E-5</v>
      </c>
      <c r="U494" s="51">
        <f t="shared" si="187"/>
        <v>6.4583752932378298E-5</v>
      </c>
      <c r="V494" s="51">
        <f t="shared" si="187"/>
        <v>6.4431123767894161E-5</v>
      </c>
      <c r="W494" s="51">
        <f t="shared" si="187"/>
        <v>1.8385395964810785E-4</v>
      </c>
      <c r="X494" s="51">
        <f t="shared" si="187"/>
        <v>6.9502121925598271E-6</v>
      </c>
      <c r="Y494" s="51">
        <f t="shared" si="187"/>
        <v>9.7242258865262303E-6</v>
      </c>
      <c r="Z494" s="51">
        <f t="shared" si="187"/>
        <v>0</v>
      </c>
      <c r="AA494" s="95"/>
      <c r="AB494" s="95"/>
      <c r="AC494" s="51">
        <f t="shared" si="188"/>
        <v>2.7702668223373966E-5</v>
      </c>
      <c r="AD494" s="51">
        <f t="shared" si="188"/>
        <v>3.0111822255082304E-5</v>
      </c>
      <c r="AE494" s="51">
        <f t="shared" si="188"/>
        <v>1.452205875865917E-5</v>
      </c>
      <c r="AF494" s="51">
        <f t="shared" si="188"/>
        <v>2.9209428928057617E-5</v>
      </c>
      <c r="AG494" s="51">
        <f t="shared" si="188"/>
        <v>1.1504439737214992E-4</v>
      </c>
      <c r="AH494" s="51">
        <f t="shared" si="188"/>
        <v>1.1973626904082238E-4</v>
      </c>
      <c r="AI494" s="51">
        <f t="shared" si="188"/>
        <v>2.1401583129253502E-4</v>
      </c>
      <c r="AJ494" s="51">
        <f t="shared" si="188"/>
        <v>8.8295406489483736E-6</v>
      </c>
      <c r="AK494" s="51">
        <f t="shared" si="188"/>
        <v>1.1234683777661087E-5</v>
      </c>
      <c r="AL494" s="51">
        <f t="shared" si="188"/>
        <v>0</v>
      </c>
      <c r="AO494" s="51">
        <f t="shared" si="186"/>
        <v>4.8178046475471717E-6</v>
      </c>
      <c r="AP494" s="51">
        <f t="shared" si="178"/>
        <v>1.0092416096853492E-5</v>
      </c>
      <c r="AQ494" s="51">
        <f t="shared" si="178"/>
        <v>3.8244427278191408E-6</v>
      </c>
      <c r="AR494" s="51">
        <f t="shared" si="178"/>
        <v>8.8708433335747265E-6</v>
      </c>
      <c r="AS494" s="51">
        <f t="shared" si="178"/>
        <v>2.1988732434143548E-5</v>
      </c>
      <c r="AT494" s="51">
        <f t="shared" si="178"/>
        <v>2.4529147320236029E-5</v>
      </c>
      <c r="AU494" s="51">
        <f t="shared" si="178"/>
        <v>1.508054726374254E-5</v>
      </c>
      <c r="AV494" s="51">
        <f t="shared" si="178"/>
        <v>9.6577795276808841E-7</v>
      </c>
      <c r="AW494" s="51">
        <f t="shared" si="178"/>
        <v>7.5663547739422982E-7</v>
      </c>
      <c r="AX494" s="51">
        <f t="shared" si="178"/>
        <v>0</v>
      </c>
      <c r="BA494" s="51">
        <f t="shared" si="184"/>
        <v>5.0832020212669121E-5</v>
      </c>
      <c r="BB494" s="51">
        <f t="shared" si="184"/>
        <v>4.7487859577265962E-5</v>
      </c>
      <c r="BC494" s="51">
        <f t="shared" si="184"/>
        <v>2.5145693068386682E-5</v>
      </c>
      <c r="BD494" s="51">
        <f t="shared" si="184"/>
        <v>4.9996077685304668E-5</v>
      </c>
      <c r="BE494" s="51">
        <f t="shared" si="184"/>
        <v>2.0161688273867177E-4</v>
      </c>
      <c r="BF494" s="51">
        <f t="shared" si="184"/>
        <v>2.0869654012895257E-4</v>
      </c>
      <c r="BG494" s="51">
        <f t="shared" si="184"/>
        <v>4.1295033820438543E-4</v>
      </c>
      <c r="BH494" s="51">
        <f t="shared" si="184"/>
        <v>1.6745530794276289E-5</v>
      </c>
      <c r="BI494" s="51">
        <f t="shared" si="184"/>
        <v>2.1715545141581546E-5</v>
      </c>
      <c r="BJ494" s="51">
        <f t="shared" si="184"/>
        <v>0</v>
      </c>
    </row>
    <row r="495" spans="4:62">
      <c r="D495" s="41">
        <f t="shared" si="180"/>
        <v>3.25</v>
      </c>
      <c r="E495" s="51">
        <f t="shared" si="189"/>
        <v>2.6033199747137829E-5</v>
      </c>
      <c r="F495" s="51">
        <f t="shared" si="189"/>
        <v>2.0420861168712117E-5</v>
      </c>
      <c r="G495" s="51">
        <f t="shared" si="189"/>
        <v>1.2281152431750282E-5</v>
      </c>
      <c r="H495" s="51">
        <f t="shared" si="189"/>
        <v>2.3547946050069084E-5</v>
      </c>
      <c r="I495" s="51">
        <f t="shared" si="189"/>
        <v>9.7099775987252116E-5</v>
      </c>
      <c r="J495" s="51">
        <f t="shared" si="189"/>
        <v>1.0482392891046937E-4</v>
      </c>
      <c r="K495" s="51">
        <f t="shared" si="189"/>
        <v>2.2932067070418136E-4</v>
      </c>
      <c r="L495" s="51">
        <f t="shared" si="189"/>
        <v>9.0589440267230485E-6</v>
      </c>
      <c r="M495" s="51">
        <f t="shared" si="189"/>
        <v>1.2081668999373272E-5</v>
      </c>
      <c r="N495" s="51">
        <f t="shared" si="189"/>
        <v>0</v>
      </c>
      <c r="Q495" s="51">
        <f t="shared" si="187"/>
        <v>2.0587386454769049E-5</v>
      </c>
      <c r="R495" s="51">
        <f t="shared" si="187"/>
        <v>8.4691971708425766E-6</v>
      </c>
      <c r="S495" s="51">
        <f t="shared" si="187"/>
        <v>7.9460975026289936E-6</v>
      </c>
      <c r="T495" s="51">
        <f t="shared" si="187"/>
        <v>1.3696951278125169E-5</v>
      </c>
      <c r="U495" s="51">
        <f t="shared" si="187"/>
        <v>7.2031483460562235E-5</v>
      </c>
      <c r="V495" s="51">
        <f t="shared" si="187"/>
        <v>7.38345514552612E-5</v>
      </c>
      <c r="W495" s="51">
        <f t="shared" si="187"/>
        <v>2.1196799599523493E-4</v>
      </c>
      <c r="X495" s="51">
        <f t="shared" si="187"/>
        <v>8.0093795932427257E-6</v>
      </c>
      <c r="Y495" s="51">
        <f t="shared" si="187"/>
        <v>1.1241751587717853E-5</v>
      </c>
      <c r="Z495" s="51">
        <f t="shared" si="187"/>
        <v>0</v>
      </c>
      <c r="AA495" s="95"/>
      <c r="AB495" s="95"/>
      <c r="AC495" s="51">
        <f t="shared" si="188"/>
        <v>3.1232785599482191E-5</v>
      </c>
      <c r="AD495" s="51">
        <f t="shared" si="188"/>
        <v>3.5631565165019986E-5</v>
      </c>
      <c r="AE495" s="51">
        <f t="shared" si="188"/>
        <v>1.6706785067414688E-5</v>
      </c>
      <c r="AF495" s="51">
        <f t="shared" si="188"/>
        <v>3.2850303451671755E-5</v>
      </c>
      <c r="AG495" s="51">
        <f t="shared" si="188"/>
        <v>1.3008953085906266E-4</v>
      </c>
      <c r="AH495" s="51">
        <f t="shared" si="188"/>
        <v>1.4346235227867353E-4</v>
      </c>
      <c r="AI495" s="51">
        <f t="shared" si="188"/>
        <v>2.4667412253006986E-4</v>
      </c>
      <c r="AJ495" s="51">
        <f t="shared" si="188"/>
        <v>1.0033761245360666E-5</v>
      </c>
      <c r="AK495" s="51">
        <f t="shared" si="188"/>
        <v>1.29169672769029E-5</v>
      </c>
      <c r="AL495" s="51">
        <f t="shared" si="188"/>
        <v>0</v>
      </c>
      <c r="AO495" s="51">
        <f t="shared" si="186"/>
        <v>5.4458132923687803E-6</v>
      </c>
      <c r="AP495" s="51">
        <f t="shared" si="178"/>
        <v>1.195166399786954E-5</v>
      </c>
      <c r="AQ495" s="51">
        <f t="shared" si="178"/>
        <v>4.335054929121288E-6</v>
      </c>
      <c r="AR495" s="51">
        <f t="shared" si="178"/>
        <v>9.8509947719439149E-6</v>
      </c>
      <c r="AS495" s="51">
        <f t="shared" si="178"/>
        <v>2.5068292526689881E-5</v>
      </c>
      <c r="AT495" s="51">
        <f t="shared" si="178"/>
        <v>3.0989377455208173E-5</v>
      </c>
      <c r="AU495" s="51">
        <f t="shared" si="178"/>
        <v>1.735267470894642E-5</v>
      </c>
      <c r="AV495" s="51">
        <f t="shared" si="178"/>
        <v>1.0495644334803229E-6</v>
      </c>
      <c r="AW495" s="51">
        <f t="shared" si="178"/>
        <v>8.3991741165541879E-7</v>
      </c>
      <c r="AX495" s="51">
        <f t="shared" si="178"/>
        <v>0</v>
      </c>
      <c r="BA495" s="51">
        <f t="shared" si="184"/>
        <v>5.726598534662002E-5</v>
      </c>
      <c r="BB495" s="51">
        <f t="shared" si="184"/>
        <v>5.6052426333732103E-5</v>
      </c>
      <c r="BC495" s="51">
        <f t="shared" si="184"/>
        <v>2.8987937499164968E-5</v>
      </c>
      <c r="BD495" s="51">
        <f t="shared" si="184"/>
        <v>5.6398249501740839E-5</v>
      </c>
      <c r="BE495" s="51">
        <f t="shared" si="184"/>
        <v>2.2718930684631478E-4</v>
      </c>
      <c r="BF495" s="51">
        <f t="shared" si="184"/>
        <v>2.4828628118914289E-4</v>
      </c>
      <c r="BG495" s="51">
        <f t="shared" si="184"/>
        <v>4.7599479323425122E-4</v>
      </c>
      <c r="BH495" s="51">
        <f t="shared" si="184"/>
        <v>1.9092705272083715E-5</v>
      </c>
      <c r="BI495" s="51">
        <f t="shared" si="184"/>
        <v>2.4998636276276174E-5</v>
      </c>
      <c r="BJ495" s="51">
        <f t="shared" si="184"/>
        <v>0</v>
      </c>
    </row>
    <row r="496" spans="4:62">
      <c r="D496" s="41">
        <f t="shared" si="180"/>
        <v>3.5</v>
      </c>
      <c r="E496" s="51">
        <f t="shared" si="189"/>
        <v>2.9119079510075329E-5</v>
      </c>
      <c r="F496" s="51">
        <f t="shared" si="189"/>
        <v>2.3773025931407118E-5</v>
      </c>
      <c r="G496" s="51">
        <f t="shared" si="189"/>
        <v>1.4083952218567811E-5</v>
      </c>
      <c r="H496" s="51">
        <f t="shared" si="189"/>
        <v>2.6452010041457917E-5</v>
      </c>
      <c r="I496" s="51">
        <f t="shared" si="189"/>
        <v>1.0769380718661209E-4</v>
      </c>
      <c r="J496" s="51">
        <f t="shared" si="189"/>
        <v>1.2206911576709232E-4</v>
      </c>
      <c r="K496" s="51">
        <f t="shared" si="189"/>
        <v>2.6127820680700673E-4</v>
      </c>
      <c r="L496" s="51">
        <f t="shared" si="189"/>
        <v>1.026859146972328E-5</v>
      </c>
      <c r="M496" s="51">
        <f t="shared" si="189"/>
        <v>1.378373859485387E-5</v>
      </c>
      <c r="N496" s="51">
        <f t="shared" si="189"/>
        <v>0</v>
      </c>
      <c r="Q496" s="51">
        <f t="shared" si="187"/>
        <v>2.3014303269959879E-5</v>
      </c>
      <c r="R496" s="51">
        <f t="shared" si="187"/>
        <v>9.7643431015205359E-6</v>
      </c>
      <c r="S496" s="51">
        <f t="shared" si="187"/>
        <v>9.2404700237341261E-6</v>
      </c>
      <c r="T496" s="51">
        <f t="shared" si="187"/>
        <v>1.5637408607251312E-5</v>
      </c>
      <c r="U496" s="51">
        <f t="shared" si="187"/>
        <v>7.9582886640779037E-5</v>
      </c>
      <c r="V496" s="51">
        <f t="shared" si="187"/>
        <v>8.3530871025871162E-5</v>
      </c>
      <c r="W496" s="51">
        <f t="shared" si="187"/>
        <v>2.4150709109557899E-4</v>
      </c>
      <c r="X496" s="51">
        <f t="shared" si="187"/>
        <v>9.1420144900420329E-6</v>
      </c>
      <c r="Y496" s="51">
        <f t="shared" si="187"/>
        <v>1.2856147083549249E-5</v>
      </c>
      <c r="Z496" s="51">
        <f t="shared" si="187"/>
        <v>0</v>
      </c>
      <c r="AA496" s="95"/>
      <c r="AB496" s="95"/>
      <c r="AC496" s="51">
        <f t="shared" si="188"/>
        <v>3.4975502167288895E-5</v>
      </c>
      <c r="AD496" s="51">
        <f t="shared" si="188"/>
        <v>4.1656547957706427E-5</v>
      </c>
      <c r="AE496" s="51">
        <f t="shared" si="188"/>
        <v>1.9045310608454154E-5</v>
      </c>
      <c r="AF496" s="51">
        <f t="shared" si="188"/>
        <v>3.661737898223495E-5</v>
      </c>
      <c r="AG496" s="51">
        <f t="shared" si="188"/>
        <v>1.4516477195790394E-4</v>
      </c>
      <c r="AH496" s="51">
        <f t="shared" si="188"/>
        <v>1.6965889330376063E-4</v>
      </c>
      <c r="AI496" s="51">
        <f t="shared" si="188"/>
        <v>2.8105009963537664E-4</v>
      </c>
      <c r="AJ496" s="51">
        <f t="shared" si="188"/>
        <v>1.1292888452346489E-5</v>
      </c>
      <c r="AK496" s="51">
        <f t="shared" si="188"/>
        <v>1.470490452596831E-5</v>
      </c>
      <c r="AL496" s="51">
        <f t="shared" si="188"/>
        <v>0</v>
      </c>
      <c r="AO496" s="51">
        <f t="shared" si="186"/>
        <v>6.1047762401154504E-6</v>
      </c>
      <c r="AP496" s="51">
        <f t="shared" si="178"/>
        <v>1.4008682829886582E-5</v>
      </c>
      <c r="AQ496" s="51">
        <f t="shared" si="178"/>
        <v>4.8434821948336844E-6</v>
      </c>
      <c r="AR496" s="51">
        <f t="shared" si="178"/>
        <v>1.0814601434206605E-5</v>
      </c>
      <c r="AS496" s="51">
        <f t="shared" si="178"/>
        <v>2.8110920545833056E-5</v>
      </c>
      <c r="AT496" s="51">
        <f t="shared" si="178"/>
        <v>3.8538244741221161E-5</v>
      </c>
      <c r="AU496" s="51">
        <f t="shared" si="178"/>
        <v>1.9771115711427742E-5</v>
      </c>
      <c r="AV496" s="51">
        <f t="shared" si="178"/>
        <v>1.1265769796812474E-6</v>
      </c>
      <c r="AW496" s="51">
        <f t="shared" si="178"/>
        <v>9.2759151130462146E-7</v>
      </c>
      <c r="AX496" s="51">
        <f t="shared" si="178"/>
        <v>0</v>
      </c>
      <c r="BA496" s="51">
        <f t="shared" si="184"/>
        <v>6.4094581677364221E-5</v>
      </c>
      <c r="BB496" s="51">
        <f t="shared" si="184"/>
        <v>6.5429573889113545E-5</v>
      </c>
      <c r="BC496" s="51">
        <f t="shared" si="184"/>
        <v>3.3129262827021961E-5</v>
      </c>
      <c r="BD496" s="51">
        <f t="shared" si="184"/>
        <v>6.306938902369286E-5</v>
      </c>
      <c r="BE496" s="51">
        <f t="shared" si="184"/>
        <v>2.5285857914451605E-4</v>
      </c>
      <c r="BF496" s="51">
        <f t="shared" si="184"/>
        <v>2.9172800907085295E-4</v>
      </c>
      <c r="BG496" s="51">
        <f t="shared" si="184"/>
        <v>5.4232830644238331E-4</v>
      </c>
      <c r="BH496" s="51">
        <f t="shared" si="184"/>
        <v>2.1561479922069769E-5</v>
      </c>
      <c r="BI496" s="51">
        <f t="shared" si="184"/>
        <v>2.848864312082218E-5</v>
      </c>
      <c r="BJ496" s="51">
        <f t="shared" si="184"/>
        <v>0</v>
      </c>
    </row>
    <row r="497" spans="4:62">
      <c r="D497" s="41">
        <f t="shared" si="180"/>
        <v>3.75</v>
      </c>
      <c r="E497" s="51">
        <f t="shared" si="189"/>
        <v>3.2383083433802244E-5</v>
      </c>
      <c r="F497" s="51">
        <f t="shared" si="189"/>
        <v>2.7447100347266009E-5</v>
      </c>
      <c r="G497" s="51">
        <f t="shared" si="189"/>
        <v>1.6035032999272787E-5</v>
      </c>
      <c r="H497" s="51">
        <f t="shared" si="189"/>
        <v>2.9494769598467828E-5</v>
      </c>
      <c r="I497" s="51">
        <f t="shared" si="189"/>
        <v>1.1828100739799319E-4</v>
      </c>
      <c r="J497" s="51">
        <f t="shared" si="189"/>
        <v>1.4069416160016616E-4</v>
      </c>
      <c r="K497" s="51">
        <f t="shared" si="189"/>
        <v>2.9467231853459231E-4</v>
      </c>
      <c r="L497" s="51">
        <f t="shared" si="189"/>
        <v>1.1543303228270177E-5</v>
      </c>
      <c r="M497" s="51">
        <f t="shared" si="189"/>
        <v>1.5584304655405431E-5</v>
      </c>
      <c r="N497" s="51">
        <f t="shared" si="189"/>
        <v>0</v>
      </c>
      <c r="Q497" s="51">
        <f t="shared" si="187"/>
        <v>2.5589154359195986E-5</v>
      </c>
      <c r="R497" s="51">
        <f t="shared" si="187"/>
        <v>1.1173897757208579E-5</v>
      </c>
      <c r="S497" s="51">
        <f t="shared" si="187"/>
        <v>1.0690832135542429E-5</v>
      </c>
      <c r="T497" s="51">
        <f t="shared" si="187"/>
        <v>1.774021964227835E-5</v>
      </c>
      <c r="U497" s="51">
        <f t="shared" si="187"/>
        <v>8.721326761267843E-5</v>
      </c>
      <c r="V497" s="51">
        <f t="shared" si="187"/>
        <v>9.345597433673562E-5</v>
      </c>
      <c r="W497" s="51">
        <f t="shared" si="187"/>
        <v>2.7233922422737031E-4</v>
      </c>
      <c r="X497" s="51">
        <f t="shared" si="187"/>
        <v>1.034706244412429E-5</v>
      </c>
      <c r="Y497" s="51">
        <f t="shared" si="187"/>
        <v>1.4563947013101523E-5</v>
      </c>
      <c r="Z497" s="51">
        <f t="shared" si="187"/>
        <v>0</v>
      </c>
      <c r="AA497" s="95"/>
      <c r="AB497" s="95"/>
      <c r="AC497" s="51">
        <f t="shared" si="188"/>
        <v>3.8926152418861657E-5</v>
      </c>
      <c r="AD497" s="51">
        <f t="shared" si="188"/>
        <v>4.8190157659494005E-5</v>
      </c>
      <c r="AE497" s="51">
        <f t="shared" si="188"/>
        <v>2.1535994572036425E-5</v>
      </c>
      <c r="AF497" s="51">
        <f t="shared" si="188"/>
        <v>4.0502887096937499E-5</v>
      </c>
      <c r="AG497" s="51">
        <f t="shared" si="188"/>
        <v>1.6009882010105918E-4</v>
      </c>
      <c r="AH497" s="51">
        <f t="shared" si="188"/>
        <v>1.9833903358596277E-4</v>
      </c>
      <c r="AI497" s="51">
        <f t="shared" si="188"/>
        <v>3.1700618995875635E-4</v>
      </c>
      <c r="AJ497" s="51">
        <f t="shared" si="188"/>
        <v>1.2604805659756197E-5</v>
      </c>
      <c r="AK497" s="51">
        <f t="shared" si="188"/>
        <v>1.6596491240327406E-5</v>
      </c>
      <c r="AL497" s="51">
        <f t="shared" si="188"/>
        <v>0</v>
      </c>
      <c r="AO497" s="51">
        <f t="shared" si="186"/>
        <v>6.7939290746062576E-6</v>
      </c>
      <c r="AP497" s="51">
        <f t="shared" si="178"/>
        <v>1.6273202590057429E-5</v>
      </c>
      <c r="AQ497" s="51">
        <f t="shared" si="178"/>
        <v>5.3442008637303574E-6</v>
      </c>
      <c r="AR497" s="51">
        <f t="shared" si="178"/>
        <v>1.1754549956189478E-5</v>
      </c>
      <c r="AS497" s="51">
        <f t="shared" si="178"/>
        <v>3.106773978531476E-5</v>
      </c>
      <c r="AT497" s="51">
        <f t="shared" si="178"/>
        <v>4.7238187263430535E-5</v>
      </c>
      <c r="AU497" s="51">
        <f t="shared" si="178"/>
        <v>2.2333094307222003E-5</v>
      </c>
      <c r="AV497" s="51">
        <f t="shared" si="178"/>
        <v>1.1962407841458872E-6</v>
      </c>
      <c r="AW497" s="51">
        <f t="shared" si="178"/>
        <v>1.0203576423039085E-6</v>
      </c>
      <c r="AX497" s="51">
        <f t="shared" si="178"/>
        <v>0</v>
      </c>
      <c r="BA497" s="51">
        <f t="shared" si="184"/>
        <v>7.1309235852663901E-5</v>
      </c>
      <c r="BB497" s="51">
        <f t="shared" si="184"/>
        <v>7.5637258006760007E-5</v>
      </c>
      <c r="BC497" s="51">
        <f t="shared" si="184"/>
        <v>3.7571027571309212E-5</v>
      </c>
      <c r="BD497" s="51">
        <f t="shared" si="184"/>
        <v>6.9997656695405331E-5</v>
      </c>
      <c r="BE497" s="51">
        <f t="shared" si="184"/>
        <v>2.7837982749905239E-4</v>
      </c>
      <c r="BF497" s="51">
        <f t="shared" si="184"/>
        <v>3.3903319518612896E-4</v>
      </c>
      <c r="BG497" s="51">
        <f t="shared" si="184"/>
        <v>6.116785084933486E-4</v>
      </c>
      <c r="BH497" s="51">
        <f t="shared" si="184"/>
        <v>2.4148108888026376E-5</v>
      </c>
      <c r="BI497" s="51">
        <f t="shared" si="184"/>
        <v>3.2180795895732837E-5</v>
      </c>
      <c r="BJ497" s="51">
        <f t="shared" si="184"/>
        <v>0</v>
      </c>
    </row>
    <row r="498" spans="4:62">
      <c r="D498" s="41">
        <f t="shared" si="180"/>
        <v>4</v>
      </c>
      <c r="E498" s="51">
        <f t="shared" si="189"/>
        <v>3.5820637718970641E-5</v>
      </c>
      <c r="F498" s="51">
        <f t="shared" si="189"/>
        <v>3.1457487840800803E-5</v>
      </c>
      <c r="G498" s="51">
        <f t="shared" si="189"/>
        <v>1.813691930569017E-5</v>
      </c>
      <c r="H498" s="51">
        <f t="shared" si="189"/>
        <v>3.2673088873690786E-5</v>
      </c>
      <c r="I498" s="51">
        <f t="shared" si="189"/>
        <v>1.2879943228325742E-4</v>
      </c>
      <c r="J498" s="51">
        <f t="shared" si="189"/>
        <v>1.6069130557913903E-4</v>
      </c>
      <c r="K498" s="51">
        <f t="shared" si="189"/>
        <v>3.293725733836172E-4</v>
      </c>
      <c r="L498" s="51">
        <f t="shared" si="189"/>
        <v>1.2881405751360324E-5</v>
      </c>
      <c r="M498" s="51">
        <f t="shared" si="189"/>
        <v>1.7480567791080027E-5</v>
      </c>
      <c r="N498" s="51">
        <f t="shared" si="189"/>
        <v>0</v>
      </c>
      <c r="Q498" s="51">
        <f t="shared" si="187"/>
        <v>2.8307631365819413E-5</v>
      </c>
      <c r="R498" s="51">
        <f t="shared" si="187"/>
        <v>1.2702980068399766E-5</v>
      </c>
      <c r="S498" s="51">
        <f t="shared" si="187"/>
        <v>1.2304129219384822E-5</v>
      </c>
      <c r="T498" s="51">
        <f t="shared" si="187"/>
        <v>2.0007582467057279E-5</v>
      </c>
      <c r="U498" s="51">
        <f t="shared" si="187"/>
        <v>9.490292247122581E-5</v>
      </c>
      <c r="V498" s="51">
        <f t="shared" si="187"/>
        <v>1.035539258946208E-4</v>
      </c>
      <c r="W498" s="51">
        <f t="shared" si="187"/>
        <v>3.0433583482272276E-4</v>
      </c>
      <c r="X498" s="51">
        <f t="shared" si="187"/>
        <v>1.1623194543128525E-5</v>
      </c>
      <c r="Y498" s="51">
        <f t="shared" si="187"/>
        <v>1.636171192499102E-5</v>
      </c>
      <c r="Z498" s="51">
        <f t="shared" si="187"/>
        <v>0</v>
      </c>
      <c r="AA498" s="95"/>
      <c r="AB498" s="95"/>
      <c r="AC498" s="51">
        <f t="shared" si="188"/>
        <v>4.3079927540445301E-5</v>
      </c>
      <c r="AD498" s="51">
        <f t="shared" si="188"/>
        <v>5.5236483159015913E-5</v>
      </c>
      <c r="AE498" s="51">
        <f t="shared" si="188"/>
        <v>2.4177102018716041E-5</v>
      </c>
      <c r="AF498" s="51">
        <f t="shared" si="188"/>
        <v>4.4501559656269149E-5</v>
      </c>
      <c r="AG498" s="51">
        <f t="shared" si="188"/>
        <v>1.7474170479789039E-4</v>
      </c>
      <c r="AH498" s="51">
        <f t="shared" si="188"/>
        <v>2.2949855003285606E-4</v>
      </c>
      <c r="AI498" s="51">
        <f t="shared" si="188"/>
        <v>3.5441008906145351E-4</v>
      </c>
      <c r="AJ498" s="51">
        <f t="shared" si="188"/>
        <v>1.3967888713213476E-5</v>
      </c>
      <c r="AK498" s="51">
        <f t="shared" si="188"/>
        <v>1.8589625585194108E-5</v>
      </c>
      <c r="AL498" s="51">
        <f t="shared" si="188"/>
        <v>0</v>
      </c>
      <c r="AO498" s="51">
        <f t="shared" si="186"/>
        <v>7.513006353151228E-6</v>
      </c>
      <c r="AP498" s="51">
        <f t="shared" si="178"/>
        <v>1.8754507772401037E-5</v>
      </c>
      <c r="AQ498" s="51">
        <f t="shared" si="178"/>
        <v>5.8327900863053479E-6</v>
      </c>
      <c r="AR498" s="51">
        <f t="shared" si="178"/>
        <v>1.2665506406633507E-5</v>
      </c>
      <c r="AS498" s="51">
        <f t="shared" si="178"/>
        <v>3.3896509812031609E-5</v>
      </c>
      <c r="AT498" s="51">
        <f t="shared" si="178"/>
        <v>5.7137379684518233E-5</v>
      </c>
      <c r="AU498" s="51">
        <f t="shared" si="178"/>
        <v>2.5036738560894444E-5</v>
      </c>
      <c r="AV498" s="51">
        <f t="shared" si="178"/>
        <v>1.2582112082317991E-6</v>
      </c>
      <c r="AW498" s="51">
        <f t="shared" si="178"/>
        <v>1.1188558660890073E-6</v>
      </c>
      <c r="AX498" s="51">
        <f t="shared" si="178"/>
        <v>0</v>
      </c>
      <c r="BA498" s="51">
        <f t="shared" si="184"/>
        <v>7.8900565259415942E-5</v>
      </c>
      <c r="BB498" s="51">
        <f t="shared" si="184"/>
        <v>8.6693970999816717E-5</v>
      </c>
      <c r="BC498" s="51">
        <f t="shared" si="184"/>
        <v>4.2314021324406212E-5</v>
      </c>
      <c r="BD498" s="51">
        <f t="shared" si="184"/>
        <v>7.7174648529959936E-5</v>
      </c>
      <c r="BE498" s="51">
        <f t="shared" si="184"/>
        <v>3.0354113708114781E-4</v>
      </c>
      <c r="BF498" s="51">
        <f t="shared" si="184"/>
        <v>3.9018985561199509E-4</v>
      </c>
      <c r="BG498" s="51">
        <f t="shared" si="184"/>
        <v>6.8378266244507077E-4</v>
      </c>
      <c r="BH498" s="51">
        <f t="shared" si="184"/>
        <v>2.6849294464573798E-5</v>
      </c>
      <c r="BI498" s="51">
        <f t="shared" si="184"/>
        <v>3.6070193376274139E-5</v>
      </c>
      <c r="BJ498" s="51">
        <f t="shared" si="184"/>
        <v>0</v>
      </c>
    </row>
    <row r="499" spans="4:62">
      <c r="D499" s="41">
        <f t="shared" si="180"/>
        <v>4.25</v>
      </c>
      <c r="E499" s="51">
        <f t="shared" si="189"/>
        <v>3.942634362615902E-5</v>
      </c>
      <c r="F499" s="51">
        <f t="shared" si="189"/>
        <v>3.5818262156875996E-5</v>
      </c>
      <c r="G499" s="51">
        <f t="shared" si="189"/>
        <v>2.0391572570989084E-5</v>
      </c>
      <c r="H499" s="51">
        <f t="shared" si="189"/>
        <v>3.5984796678792597E-5</v>
      </c>
      <c r="I499" s="51">
        <f t="shared" si="189"/>
        <v>1.3920037117962512E-4</v>
      </c>
      <c r="J499" s="51">
        <f t="shared" si="189"/>
        <v>1.8204690730955637E-4</v>
      </c>
      <c r="K499" s="51">
        <f t="shared" si="189"/>
        <v>3.6525622081983529E-4</v>
      </c>
      <c r="L499" s="51">
        <f t="shared" si="189"/>
        <v>1.4281140701376607E-5</v>
      </c>
      <c r="M499" s="51">
        <f t="shared" si="189"/>
        <v>1.9469721194830851E-5</v>
      </c>
      <c r="N499" s="51">
        <f t="shared" si="189"/>
        <v>0</v>
      </c>
      <c r="Q499" s="51">
        <f t="shared" si="187"/>
        <v>3.116404626952371E-5</v>
      </c>
      <c r="R499" s="51">
        <f t="shared" si="187"/>
        <v>1.4356978420431219E-5</v>
      </c>
      <c r="S499" s="51">
        <f t="shared" si="187"/>
        <v>1.4085377776031435E-5</v>
      </c>
      <c r="T499" s="51">
        <f t="shared" si="187"/>
        <v>2.2440708146999602E-5</v>
      </c>
      <c r="U499" s="51">
        <f t="shared" si="187"/>
        <v>1.0263656460810137E-4</v>
      </c>
      <c r="V499" s="51">
        <f t="shared" si="187"/>
        <v>1.1377937520460835E-4</v>
      </c>
      <c r="W499" s="51">
        <f t="shared" si="187"/>
        <v>3.3737491777799096E-4</v>
      </c>
      <c r="X499" s="51">
        <f t="shared" si="187"/>
        <v>1.2968771689116579E-5</v>
      </c>
      <c r="Y499" s="51">
        <f t="shared" si="187"/>
        <v>1.8246114005739E-5</v>
      </c>
      <c r="Z499" s="51">
        <f t="shared" si="187"/>
        <v>0</v>
      </c>
      <c r="AA499" s="95"/>
      <c r="AB499" s="95"/>
      <c r="AC499" s="51">
        <f t="shared" si="188"/>
        <v>4.7431775641734963E-5</v>
      </c>
      <c r="AD499" s="51">
        <f t="shared" si="188"/>
        <v>6.2801023064358377E-5</v>
      </c>
      <c r="AE499" s="51">
        <f t="shared" si="188"/>
        <v>2.6966830208799093E-5</v>
      </c>
      <c r="AF499" s="51">
        <f t="shared" si="188"/>
        <v>4.8610662841423558E-5</v>
      </c>
      <c r="AG499" s="51">
        <f t="shared" si="188"/>
        <v>1.8897096871087432E-4</v>
      </c>
      <c r="AH499" s="51">
        <f t="shared" si="188"/>
        <v>2.6311620145213598E-4</v>
      </c>
      <c r="AI499" s="51">
        <f t="shared" si="188"/>
        <v>3.9313830097862138E-4</v>
      </c>
      <c r="AJ499" s="51">
        <f t="shared" si="188"/>
        <v>1.5381005523226801E-5</v>
      </c>
      <c r="AK499" s="51">
        <f t="shared" si="188"/>
        <v>2.0682072393594709E-5</v>
      </c>
      <c r="AL499" s="51">
        <f t="shared" si="188"/>
        <v>0</v>
      </c>
      <c r="AO499" s="51">
        <f t="shared" si="186"/>
        <v>8.2622973566353101E-6</v>
      </c>
      <c r="AP499" s="51">
        <f t="shared" si="178"/>
        <v>2.1461283736444777E-5</v>
      </c>
      <c r="AQ499" s="51">
        <f t="shared" si="178"/>
        <v>6.3061947949576489E-6</v>
      </c>
      <c r="AR499" s="51">
        <f t="shared" si="178"/>
        <v>1.3544088531792995E-5</v>
      </c>
      <c r="AS499" s="51">
        <f t="shared" si="178"/>
        <v>3.6563806571523745E-5</v>
      </c>
      <c r="AT499" s="51">
        <f t="shared" si="178"/>
        <v>6.8267532104948023E-5</v>
      </c>
      <c r="AU499" s="51">
        <f t="shared" si="178"/>
        <v>2.7881303041844331E-5</v>
      </c>
      <c r="AV499" s="51">
        <f t="shared" si="178"/>
        <v>1.3123690122600274E-6</v>
      </c>
      <c r="AW499" s="51">
        <f t="shared" si="178"/>
        <v>1.2236071890918507E-6</v>
      </c>
      <c r="AX499" s="51">
        <f t="shared" si="178"/>
        <v>0</v>
      </c>
      <c r="BA499" s="51">
        <f t="shared" si="184"/>
        <v>8.6858119267893983E-5</v>
      </c>
      <c r="BB499" s="51">
        <f t="shared" si="184"/>
        <v>9.8619285221234366E-5</v>
      </c>
      <c r="BC499" s="51">
        <f t="shared" si="184"/>
        <v>4.7358402779788176E-5</v>
      </c>
      <c r="BD499" s="51">
        <f t="shared" si="184"/>
        <v>8.4595459520216148E-5</v>
      </c>
      <c r="BE499" s="51">
        <f t="shared" si="184"/>
        <v>3.2817133989049947E-4</v>
      </c>
      <c r="BF499" s="51">
        <f t="shared" si="184"/>
        <v>4.4516310876169235E-4</v>
      </c>
      <c r="BG499" s="51">
        <f t="shared" si="184"/>
        <v>7.5839452179845667E-4</v>
      </c>
      <c r="BH499" s="51">
        <f t="shared" si="184"/>
        <v>2.9662146224603408E-5</v>
      </c>
      <c r="BI499" s="51">
        <f t="shared" si="184"/>
        <v>4.015179358842556E-5</v>
      </c>
      <c r="BJ499" s="51">
        <f t="shared" si="184"/>
        <v>0</v>
      </c>
    </row>
    <row r="500" spans="4:62">
      <c r="D500" s="41">
        <f t="shared" si="180"/>
        <v>4.5</v>
      </c>
      <c r="E500" s="51">
        <f t="shared" si="189"/>
        <v>4.3193819307891006E-5</v>
      </c>
      <c r="F500" s="51">
        <f t="shared" si="189"/>
        <v>4.0543006324162603E-5</v>
      </c>
      <c r="G500" s="51">
        <f t="shared" si="189"/>
        <v>2.2800305314594199E-5</v>
      </c>
      <c r="H500" s="51">
        <f t="shared" si="189"/>
        <v>3.9428706379124162E-5</v>
      </c>
      <c r="I500" s="51">
        <f t="shared" si="189"/>
        <v>1.4944984357060273E-4</v>
      </c>
      <c r="J500" s="51">
        <f t="shared" si="189"/>
        <v>2.0474167258815524E-4</v>
      </c>
      <c r="K500" s="51">
        <f t="shared" si="189"/>
        <v>4.0221138689455955E-4</v>
      </c>
      <c r="L500" s="51">
        <f t="shared" si="189"/>
        <v>1.5740623382856333E-5</v>
      </c>
      <c r="M500" s="51">
        <f t="shared" si="189"/>
        <v>2.1548974596001237E-5</v>
      </c>
      <c r="N500" s="51">
        <f t="shared" si="189"/>
        <v>0</v>
      </c>
      <c r="Q500" s="51">
        <f t="shared" si="187"/>
        <v>3.4151121566251537E-5</v>
      </c>
      <c r="R500" s="51">
        <f t="shared" si="187"/>
        <v>1.6141538626996771E-5</v>
      </c>
      <c r="S500" s="51">
        <f t="shared" si="187"/>
        <v>1.6037327070406378E-5</v>
      </c>
      <c r="T500" s="51">
        <f t="shared" si="187"/>
        <v>2.503968271933072E-5</v>
      </c>
      <c r="U500" s="51">
        <f t="shared" si="187"/>
        <v>1.1040271344363207E-4</v>
      </c>
      <c r="V500" s="51">
        <f t="shared" si="187"/>
        <v>1.240998752631418E-4</v>
      </c>
      <c r="W500" s="51">
        <f t="shared" si="187"/>
        <v>3.713440056421956E-4</v>
      </c>
      <c r="X500" s="51">
        <f t="shared" si="187"/>
        <v>1.4381809277687766E-5</v>
      </c>
      <c r="Y500" s="51">
        <f t="shared" si="187"/>
        <v>2.0214019338242951E-5</v>
      </c>
      <c r="Z500" s="51">
        <f t="shared" si="187"/>
        <v>0</v>
      </c>
      <c r="AA500" s="95"/>
      <c r="AB500" s="95"/>
      <c r="AC500" s="51">
        <f t="shared" si="188"/>
        <v>5.1976298548537473E-5</v>
      </c>
      <c r="AD500" s="51">
        <f t="shared" si="188"/>
        <v>7.0891378897747903E-5</v>
      </c>
      <c r="AE500" s="51">
        <f t="shared" si="188"/>
        <v>2.9903332452774882E-5</v>
      </c>
      <c r="AF500" s="51">
        <f t="shared" si="188"/>
        <v>5.2830011066757639E-5</v>
      </c>
      <c r="AG500" s="51">
        <f t="shared" si="188"/>
        <v>2.0269761555929635E-4</v>
      </c>
      <c r="AH500" s="51">
        <f t="shared" si="188"/>
        <v>2.9915414645765898E-4</v>
      </c>
      <c r="AI500" s="51">
        <f t="shared" si="188"/>
        <v>4.3307954526386521E-4</v>
      </c>
      <c r="AJ500" s="51">
        <f t="shared" si="188"/>
        <v>1.6843511087770041E-5</v>
      </c>
      <c r="AK500" s="51">
        <f t="shared" si="188"/>
        <v>2.2871425871867724E-5</v>
      </c>
      <c r="AL500" s="51">
        <f t="shared" si="188"/>
        <v>0</v>
      </c>
      <c r="AO500" s="51">
        <f t="shared" si="186"/>
        <v>9.0426977416394692E-6</v>
      </c>
      <c r="AP500" s="51">
        <f t="shared" si="178"/>
        <v>2.4401467697165832E-5</v>
      </c>
      <c r="AQ500" s="51">
        <f t="shared" si="178"/>
        <v>6.7629782441878208E-6</v>
      </c>
      <c r="AR500" s="51">
        <f t="shared" si="178"/>
        <v>1.4389023659793441E-5</v>
      </c>
      <c r="AS500" s="51">
        <f t="shared" si="178"/>
        <v>3.9047130126970662E-5</v>
      </c>
      <c r="AT500" s="51">
        <f t="shared" si="178"/>
        <v>8.0641797325013443E-5</v>
      </c>
      <c r="AU500" s="51">
        <f t="shared" si="178"/>
        <v>3.0867381252363949E-5</v>
      </c>
      <c r="AV500" s="51">
        <f t="shared" si="178"/>
        <v>1.3588141051685674E-6</v>
      </c>
      <c r="AW500" s="51">
        <f t="shared" si="178"/>
        <v>1.3349552577582856E-6</v>
      </c>
      <c r="AX500" s="51">
        <f t="shared" si="178"/>
        <v>0</v>
      </c>
      <c r="BA500" s="51">
        <f t="shared" si="184"/>
        <v>9.5170117856428472E-5</v>
      </c>
      <c r="BB500" s="51">
        <f t="shared" si="184"/>
        <v>1.1143438522191051E-4</v>
      </c>
      <c r="BC500" s="51">
        <f t="shared" si="184"/>
        <v>5.2703637767369081E-5</v>
      </c>
      <c r="BD500" s="51">
        <f t="shared" si="184"/>
        <v>9.2258717445881794E-5</v>
      </c>
      <c r="BE500" s="51">
        <f t="shared" si="184"/>
        <v>3.5214745912989906E-4</v>
      </c>
      <c r="BF500" s="51">
        <f t="shared" si="184"/>
        <v>5.0389581904581422E-4</v>
      </c>
      <c r="BG500" s="51">
        <f t="shared" si="184"/>
        <v>8.352909321584247E-4</v>
      </c>
      <c r="BH500" s="51">
        <f t="shared" si="184"/>
        <v>3.2584134470626378E-5</v>
      </c>
      <c r="BI500" s="51">
        <f t="shared" si="184"/>
        <v>4.4420400467868961E-5</v>
      </c>
      <c r="BJ500" s="51">
        <f t="shared" si="184"/>
        <v>0</v>
      </c>
    </row>
    <row r="501" spans="4:62">
      <c r="D501" s="41">
        <f t="shared" si="180"/>
        <v>4.75</v>
      </c>
      <c r="E501" s="51">
        <f t="shared" si="189"/>
        <v>4.7115543853224179E-5</v>
      </c>
      <c r="F501" s="51">
        <f t="shared" si="189"/>
        <v>4.5644656039942353E-5</v>
      </c>
      <c r="G501" s="51">
        <f t="shared" si="189"/>
        <v>2.5363698302082019E-5</v>
      </c>
      <c r="H501" s="51">
        <f t="shared" si="189"/>
        <v>4.3004627371628264E-5</v>
      </c>
      <c r="I501" s="51">
        <f t="shared" si="189"/>
        <v>1.5952998589280817E-4</v>
      </c>
      <c r="J501" s="51">
        <f t="shared" si="189"/>
        <v>2.2875088970016817E-4</v>
      </c>
      <c r="K501" s="51">
        <f t="shared" si="189"/>
        <v>4.401401317355109E-4</v>
      </c>
      <c r="L501" s="51">
        <f t="shared" si="189"/>
        <v>1.7257800620527178E-5</v>
      </c>
      <c r="M501" s="51">
        <f t="shared" si="189"/>
        <v>2.3715575798229581E-5</v>
      </c>
      <c r="N501" s="51">
        <f t="shared" si="189"/>
        <v>0</v>
      </c>
      <c r="Q501" s="51">
        <f t="shared" si="187"/>
        <v>3.7259786707868551E-5</v>
      </c>
      <c r="R501" s="51">
        <f t="shared" si="187"/>
        <v>1.8062550898080969E-5</v>
      </c>
      <c r="S501" s="51">
        <f t="shared" si="187"/>
        <v>1.8160135198775459E-5</v>
      </c>
      <c r="T501" s="51">
        <f t="shared" si="187"/>
        <v>2.7803334715568262E-5</v>
      </c>
      <c r="U501" s="51">
        <f t="shared" si="187"/>
        <v>1.1819305628153534E-4</v>
      </c>
      <c r="V501" s="51">
        <f t="shared" si="187"/>
        <v>1.3449809761821918E-4</v>
      </c>
      <c r="W501" s="51">
        <f t="shared" si="187"/>
        <v>4.0614302441262858E-4</v>
      </c>
      <c r="X501" s="51">
        <f t="shared" si="187"/>
        <v>1.5859942553522647E-5</v>
      </c>
      <c r="Y501" s="51">
        <f t="shared" si="187"/>
        <v>2.2262566371885346E-5</v>
      </c>
      <c r="Z501" s="51">
        <f t="shared" si="187"/>
        <v>0</v>
      </c>
      <c r="AA501" s="95"/>
      <c r="AB501" s="95"/>
      <c r="AC501" s="51">
        <f t="shared" si="188"/>
        <v>5.6707646594235922E-5</v>
      </c>
      <c r="AD501" s="51">
        <f t="shared" si="188"/>
        <v>7.9517929010262427E-5</v>
      </c>
      <c r="AE501" s="51">
        <f t="shared" si="188"/>
        <v>3.2984739587793434E-5</v>
      </c>
      <c r="AF501" s="51">
        <f t="shared" si="188"/>
        <v>5.7161963284922142E-5</v>
      </c>
      <c r="AG501" s="51">
        <f t="shared" si="188"/>
        <v>2.1587179752477858E-4</v>
      </c>
      <c r="AH501" s="51">
        <f t="shared" si="188"/>
        <v>3.3755841955295711E-4</v>
      </c>
      <c r="AI501" s="51">
        <f t="shared" si="188"/>
        <v>4.7413801617533487E-4</v>
      </c>
      <c r="AJ501" s="51">
        <f t="shared" si="188"/>
        <v>1.8355238580068881E-5</v>
      </c>
      <c r="AK501" s="51">
        <f t="shared" si="188"/>
        <v>2.5155071347805775E-5</v>
      </c>
      <c r="AL501" s="51">
        <f t="shared" si="188"/>
        <v>0</v>
      </c>
      <c r="AO501" s="51">
        <f t="shared" si="186"/>
        <v>9.8557571453556281E-6</v>
      </c>
      <c r="AP501" s="51">
        <f t="shared" si="178"/>
        <v>2.7582105141861385E-5</v>
      </c>
      <c r="AQ501" s="51">
        <f t="shared" si="178"/>
        <v>7.2035631033065595E-6</v>
      </c>
      <c r="AR501" s="51">
        <f t="shared" si="178"/>
        <v>1.5201292656060002E-5</v>
      </c>
      <c r="AS501" s="51">
        <f t="shared" si="178"/>
        <v>4.1336929611272832E-5</v>
      </c>
      <c r="AT501" s="51">
        <f t="shared" si="178"/>
        <v>9.4252792081948986E-5</v>
      </c>
      <c r="AU501" s="51">
        <f t="shared" si="178"/>
        <v>3.3997107322882318E-5</v>
      </c>
      <c r="AV501" s="51">
        <f t="shared" si="178"/>
        <v>1.3978580670045319E-6</v>
      </c>
      <c r="AW501" s="51">
        <f t="shared" si="178"/>
        <v>1.4530094263442346E-6</v>
      </c>
      <c r="AX501" s="51">
        <f t="shared" si="178"/>
        <v>0</v>
      </c>
      <c r="BA501" s="51">
        <f t="shared" si="184"/>
        <v>1.038231904474601E-4</v>
      </c>
      <c r="BB501" s="51">
        <f t="shared" si="184"/>
        <v>1.2516258505020479E-4</v>
      </c>
      <c r="BC501" s="51">
        <f t="shared" si="184"/>
        <v>5.8348437889875453E-5</v>
      </c>
      <c r="BD501" s="51">
        <f t="shared" si="184"/>
        <v>1.0016659065655041E-4</v>
      </c>
      <c r="BE501" s="51">
        <f t="shared" si="184"/>
        <v>3.7540178341758675E-4</v>
      </c>
      <c r="BF501" s="51">
        <f t="shared" si="184"/>
        <v>5.6630930925312525E-4</v>
      </c>
      <c r="BG501" s="51">
        <f t="shared" si="184"/>
        <v>9.1427814791084582E-4</v>
      </c>
      <c r="BH501" s="51">
        <f t="shared" si="184"/>
        <v>3.5613039200596056E-5</v>
      </c>
      <c r="BI501" s="51">
        <f t="shared" si="184"/>
        <v>4.8870647146035352E-5</v>
      </c>
      <c r="BJ501" s="51">
        <f t="shared" si="184"/>
        <v>0</v>
      </c>
    </row>
    <row r="502" spans="4:62">
      <c r="D502" s="41">
        <f t="shared" si="180"/>
        <v>5</v>
      </c>
      <c r="E502" s="51">
        <f t="shared" si="189"/>
        <v>5.1182704692885675E-5</v>
      </c>
      <c r="F502" s="51">
        <f t="shared" si="189"/>
        <v>5.1135348336572231E-5</v>
      </c>
      <c r="G502" s="51">
        <f t="shared" si="189"/>
        <v>2.8081521052012698E-5</v>
      </c>
      <c r="H502" s="51">
        <f t="shared" si="189"/>
        <v>4.6713369148421281E-5</v>
      </c>
      <c r="I502" s="51">
        <f t="shared" si="189"/>
        <v>1.6944033032845828E-4</v>
      </c>
      <c r="J502" s="51">
        <f t="shared" si="189"/>
        <v>2.5404467268504486E-4</v>
      </c>
      <c r="K502" s="51">
        <f t="shared" si="189"/>
        <v>4.7896135976059086E-4</v>
      </c>
      <c r="L502" s="51">
        <f t="shared" si="189"/>
        <v>1.8830408547889398E-5</v>
      </c>
      <c r="M502" s="51">
        <f t="shared" si="189"/>
        <v>2.596682992106589E-5</v>
      </c>
      <c r="N502" s="51">
        <f t="shared" si="189"/>
        <v>0</v>
      </c>
      <c r="Q502" s="51">
        <f t="shared" si="187"/>
        <v>4.0478981856061896E-5</v>
      </c>
      <c r="R502" s="51">
        <f t="shared" si="187"/>
        <v>2.0126136053974727E-5</v>
      </c>
      <c r="S502" s="51">
        <f t="shared" si="187"/>
        <v>2.0451060667492339E-5</v>
      </c>
      <c r="T502" s="51">
        <f t="shared" si="187"/>
        <v>3.0729108709537523E-5</v>
      </c>
      <c r="U502" s="51">
        <f t="shared" si="187"/>
        <v>1.2600179271845369E-4</v>
      </c>
      <c r="V502" s="51">
        <f t="shared" si="187"/>
        <v>1.4497393717930184E-4</v>
      </c>
      <c r="W502" s="51">
        <f t="shared" si="187"/>
        <v>4.4168701323469791E-4</v>
      </c>
      <c r="X502" s="51">
        <f t="shared" si="187"/>
        <v>1.740039287292985E-5</v>
      </c>
      <c r="Y502" s="51">
        <f t="shared" si="187"/>
        <v>2.4389240378973033E-5</v>
      </c>
      <c r="Z502" s="51">
        <f t="shared" si="187"/>
        <v>0</v>
      </c>
      <c r="AA502" s="95"/>
      <c r="AB502" s="95"/>
      <c r="AC502" s="51">
        <f t="shared" si="188"/>
        <v>6.1619412644495444E-5</v>
      </c>
      <c r="AD502" s="51">
        <f t="shared" si="188"/>
        <v>8.869447953293257E-5</v>
      </c>
      <c r="AE502" s="51">
        <f t="shared" si="188"/>
        <v>3.6209179194234096E-5</v>
      </c>
      <c r="AF502" s="51">
        <f t="shared" si="188"/>
        <v>6.1611404037822313E-5</v>
      </c>
      <c r="AG502" s="51">
        <f t="shared" si="188"/>
        <v>2.2848822398910523E-4</v>
      </c>
      <c r="AH502" s="51">
        <f t="shared" si="188"/>
        <v>3.7825945332700396E-4</v>
      </c>
      <c r="AI502" s="51">
        <f t="shared" si="188"/>
        <v>5.1623648340342557E-4</v>
      </c>
      <c r="AJ502" s="51">
        <f t="shared" si="188"/>
        <v>1.9916487102058338E-5</v>
      </c>
      <c r="AK502" s="51">
        <f t="shared" si="188"/>
        <v>2.7530146540452925E-5</v>
      </c>
      <c r="AL502" s="51">
        <f t="shared" si="188"/>
        <v>0</v>
      </c>
      <c r="AO502" s="51">
        <f t="shared" si="186"/>
        <v>1.0703722836823778E-5</v>
      </c>
      <c r="AP502" s="51">
        <f t="shared" si="178"/>
        <v>3.1009212282597507E-5</v>
      </c>
      <c r="AQ502" s="51">
        <f t="shared" si="178"/>
        <v>7.6304603845203589E-6</v>
      </c>
      <c r="AR502" s="51">
        <f t="shared" si="178"/>
        <v>1.5984260438883758E-5</v>
      </c>
      <c r="AS502" s="51">
        <f t="shared" si="178"/>
        <v>4.3438537610004582E-5</v>
      </c>
      <c r="AT502" s="51">
        <f t="shared" si="178"/>
        <v>1.0907073550574302E-4</v>
      </c>
      <c r="AU502" s="51">
        <f t="shared" si="178"/>
        <v>3.7274346525892951E-5</v>
      </c>
      <c r="AV502" s="51">
        <f t="shared" si="178"/>
        <v>1.4300156749595483E-6</v>
      </c>
      <c r="AW502" s="51">
        <f t="shared" si="178"/>
        <v>1.5775895420928563E-6</v>
      </c>
      <c r="AX502" s="51">
        <f t="shared" si="178"/>
        <v>0</v>
      </c>
      <c r="BA502" s="51">
        <f t="shared" si="184"/>
        <v>1.1280211733738111E-4</v>
      </c>
      <c r="BB502" s="51">
        <f t="shared" si="184"/>
        <v>1.3982982786950481E-4</v>
      </c>
      <c r="BC502" s="51">
        <f t="shared" si="184"/>
        <v>6.4290700246246794E-5</v>
      </c>
      <c r="BD502" s="51">
        <f t="shared" si="184"/>
        <v>1.083247731862436E-4</v>
      </c>
      <c r="BE502" s="51">
        <f t="shared" si="184"/>
        <v>3.9792855431756351E-4</v>
      </c>
      <c r="BF502" s="51">
        <f t="shared" si="184"/>
        <v>6.3230412601204887E-4</v>
      </c>
      <c r="BG502" s="51">
        <f t="shared" si="184"/>
        <v>9.9519784316401644E-4</v>
      </c>
      <c r="BH502" s="51">
        <f t="shared" si="184"/>
        <v>3.8746895649947733E-5</v>
      </c>
      <c r="BI502" s="51">
        <f t="shared" si="184"/>
        <v>5.3496976461518811E-5</v>
      </c>
      <c r="BJ502" s="51">
        <f t="shared" si="184"/>
        <v>0</v>
      </c>
    </row>
    <row r="503" spans="4:62">
      <c r="D503" s="41">
        <f t="shared" si="180"/>
        <v>5.25</v>
      </c>
      <c r="E503" s="51">
        <f t="shared" si="189"/>
        <v>5.5385049298528319E-5</v>
      </c>
      <c r="F503" s="51">
        <f t="shared" si="189"/>
        <v>5.7026276195477892E-5</v>
      </c>
      <c r="G503" s="51">
        <f t="shared" si="189"/>
        <v>3.0952655964528055E-5</v>
      </c>
      <c r="H503" s="51">
        <f t="shared" si="189"/>
        <v>5.0556738891336823E-5</v>
      </c>
      <c r="I503" s="51">
        <f t="shared" si="189"/>
        <v>1.7919897834722004E-4</v>
      </c>
      <c r="J503" s="51">
        <f t="shared" si="189"/>
        <v>2.8058820846854111E-4</v>
      </c>
      <c r="K503" s="51">
        <f t="shared" si="189"/>
        <v>5.1861357588595125E-4</v>
      </c>
      <c r="L503" s="51">
        <f t="shared" si="189"/>
        <v>2.045593069952337E-5</v>
      </c>
      <c r="M503" s="51">
        <f t="shared" si="189"/>
        <v>2.8300116476719583E-5</v>
      </c>
      <c r="N503" s="51">
        <f t="shared" si="189"/>
        <v>0</v>
      </c>
      <c r="Q503" s="51">
        <f t="shared" si="187"/>
        <v>4.3795469754545419E-5</v>
      </c>
      <c r="R503" s="51">
        <f t="shared" si="187"/>
        <v>2.2338631209292183E-5</v>
      </c>
      <c r="S503" s="51">
        <f t="shared" si="187"/>
        <v>2.2904170212865642E-5</v>
      </c>
      <c r="T503" s="51">
        <f t="shared" si="187"/>
        <v>3.3812945235116491E-5</v>
      </c>
      <c r="U503" s="51">
        <f t="shared" si="187"/>
        <v>1.3382496982907238E-4</v>
      </c>
      <c r="V503" s="51">
        <f t="shared" si="187"/>
        <v>1.5554650239050366E-4</v>
      </c>
      <c r="W503" s="51">
        <f t="shared" si="187"/>
        <v>4.7790870151509518E-4</v>
      </c>
      <c r="X503" s="51">
        <f t="shared" si="187"/>
        <v>1.8999935058434943E-5</v>
      </c>
      <c r="Y503" s="51">
        <f t="shared" si="187"/>
        <v>2.6591943758301353E-5</v>
      </c>
      <c r="Z503" s="51">
        <f t="shared" si="187"/>
        <v>0</v>
      </c>
      <c r="AA503" s="95"/>
      <c r="AB503" s="95"/>
      <c r="AC503" s="51">
        <f t="shared" si="188"/>
        <v>6.6704526414462873E-5</v>
      </c>
      <c r="AD503" s="51">
        <f t="shared" si="188"/>
        <v>9.8438889535232564E-5</v>
      </c>
      <c r="AE503" s="51">
        <f t="shared" si="188"/>
        <v>3.9574792679428265E-5</v>
      </c>
      <c r="AF503" s="51">
        <f t="shared" si="188"/>
        <v>6.6185711442897085E-5</v>
      </c>
      <c r="AG503" s="51">
        <f t="shared" si="188"/>
        <v>2.4059127971407147E-4</v>
      </c>
      <c r="AH503" s="51">
        <f t="shared" si="188"/>
        <v>4.2117263597843787E-4</v>
      </c>
      <c r="AI503" s="51">
        <f t="shared" si="188"/>
        <v>5.5931922737374902E-4</v>
      </c>
      <c r="AJ503" s="51">
        <f t="shared" si="188"/>
        <v>2.1528006655460662E-5</v>
      </c>
      <c r="AK503" s="51">
        <f t="shared" si="188"/>
        <v>2.9993502765151274E-5</v>
      </c>
      <c r="AL503" s="51">
        <f t="shared" si="188"/>
        <v>0</v>
      </c>
      <c r="AO503" s="51">
        <f t="shared" si="186"/>
        <v>1.15895795439829E-5</v>
      </c>
      <c r="AP503" s="51">
        <f t="shared" si="178"/>
        <v>3.4687644986185705E-5</v>
      </c>
      <c r="AQ503" s="51">
        <f t="shared" si="178"/>
        <v>8.0484857516624126E-6</v>
      </c>
      <c r="AR503" s="51">
        <f t="shared" si="178"/>
        <v>1.6743793656220332E-5</v>
      </c>
      <c r="AS503" s="51">
        <f t="shared" ref="AS503:AX514" si="190">I503-U503</f>
        <v>4.5374008518147657E-5</v>
      </c>
      <c r="AT503" s="51">
        <f t="shared" si="190"/>
        <v>1.2504170607803745E-4</v>
      </c>
      <c r="AU503" s="51">
        <f t="shared" si="190"/>
        <v>4.0704874370856069E-5</v>
      </c>
      <c r="AV503" s="51">
        <f t="shared" si="190"/>
        <v>1.4559956410884267E-6</v>
      </c>
      <c r="AW503" s="51">
        <f t="shared" si="190"/>
        <v>1.7081727184182297E-6</v>
      </c>
      <c r="AX503" s="51">
        <f t="shared" si="190"/>
        <v>0</v>
      </c>
      <c r="BA503" s="51">
        <f t="shared" si="184"/>
        <v>1.220895757129912E-4</v>
      </c>
      <c r="BB503" s="51">
        <f t="shared" si="184"/>
        <v>1.5546516573071046E-4</v>
      </c>
      <c r="BC503" s="51">
        <f t="shared" si="184"/>
        <v>7.052744864395632E-5</v>
      </c>
      <c r="BD503" s="51">
        <f t="shared" si="184"/>
        <v>1.1674245033423391E-4</v>
      </c>
      <c r="BE503" s="51">
        <f t="shared" si="184"/>
        <v>4.1979025806129148E-4</v>
      </c>
      <c r="BF503" s="51">
        <f t="shared" si="184"/>
        <v>7.0176084444697898E-4</v>
      </c>
      <c r="BG503" s="51">
        <f t="shared" si="184"/>
        <v>1.0779328032597003E-3</v>
      </c>
      <c r="BH503" s="51">
        <f t="shared" si="184"/>
        <v>4.1983937354984031E-5</v>
      </c>
      <c r="BI503" s="51">
        <f t="shared" si="184"/>
        <v>5.8293619241870853E-5</v>
      </c>
      <c r="BJ503" s="51">
        <f t="shared" si="184"/>
        <v>0</v>
      </c>
    </row>
    <row r="504" spans="4:62">
      <c r="D504" s="41">
        <f t="shared" si="180"/>
        <v>5.5</v>
      </c>
      <c r="E504" s="51">
        <f t="shared" si="189"/>
        <v>5.971074191391537E-5</v>
      </c>
      <c r="F504" s="51">
        <f t="shared" si="189"/>
        <v>6.332754959934047E-5</v>
      </c>
      <c r="G504" s="51">
        <f t="shared" si="189"/>
        <v>3.3975026259865497E-5</v>
      </c>
      <c r="H504" s="51">
        <f t="shared" si="189"/>
        <v>5.4537533477161206E-5</v>
      </c>
      <c r="I504" s="51">
        <f t="shared" si="189"/>
        <v>1.888436726278562E-4</v>
      </c>
      <c r="J504" s="51">
        <f t="shared" si="189"/>
        <v>3.0834200518310955E-4</v>
      </c>
      <c r="K504" s="51">
        <f t="shared" si="189"/>
        <v>5.5905748391158199E-4</v>
      </c>
      <c r="L504" s="51">
        <f t="shared" si="189"/>
        <v>2.2131556736317985E-5</v>
      </c>
      <c r="M504" s="51">
        <f t="shared" si="189"/>
        <v>3.071290441956766E-5</v>
      </c>
      <c r="N504" s="51">
        <f t="shared" si="189"/>
        <v>0</v>
      </c>
      <c r="Q504" s="51">
        <f t="shared" si="187"/>
        <v>4.7193656300883953E-5</v>
      </c>
      <c r="R504" s="51">
        <f t="shared" si="187"/>
        <v>2.470657512298667E-5</v>
      </c>
      <c r="S504" s="51">
        <f t="shared" si="187"/>
        <v>2.5510063280882099E-5</v>
      </c>
      <c r="T504" s="51">
        <f t="shared" si="187"/>
        <v>3.7049167286908573E-5</v>
      </c>
      <c r="U504" s="51">
        <f t="shared" si="187"/>
        <v>1.4165981520345187E-4</v>
      </c>
      <c r="V504" s="51">
        <f t="shared" si="187"/>
        <v>1.6625598845512062E-4</v>
      </c>
      <c r="W504" s="51">
        <f t="shared" si="187"/>
        <v>5.1476093969324516E-4</v>
      </c>
      <c r="X504" s="51">
        <f t="shared" si="187"/>
        <v>2.0654865988616085E-5</v>
      </c>
      <c r="Y504" s="51">
        <f t="shared" si="187"/>
        <v>2.8869062118589038E-5</v>
      </c>
      <c r="Z504" s="51">
        <f t="shared" si="187"/>
        <v>0</v>
      </c>
      <c r="AA504" s="95"/>
      <c r="AB504" s="95"/>
      <c r="AC504" s="51">
        <f t="shared" si="188"/>
        <v>7.1955149971710328E-5</v>
      </c>
      <c r="AD504" s="51">
        <f t="shared" si="188"/>
        <v>1.0877366830957242E-4</v>
      </c>
      <c r="AE504" s="51">
        <f t="shared" si="188"/>
        <v>4.3079750361983552E-5</v>
      </c>
      <c r="AF504" s="51">
        <f t="shared" si="188"/>
        <v>7.0894714129277186E-5</v>
      </c>
      <c r="AG504" s="51">
        <f t="shared" si="188"/>
        <v>2.5227984595057814E-4</v>
      </c>
      <c r="AH504" s="51">
        <f t="shared" si="188"/>
        <v>4.6619889459507659E-4</v>
      </c>
      <c r="AI504" s="51">
        <f t="shared" si="188"/>
        <v>6.0335480524686025E-4</v>
      </c>
      <c r="AJ504" s="51">
        <f t="shared" si="188"/>
        <v>2.3190980832021823E-5</v>
      </c>
      <c r="AK504" s="51">
        <f t="shared" si="188"/>
        <v>3.2541666424758475E-5</v>
      </c>
      <c r="AL504" s="51">
        <f t="shared" si="188"/>
        <v>0</v>
      </c>
      <c r="AO504" s="51">
        <f t="shared" si="186"/>
        <v>1.2517085613031417E-5</v>
      </c>
      <c r="AP504" s="51">
        <f t="shared" si="186"/>
        <v>3.8620974476353797E-5</v>
      </c>
      <c r="AQ504" s="51">
        <f t="shared" si="186"/>
        <v>8.4649629789833981E-6</v>
      </c>
      <c r="AR504" s="51">
        <f t="shared" si="186"/>
        <v>1.7488366190252633E-5</v>
      </c>
      <c r="AS504" s="51">
        <f t="shared" si="190"/>
        <v>4.718385742440433E-5</v>
      </c>
      <c r="AT504" s="51">
        <f t="shared" si="190"/>
        <v>1.4208601672798893E-4</v>
      </c>
      <c r="AU504" s="51">
        <f t="shared" si="190"/>
        <v>4.4296544218336829E-5</v>
      </c>
      <c r="AV504" s="51">
        <f t="shared" si="190"/>
        <v>1.4766907477019E-6</v>
      </c>
      <c r="AW504" s="51">
        <f t="shared" si="190"/>
        <v>1.8438423009786218E-6</v>
      </c>
      <c r="AX504" s="51">
        <f t="shared" si="190"/>
        <v>0</v>
      </c>
      <c r="BA504" s="51">
        <f t="shared" si="184"/>
        <v>1.316658918856257E-4</v>
      </c>
      <c r="BB504" s="51">
        <f t="shared" si="184"/>
        <v>1.7210121790891289E-4</v>
      </c>
      <c r="BC504" s="51">
        <f t="shared" si="184"/>
        <v>7.7054776621849049E-5</v>
      </c>
      <c r="BD504" s="51">
        <f t="shared" si="184"/>
        <v>1.2543224760643839E-4</v>
      </c>
      <c r="BE504" s="51">
        <f t="shared" si="184"/>
        <v>4.4112351857843434E-4</v>
      </c>
      <c r="BF504" s="51">
        <f t="shared" si="184"/>
        <v>7.745408997781862E-4</v>
      </c>
      <c r="BG504" s="51">
        <f t="shared" si="184"/>
        <v>1.1624122891584422E-3</v>
      </c>
      <c r="BH504" s="51">
        <f t="shared" si="184"/>
        <v>4.5322537568339809E-5</v>
      </c>
      <c r="BI504" s="51">
        <f t="shared" si="184"/>
        <v>6.3254570844326129E-5</v>
      </c>
      <c r="BJ504" s="51">
        <f t="shared" si="184"/>
        <v>0</v>
      </c>
    </row>
    <row r="505" spans="4:62">
      <c r="D505" s="41">
        <f t="shared" si="180"/>
        <v>5.75</v>
      </c>
      <c r="E505" s="51">
        <f t="shared" si="189"/>
        <v>6.4146225882422689E-5</v>
      </c>
      <c r="F505" s="51">
        <f t="shared" si="189"/>
        <v>7.0048063360645361E-5</v>
      </c>
      <c r="G505" s="51">
        <f t="shared" si="189"/>
        <v>3.7145527840388854E-5</v>
      </c>
      <c r="H505" s="51">
        <f t="shared" si="189"/>
        <v>5.865952670529265E-5</v>
      </c>
      <c r="I505" s="51">
        <f t="shared" si="189"/>
        <v>1.9843277165022875E-4</v>
      </c>
      <c r="J505" s="51">
        <f t="shared" si="189"/>
        <v>3.3726213939356181E-4</v>
      </c>
      <c r="K505" s="51">
        <f t="shared" si="189"/>
        <v>6.0027842574045763E-4</v>
      </c>
      <c r="L505" s="51">
        <f t="shared" si="189"/>
        <v>2.3854142074748619E-5</v>
      </c>
      <c r="M505" s="51">
        <f t="shared" si="189"/>
        <v>3.3202765309153593E-5</v>
      </c>
      <c r="N505" s="51">
        <f t="shared" si="189"/>
        <v>0</v>
      </c>
      <c r="Q505" s="51">
        <f t="shared" si="187"/>
        <v>5.065542020592953E-5</v>
      </c>
      <c r="R505" s="51">
        <f t="shared" si="187"/>
        <v>2.7236693384241677E-5</v>
      </c>
      <c r="S505" s="51">
        <f t="shared" si="187"/>
        <v>2.8255613321822091E-5</v>
      </c>
      <c r="T505" s="51">
        <f t="shared" si="187"/>
        <v>4.0430373505450768E-5</v>
      </c>
      <c r="U505" s="51">
        <f t="shared" si="187"/>
        <v>1.4950407385456096E-4</v>
      </c>
      <c r="V505" s="51">
        <f t="shared" si="187"/>
        <v>1.7716543305349141E-4</v>
      </c>
      <c r="W505" s="51">
        <f t="shared" si="187"/>
        <v>5.5221898224204176E-4</v>
      </c>
      <c r="X505" s="51">
        <f t="shared" si="187"/>
        <v>2.236097452960666E-5</v>
      </c>
      <c r="Y505" s="51">
        <f t="shared" si="187"/>
        <v>3.1219526135276453E-5</v>
      </c>
      <c r="Z505" s="51">
        <f t="shared" si="187"/>
        <v>0</v>
      </c>
      <c r="AA505" s="95"/>
      <c r="AB505" s="95"/>
      <c r="AC505" s="51">
        <f t="shared" si="188"/>
        <v>7.7362575166951917E-5</v>
      </c>
      <c r="AD505" s="51">
        <f t="shared" si="188"/>
        <v>1.1972654335257066E-4</v>
      </c>
      <c r="AE505" s="51">
        <f t="shared" si="188"/>
        <v>4.6722264693523533E-5</v>
      </c>
      <c r="AF505" s="51">
        <f t="shared" si="188"/>
        <v>7.5750638961885624E-5</v>
      </c>
      <c r="AG505" s="51">
        <f t="shared" si="188"/>
        <v>2.637118225181259E-4</v>
      </c>
      <c r="AH505" s="51">
        <f t="shared" si="188"/>
        <v>5.132252957721447E-4</v>
      </c>
      <c r="AI505" s="51">
        <f t="shared" si="188"/>
        <v>6.4833864635581483E-4</v>
      </c>
      <c r="AJ505" s="51">
        <f t="shared" si="188"/>
        <v>2.4907007674858704E-5</v>
      </c>
      <c r="AK505" s="51">
        <f t="shared" si="188"/>
        <v>3.5170801080682634E-5</v>
      </c>
      <c r="AL505" s="51">
        <f t="shared" si="188"/>
        <v>0</v>
      </c>
      <c r="AO505" s="51">
        <f t="shared" si="186"/>
        <v>1.349080567649316E-5</v>
      </c>
      <c r="AP505" s="51">
        <f t="shared" si="186"/>
        <v>4.2811369976403688E-5</v>
      </c>
      <c r="AQ505" s="51">
        <f t="shared" si="186"/>
        <v>8.889914518566763E-6</v>
      </c>
      <c r="AR505" s="51">
        <f t="shared" si="186"/>
        <v>1.8229153199841882E-5</v>
      </c>
      <c r="AS505" s="51">
        <f t="shared" si="190"/>
        <v>4.8928697795667795E-5</v>
      </c>
      <c r="AT505" s="51">
        <f t="shared" si="190"/>
        <v>1.600967063400704E-4</v>
      </c>
      <c r="AU505" s="51">
        <f t="shared" si="190"/>
        <v>4.8059443498415871E-5</v>
      </c>
      <c r="AV505" s="51">
        <f t="shared" si="190"/>
        <v>1.4931675451419592E-6</v>
      </c>
      <c r="AW505" s="51">
        <f t="shared" si="190"/>
        <v>1.9832391738771395E-6</v>
      </c>
      <c r="AX505" s="51">
        <f t="shared" si="190"/>
        <v>0</v>
      </c>
      <c r="BA505" s="51">
        <f t="shared" si="184"/>
        <v>1.4150880104937461E-4</v>
      </c>
      <c r="BB505" s="51">
        <f t="shared" si="184"/>
        <v>1.8977460671321602E-4</v>
      </c>
      <c r="BC505" s="51">
        <f t="shared" si="184"/>
        <v>8.3867792533912387E-5</v>
      </c>
      <c r="BD505" s="51">
        <f t="shared" si="184"/>
        <v>1.3441016566717828E-4</v>
      </c>
      <c r="BE505" s="51">
        <f t="shared" si="184"/>
        <v>4.6214459416835465E-4</v>
      </c>
      <c r="BF505" s="51">
        <f t="shared" si="184"/>
        <v>8.5048743516570645E-4</v>
      </c>
      <c r="BG505" s="51">
        <f t="shared" si="184"/>
        <v>1.2486170720962726E-3</v>
      </c>
      <c r="BH505" s="51">
        <f t="shared" si="184"/>
        <v>4.8761149749607323E-5</v>
      </c>
      <c r="BI505" s="51">
        <f t="shared" si="184"/>
        <v>6.8373566389836227E-5</v>
      </c>
      <c r="BJ505" s="51">
        <f t="shared" si="184"/>
        <v>0</v>
      </c>
    </row>
    <row r="506" spans="4:62">
      <c r="D506" s="41">
        <f t="shared" si="180"/>
        <v>6</v>
      </c>
      <c r="E506" s="51">
        <f t="shared" si="189"/>
        <v>6.8676091985478714E-5</v>
      </c>
      <c r="F506" s="51">
        <f t="shared" si="189"/>
        <v>7.7195371937212727E-5</v>
      </c>
      <c r="G506" s="51">
        <f t="shared" si="189"/>
        <v>4.045996512809522E-5</v>
      </c>
      <c r="H506" s="51">
        <f t="shared" si="189"/>
        <v>6.2927452492954892E-5</v>
      </c>
      <c r="I506" s="51">
        <f t="shared" si="189"/>
        <v>2.0804613173227139E-4</v>
      </c>
      <c r="J506" s="51">
        <f t="shared" si="189"/>
        <v>3.6730050032321053E-4</v>
      </c>
      <c r="K506" s="51">
        <f t="shared" si="189"/>
        <v>6.4228866217521774E-4</v>
      </c>
      <c r="L506" s="51">
        <f t="shared" si="189"/>
        <v>2.5620168640037904E-5</v>
      </c>
      <c r="M506" s="51">
        <f t="shared" si="189"/>
        <v>3.5767384729145458E-5</v>
      </c>
      <c r="N506" s="51">
        <f t="shared" si="189"/>
        <v>0</v>
      </c>
      <c r="Q506" s="51">
        <f t="shared" si="187"/>
        <v>5.4159951964843835E-5</v>
      </c>
      <c r="R506" s="51">
        <f t="shared" si="187"/>
        <v>2.9935883581304386E-5</v>
      </c>
      <c r="S506" s="51">
        <f t="shared" si="187"/>
        <v>3.1123725835885794E-5</v>
      </c>
      <c r="T506" s="51">
        <f t="shared" si="187"/>
        <v>4.3947338056591344E-5</v>
      </c>
      <c r="U506" s="51">
        <f t="shared" si="187"/>
        <v>1.573553540490551E-4</v>
      </c>
      <c r="V506" s="51">
        <f t="shared" si="187"/>
        <v>1.8836235546103173E-4</v>
      </c>
      <c r="W506" s="51">
        <f t="shared" si="187"/>
        <v>5.9028262343467966E-4</v>
      </c>
      <c r="X506" s="51">
        <f t="shared" si="187"/>
        <v>2.4113512883546849E-5</v>
      </c>
      <c r="Y506" s="51">
        <f t="shared" si="187"/>
        <v>3.3642869225800211E-5</v>
      </c>
      <c r="Z506" s="51">
        <f t="shared" si="187"/>
        <v>0</v>
      </c>
      <c r="AA506" s="95"/>
      <c r="AB506" s="95"/>
      <c r="AC506" s="51">
        <f t="shared" si="188"/>
        <v>8.291712360092483E-5</v>
      </c>
      <c r="AD506" s="51">
        <f t="shared" si="188"/>
        <v>1.3133099818157936E-4</v>
      </c>
      <c r="AE506" s="51">
        <f t="shared" si="188"/>
        <v>5.0500601757323327E-5</v>
      </c>
      <c r="AF506" s="51">
        <f t="shared" si="188"/>
        <v>8.0768051219632238E-5</v>
      </c>
      <c r="AG506" s="51">
        <f t="shared" si="188"/>
        <v>2.7510835269775212E-4</v>
      </c>
      <c r="AH506" s="51">
        <f t="shared" si="188"/>
        <v>5.6212565626622172E-4</v>
      </c>
      <c r="AI506" s="51">
        <f t="shared" si="188"/>
        <v>6.9429547803269735E-4</v>
      </c>
      <c r="AJ506" s="51">
        <f t="shared" si="188"/>
        <v>2.6678079115768801E-5</v>
      </c>
      <c r="AK506" s="51">
        <f t="shared" si="188"/>
        <v>3.7876670346890296E-5</v>
      </c>
      <c r="AL506" s="51">
        <f t="shared" si="188"/>
        <v>0</v>
      </c>
      <c r="AO506" s="51">
        <f t="shared" si="186"/>
        <v>1.4516140020634879E-5</v>
      </c>
      <c r="AP506" s="51">
        <f t="shared" si="186"/>
        <v>4.7259488355908341E-5</v>
      </c>
      <c r="AQ506" s="51">
        <f t="shared" si="186"/>
        <v>9.3362392922094267E-6</v>
      </c>
      <c r="AR506" s="51">
        <f t="shared" si="186"/>
        <v>1.8980114436363547E-5</v>
      </c>
      <c r="AS506" s="51">
        <f t="shared" si="190"/>
        <v>5.069077768321629E-5</v>
      </c>
      <c r="AT506" s="51">
        <f t="shared" si="190"/>
        <v>1.789381448621788E-4</v>
      </c>
      <c r="AU506" s="51">
        <f t="shared" si="190"/>
        <v>5.200603874053807E-5</v>
      </c>
      <c r="AV506" s="51">
        <f t="shared" si="190"/>
        <v>1.506655756491055E-6</v>
      </c>
      <c r="AW506" s="51">
        <f t="shared" si="190"/>
        <v>2.124515503345247E-6</v>
      </c>
      <c r="AX506" s="51">
        <f t="shared" si="190"/>
        <v>0</v>
      </c>
      <c r="BA506" s="51">
        <f t="shared" si="184"/>
        <v>1.5159321558640354E-4</v>
      </c>
      <c r="BB506" s="51">
        <f t="shared" si="184"/>
        <v>2.0852637011879209E-4</v>
      </c>
      <c r="BC506" s="51">
        <f t="shared" si="184"/>
        <v>9.0960566885418554E-5</v>
      </c>
      <c r="BD506" s="51">
        <f t="shared" si="184"/>
        <v>1.4369550371258713E-4</v>
      </c>
      <c r="BE506" s="51">
        <f t="shared" si="184"/>
        <v>4.8315448443002351E-4</v>
      </c>
      <c r="BF506" s="51">
        <f t="shared" si="184"/>
        <v>9.294261565894323E-4</v>
      </c>
      <c r="BG506" s="51">
        <f t="shared" si="184"/>
        <v>1.3365841402079152E-3</v>
      </c>
      <c r="BH506" s="51">
        <f t="shared" si="184"/>
        <v>5.2298247755806708E-5</v>
      </c>
      <c r="BI506" s="51">
        <f t="shared" si="184"/>
        <v>7.3644055076035761E-5</v>
      </c>
      <c r="BJ506" s="51">
        <f t="shared" si="184"/>
        <v>0</v>
      </c>
    </row>
    <row r="507" spans="4:62">
      <c r="D507" s="41">
        <f t="shared" si="180"/>
        <v>6.25</v>
      </c>
      <c r="E507" s="51">
        <f t="shared" si="189"/>
        <v>7.3285184194798385E-5</v>
      </c>
      <c r="F507" s="51">
        <f t="shared" si="189"/>
        <v>8.4777283854112353E-5</v>
      </c>
      <c r="G507" s="51">
        <f t="shared" si="189"/>
        <v>4.3914092614805907E-5</v>
      </c>
      <c r="H507" s="51">
        <f t="shared" si="189"/>
        <v>6.7344793931417636E-5</v>
      </c>
      <c r="I507" s="51">
        <f t="shared" si="189"/>
        <v>2.1775371122061219E-4</v>
      </c>
      <c r="J507" s="51">
        <f t="shared" si="189"/>
        <v>3.9839468649762475E-4</v>
      </c>
      <c r="K507" s="51">
        <f t="shared" si="189"/>
        <v>6.8509986844723036E-4</v>
      </c>
      <c r="L507" s="51">
        <f t="shared" si="189"/>
        <v>2.7426324369326325E-5</v>
      </c>
      <c r="M507" s="51">
        <f t="shared" si="189"/>
        <v>3.8404535936972116E-5</v>
      </c>
      <c r="N507" s="51">
        <f t="shared" si="189"/>
        <v>0</v>
      </c>
      <c r="Q507" s="51">
        <f t="shared" si="187"/>
        <v>5.7686271488874258E-5</v>
      </c>
      <c r="R507" s="51">
        <f t="shared" si="187"/>
        <v>3.281127438193805E-5</v>
      </c>
      <c r="S507" s="51">
        <f t="shared" si="187"/>
        <v>3.4096314560917021E-5</v>
      </c>
      <c r="T507" s="51">
        <f t="shared" si="187"/>
        <v>4.7589402936832515E-5</v>
      </c>
      <c r="U507" s="51">
        <f t="shared" si="187"/>
        <v>1.6520987937923597E-4</v>
      </c>
      <c r="V507" s="51">
        <f t="shared" si="187"/>
        <v>1.999437714974285E-4</v>
      </c>
      <c r="W507" s="51">
        <f t="shared" si="187"/>
        <v>6.2895076415164515E-4</v>
      </c>
      <c r="X507" s="51">
        <f t="shared" si="187"/>
        <v>2.5907730917365428E-5</v>
      </c>
      <c r="Y507" s="51">
        <f t="shared" si="187"/>
        <v>3.6138600975912364E-5</v>
      </c>
      <c r="Z507" s="51">
        <f t="shared" si="187"/>
        <v>0</v>
      </c>
      <c r="AA507" s="95"/>
      <c r="AB507" s="95"/>
      <c r="AC507" s="51">
        <f t="shared" si="188"/>
        <v>8.860966937330836E-5</v>
      </c>
      <c r="AD507" s="51">
        <f t="shared" si="188"/>
        <v>1.4361943121474495E-4</v>
      </c>
      <c r="AE507" s="51">
        <f t="shared" si="188"/>
        <v>5.441743243089989E-5</v>
      </c>
      <c r="AF507" s="51">
        <f t="shared" si="188"/>
        <v>8.5960237005854555E-5</v>
      </c>
      <c r="AG507" s="51">
        <f t="shared" si="188"/>
        <v>2.8666898634425287E-4</v>
      </c>
      <c r="AH507" s="51">
        <f t="shared" si="188"/>
        <v>6.1273261257865322E-4</v>
      </c>
      <c r="AI507" s="51">
        <f t="shared" si="188"/>
        <v>7.4124974985975722E-4</v>
      </c>
      <c r="AJ507" s="51">
        <f t="shared" si="188"/>
        <v>2.8505577469829431E-5</v>
      </c>
      <c r="AK507" s="51">
        <f t="shared" si="188"/>
        <v>4.0655241012431458E-5</v>
      </c>
      <c r="AL507" s="51">
        <f t="shared" si="188"/>
        <v>0</v>
      </c>
      <c r="AO507" s="51">
        <f t="shared" si="186"/>
        <v>1.5598912705924126E-5</v>
      </c>
      <c r="AP507" s="51">
        <f t="shared" si="186"/>
        <v>5.1966009472174303E-5</v>
      </c>
      <c r="AQ507" s="51">
        <f t="shared" si="186"/>
        <v>9.8177780538888859E-6</v>
      </c>
      <c r="AR507" s="51">
        <f t="shared" si="186"/>
        <v>1.9755390994585121E-5</v>
      </c>
      <c r="AS507" s="51">
        <f t="shared" si="190"/>
        <v>5.2543831841376219E-5</v>
      </c>
      <c r="AT507" s="51">
        <f t="shared" si="190"/>
        <v>1.9845091500019624E-4</v>
      </c>
      <c r="AU507" s="51">
        <f t="shared" si="190"/>
        <v>5.614910429558521E-5</v>
      </c>
      <c r="AV507" s="51">
        <f t="shared" si="190"/>
        <v>1.5185934519608973E-6</v>
      </c>
      <c r="AW507" s="51">
        <f t="shared" si="190"/>
        <v>2.2659349610597513E-6</v>
      </c>
      <c r="AX507" s="51">
        <f t="shared" si="190"/>
        <v>0</v>
      </c>
      <c r="BA507" s="51">
        <f t="shared" si="184"/>
        <v>1.6189485356810676E-4</v>
      </c>
      <c r="BB507" s="51">
        <f t="shared" si="184"/>
        <v>2.283967150688573E-4</v>
      </c>
      <c r="BC507" s="51">
        <f t="shared" si="184"/>
        <v>9.8331525045705797E-5</v>
      </c>
      <c r="BD507" s="51">
        <f t="shared" si="184"/>
        <v>1.5330503093727218E-4</v>
      </c>
      <c r="BE507" s="51">
        <f t="shared" si="184"/>
        <v>5.0442269756486506E-4</v>
      </c>
      <c r="BF507" s="51">
        <f t="shared" si="184"/>
        <v>1.011127299076278E-3</v>
      </c>
      <c r="BG507" s="51">
        <f t="shared" si="184"/>
        <v>1.4263496183069876E-3</v>
      </c>
      <c r="BH507" s="51">
        <f t="shared" si="184"/>
        <v>5.5931901839155753E-5</v>
      </c>
      <c r="BI507" s="51">
        <f t="shared" si="184"/>
        <v>7.905977694940358E-5</v>
      </c>
      <c r="BJ507" s="51">
        <f t="shared" si="184"/>
        <v>0</v>
      </c>
    </row>
    <row r="508" spans="4:62">
      <c r="D508" s="41">
        <f t="shared" si="180"/>
        <v>6.5</v>
      </c>
      <c r="E508" s="51">
        <f t="shared" si="189"/>
        <v>7.7961442678250198E-5</v>
      </c>
      <c r="F508" s="51">
        <f t="shared" si="189"/>
        <v>9.2804024139638613E-5</v>
      </c>
      <c r="G508" s="51">
        <f t="shared" si="189"/>
        <v>4.7505021208705026E-5</v>
      </c>
      <c r="H508" s="51">
        <f t="shared" si="189"/>
        <v>7.1911282950620287E-5</v>
      </c>
      <c r="I508" s="51">
        <f t="shared" si="189"/>
        <v>2.2757683913590969E-4</v>
      </c>
      <c r="J508" s="51">
        <f t="shared" si="189"/>
        <v>4.3045751867989572E-4</v>
      </c>
      <c r="K508" s="51">
        <f t="shared" si="189"/>
        <v>7.286857725657957E-4</v>
      </c>
      <c r="L508" s="51">
        <f t="shared" si="189"/>
        <v>2.9270286387075624E-5</v>
      </c>
      <c r="M508" s="51">
        <f t="shared" si="189"/>
        <v>4.1112040198612982E-5</v>
      </c>
      <c r="N508" s="51">
        <f t="shared" si="189"/>
        <v>0</v>
      </c>
      <c r="Q508" s="51">
        <f t="shared" ref="Q508:Z523" si="191">Q507+Q330/$R$192</f>
        <v>6.121666797586847E-5</v>
      </c>
      <c r="R508" s="51">
        <f t="shared" si="191"/>
        <v>3.5870308997846889E-5</v>
      </c>
      <c r="S508" s="51">
        <f t="shared" si="191"/>
        <v>3.715853877566226E-5</v>
      </c>
      <c r="T508" s="51">
        <f t="shared" si="191"/>
        <v>5.1345403172810259E-5</v>
      </c>
      <c r="U508" s="51">
        <f t="shared" si="191"/>
        <v>1.7306261947719394E-4</v>
      </c>
      <c r="V508" s="51">
        <f t="shared" si="191"/>
        <v>2.1199340227955242E-4</v>
      </c>
      <c r="W508" s="51">
        <f t="shared" si="191"/>
        <v>6.6818685439672663E-4</v>
      </c>
      <c r="X508" s="51">
        <f t="shared" si="191"/>
        <v>2.7739595900983827E-5</v>
      </c>
      <c r="Y508" s="51">
        <f t="shared" si="191"/>
        <v>3.8705353805042307E-5</v>
      </c>
      <c r="Z508" s="51">
        <f t="shared" si="191"/>
        <v>0</v>
      </c>
      <c r="AA508" s="95"/>
      <c r="AB508" s="95"/>
      <c r="AC508" s="51">
        <f t="shared" ref="AC508:AL523" si="192">AC507+AC330/$R$192</f>
        <v>9.4433695773209292E-5</v>
      </c>
      <c r="AD508" s="51">
        <f t="shared" si="192"/>
        <v>1.5661387716988864E-4</v>
      </c>
      <c r="AE508" s="51">
        <f t="shared" si="192"/>
        <v>5.8484340671368554E-5</v>
      </c>
      <c r="AF508" s="51">
        <f t="shared" si="192"/>
        <v>9.133511623183658E-5</v>
      </c>
      <c r="AG508" s="51">
        <f t="shared" si="192"/>
        <v>2.9846250207688987E-4</v>
      </c>
      <c r="AH508" s="51">
        <f t="shared" si="192"/>
        <v>6.6480864616107118E-4</v>
      </c>
      <c r="AI508" s="51">
        <f t="shared" si="192"/>
        <v>7.8918546785180642E-4</v>
      </c>
      <c r="AJ508" s="51">
        <f t="shared" si="192"/>
        <v>3.0389171570068882E-5</v>
      </c>
      <c r="AK508" s="51">
        <f t="shared" si="192"/>
        <v>4.3503496706583253E-5</v>
      </c>
      <c r="AL508" s="51">
        <f t="shared" si="192"/>
        <v>0</v>
      </c>
      <c r="AO508" s="51">
        <f t="shared" si="186"/>
        <v>1.6744774702381727E-5</v>
      </c>
      <c r="AP508" s="51">
        <f t="shared" si="186"/>
        <v>5.6933715141791724E-5</v>
      </c>
      <c r="AQ508" s="51">
        <f t="shared" si="186"/>
        <v>1.0346482433042766E-5</v>
      </c>
      <c r="AR508" s="51">
        <f t="shared" si="186"/>
        <v>2.0565879777810028E-5</v>
      </c>
      <c r="AS508" s="51">
        <f t="shared" si="190"/>
        <v>5.451421965871575E-5</v>
      </c>
      <c r="AT508" s="51">
        <f t="shared" si="190"/>
        <v>2.184641164003433E-4</v>
      </c>
      <c r="AU508" s="51">
        <f t="shared" si="190"/>
        <v>6.0498918169069071E-5</v>
      </c>
      <c r="AV508" s="51">
        <f t="shared" si="190"/>
        <v>1.5306904860917964E-6</v>
      </c>
      <c r="AW508" s="51">
        <f t="shared" si="190"/>
        <v>2.4066863935706743E-6</v>
      </c>
      <c r="AX508" s="51">
        <f t="shared" si="190"/>
        <v>0</v>
      </c>
      <c r="BA508" s="51">
        <f t="shared" si="184"/>
        <v>1.7239513845145949E-4</v>
      </c>
      <c r="BB508" s="51">
        <f t="shared" si="184"/>
        <v>2.4941790130952727E-4</v>
      </c>
      <c r="BC508" s="51">
        <f t="shared" si="184"/>
        <v>1.0598936188007359E-4</v>
      </c>
      <c r="BD508" s="51">
        <f t="shared" si="184"/>
        <v>1.6324639918245687E-4</v>
      </c>
      <c r="BE508" s="51">
        <f t="shared" si="184"/>
        <v>5.2603934121279962E-4</v>
      </c>
      <c r="BF508" s="51">
        <f t="shared" si="184"/>
        <v>1.095266164840967E-3</v>
      </c>
      <c r="BG508" s="51">
        <f t="shared" si="184"/>
        <v>1.5178712404176021E-3</v>
      </c>
      <c r="BH508" s="51">
        <f t="shared" si="184"/>
        <v>5.9659457957144502E-5</v>
      </c>
      <c r="BI508" s="51">
        <f t="shared" si="184"/>
        <v>8.4615536905196235E-5</v>
      </c>
      <c r="BJ508" s="51">
        <f t="shared" si="184"/>
        <v>0</v>
      </c>
    </row>
    <row r="509" spans="4:62">
      <c r="D509" s="41">
        <f t="shared" si="180"/>
        <v>6.75</v>
      </c>
      <c r="E509" s="51">
        <f t="shared" ref="E509:N524" si="193">E508+E331/$R$192</f>
        <v>8.2694704174967216E-5</v>
      </c>
      <c r="F509" s="51">
        <f t="shared" si="193"/>
        <v>1.0128729578599663E-4</v>
      </c>
      <c r="G509" s="51">
        <f t="shared" si="193"/>
        <v>5.1230628926782868E-5</v>
      </c>
      <c r="H509" s="51">
        <f t="shared" si="193"/>
        <v>7.6624649340219591E-5</v>
      </c>
      <c r="I509" s="51">
        <f t="shared" si="193"/>
        <v>2.375099322919288E-4</v>
      </c>
      <c r="J509" s="51">
        <f t="shared" si="193"/>
        <v>4.6338724199425038E-4</v>
      </c>
      <c r="K509" s="51">
        <f t="shared" si="193"/>
        <v>7.7299841895849138E-4</v>
      </c>
      <c r="L509" s="51">
        <f t="shared" si="193"/>
        <v>3.1150385115550667E-5</v>
      </c>
      <c r="M509" s="51">
        <f t="shared" si="193"/>
        <v>4.3887791415835252E-5</v>
      </c>
      <c r="N509" s="51">
        <f t="shared" si="193"/>
        <v>0</v>
      </c>
      <c r="Q509" s="51">
        <f t="shared" si="191"/>
        <v>6.4735329350655441E-5</v>
      </c>
      <c r="R509" s="51">
        <f t="shared" si="191"/>
        <v>3.9120694995533757E-5</v>
      </c>
      <c r="S509" s="51">
        <f t="shared" si="191"/>
        <v>4.029737127264003E-5</v>
      </c>
      <c r="T509" s="51">
        <f t="shared" si="191"/>
        <v>5.5203951575782329E-5</v>
      </c>
      <c r="U509" s="51">
        <f t="shared" si="191"/>
        <v>1.8090953958683546E-4</v>
      </c>
      <c r="V509" s="51">
        <f t="shared" si="191"/>
        <v>2.2458727509720819E-4</v>
      </c>
      <c r="W509" s="51">
        <f t="shared" si="191"/>
        <v>7.0793396867732325E-4</v>
      </c>
      <c r="X509" s="51">
        <f t="shared" si="191"/>
        <v>2.960549466500186E-5</v>
      </c>
      <c r="Y509" s="51">
        <f t="shared" si="191"/>
        <v>4.1341260167265433E-5</v>
      </c>
      <c r="Z509" s="51">
        <f t="shared" si="191"/>
        <v>0</v>
      </c>
      <c r="AA509" s="95"/>
      <c r="AB509" s="95"/>
      <c r="AC509" s="51">
        <f t="shared" si="192"/>
        <v>1.0038441601190073E-4</v>
      </c>
      <c r="AD509" s="51">
        <f t="shared" si="192"/>
        <v>1.7033003446491782E-4</v>
      </c>
      <c r="AE509" s="51">
        <f t="shared" si="192"/>
        <v>6.2717643702643762E-5</v>
      </c>
      <c r="AF509" s="51">
        <f t="shared" si="192"/>
        <v>9.689804473256671E-5</v>
      </c>
      <c r="AG509" s="51">
        <f t="shared" si="192"/>
        <v>3.1048176827928658E-4</v>
      </c>
      <c r="AH509" s="51">
        <f t="shared" si="192"/>
        <v>7.1807421997212479E-4</v>
      </c>
      <c r="AI509" s="51">
        <f t="shared" si="192"/>
        <v>8.3806364635660117E-4</v>
      </c>
      <c r="AJ509" s="51">
        <f t="shared" si="192"/>
        <v>3.2327636373137194E-5</v>
      </c>
      <c r="AK509" s="51">
        <f t="shared" si="192"/>
        <v>4.6419092778804676E-5</v>
      </c>
      <c r="AL509" s="51">
        <f t="shared" si="192"/>
        <v>0</v>
      </c>
      <c r="AO509" s="51">
        <f t="shared" si="186"/>
        <v>1.7959374824311775E-5</v>
      </c>
      <c r="AP509" s="51">
        <f t="shared" si="186"/>
        <v>6.2166600790462871E-5</v>
      </c>
      <c r="AQ509" s="51">
        <f t="shared" si="186"/>
        <v>1.0933257654142838E-5</v>
      </c>
      <c r="AR509" s="51">
        <f t="shared" si="186"/>
        <v>2.1420697764437262E-5</v>
      </c>
      <c r="AS509" s="51">
        <f t="shared" si="190"/>
        <v>5.6600392705093345E-5</v>
      </c>
      <c r="AT509" s="51">
        <f t="shared" si="190"/>
        <v>2.3879996689704218E-4</v>
      </c>
      <c r="AU509" s="51">
        <f t="shared" si="190"/>
        <v>6.5064450281168132E-5</v>
      </c>
      <c r="AV509" s="51">
        <f t="shared" si="190"/>
        <v>1.5448904505488072E-6</v>
      </c>
      <c r="AW509" s="51">
        <f t="shared" si="190"/>
        <v>2.5465312485698193E-6</v>
      </c>
      <c r="AX509" s="51">
        <f t="shared" si="190"/>
        <v>0</v>
      </c>
      <c r="BA509" s="51">
        <f t="shared" si="184"/>
        <v>1.8307912018686794E-4</v>
      </c>
      <c r="BB509" s="51">
        <f t="shared" si="184"/>
        <v>2.7161733025091444E-4</v>
      </c>
      <c r="BC509" s="51">
        <f t="shared" si="184"/>
        <v>1.1394827262942663E-4</v>
      </c>
      <c r="BD509" s="51">
        <f t="shared" si="184"/>
        <v>1.7352269407278629E-4</v>
      </c>
      <c r="BE509" s="51">
        <f t="shared" si="184"/>
        <v>5.4799170057121536E-4</v>
      </c>
      <c r="BF509" s="51">
        <f t="shared" si="184"/>
        <v>1.1814614619663753E-3</v>
      </c>
      <c r="BG509" s="51">
        <f t="shared" si="184"/>
        <v>1.6110620653150927E-3</v>
      </c>
      <c r="BH509" s="51">
        <f t="shared" si="184"/>
        <v>6.3478021488687868E-5</v>
      </c>
      <c r="BI509" s="51">
        <f t="shared" si="184"/>
        <v>9.0306884194639935E-5</v>
      </c>
      <c r="BJ509" s="51">
        <f t="shared" si="184"/>
        <v>0</v>
      </c>
    </row>
    <row r="510" spans="4:62">
      <c r="D510" s="41">
        <f t="shared" si="180"/>
        <v>7</v>
      </c>
      <c r="E510" s="51">
        <f t="shared" si="193"/>
        <v>8.7474838158953412E-5</v>
      </c>
      <c r="F510" s="51">
        <f t="shared" si="193"/>
        <v>1.1023883324765466E-4</v>
      </c>
      <c r="G510" s="51">
        <f t="shared" si="193"/>
        <v>5.5088644108356832E-5</v>
      </c>
      <c r="H510" s="51">
        <f t="shared" si="193"/>
        <v>8.1482672516564739E-5</v>
      </c>
      <c r="I510" s="51">
        <f t="shared" si="193"/>
        <v>2.475491141482918E-4</v>
      </c>
      <c r="J510" s="51">
        <f t="shared" si="193"/>
        <v>4.9707835615815166E-4</v>
      </c>
      <c r="K510" s="51">
        <f t="shared" si="193"/>
        <v>8.1799319762195595E-4</v>
      </c>
      <c r="L510" s="51">
        <f t="shared" si="193"/>
        <v>3.3065084350912407E-5</v>
      </c>
      <c r="M510" s="51">
        <f t="shared" si="193"/>
        <v>4.6729790409441287E-5</v>
      </c>
      <c r="N510" s="51">
        <f t="shared" si="193"/>
        <v>0</v>
      </c>
      <c r="Q510" s="51">
        <f t="shared" si="191"/>
        <v>6.8226146577314868E-5</v>
      </c>
      <c r="R510" s="51">
        <f t="shared" si="191"/>
        <v>4.257033228020876E-5</v>
      </c>
      <c r="S510" s="51">
        <f t="shared" si="191"/>
        <v>4.3499057524352447E-5</v>
      </c>
      <c r="T510" s="51">
        <f t="shared" si="191"/>
        <v>5.9153281720060197E-5</v>
      </c>
      <c r="U510" s="51">
        <f t="shared" si="191"/>
        <v>1.8874877108112471E-4</v>
      </c>
      <c r="V510" s="51">
        <f t="shared" si="191"/>
        <v>2.3780606354927139E-4</v>
      </c>
      <c r="W510" s="51">
        <f t="shared" si="191"/>
        <v>7.4813799350457435E-4</v>
      </c>
      <c r="X510" s="51">
        <f t="shared" si="191"/>
        <v>3.150176842922806E-5</v>
      </c>
      <c r="Y510" s="51">
        <f t="shared" si="191"/>
        <v>4.4044530543844074E-5</v>
      </c>
      <c r="Z510" s="51">
        <f t="shared" si="191"/>
        <v>0</v>
      </c>
      <c r="AA510" s="95"/>
      <c r="AB510" s="95"/>
      <c r="AC510" s="51">
        <f t="shared" si="192"/>
        <v>1.0645741088608889E-4</v>
      </c>
      <c r="AD510" s="51">
        <f t="shared" si="192"/>
        <v>1.8478347210355888E-4</v>
      </c>
      <c r="AE510" s="51">
        <f t="shared" si="192"/>
        <v>6.7133944108719733E-5</v>
      </c>
      <c r="AF510" s="51">
        <f t="shared" si="192"/>
        <v>1.0265510748055886E-4</v>
      </c>
      <c r="AG510" s="51">
        <f t="shared" si="192"/>
        <v>3.2272090049772334E-4</v>
      </c>
      <c r="AH510" s="51">
        <f t="shared" si="192"/>
        <v>7.7223765984786455E-4</v>
      </c>
      <c r="AI510" s="51">
        <f t="shared" si="192"/>
        <v>8.8784917885627909E-4</v>
      </c>
      <c r="AJ510" s="51">
        <f t="shared" si="192"/>
        <v>3.4319785067646201E-5</v>
      </c>
      <c r="AK510" s="51">
        <f t="shared" si="192"/>
        <v>4.9399820389438118E-5</v>
      </c>
      <c r="AL510" s="51">
        <f t="shared" si="192"/>
        <v>0</v>
      </c>
      <c r="AO510" s="51">
        <f t="shared" si="186"/>
        <v>1.9248691581638544E-5</v>
      </c>
      <c r="AP510" s="51">
        <f t="shared" si="186"/>
        <v>6.7668500967445888E-5</v>
      </c>
      <c r="AQ510" s="51">
        <f t="shared" si="186"/>
        <v>1.1589586584004386E-5</v>
      </c>
      <c r="AR510" s="51">
        <f t="shared" si="186"/>
        <v>2.2329390796504541E-5</v>
      </c>
      <c r="AS510" s="51">
        <f t="shared" si="190"/>
        <v>5.8800343067167088E-5</v>
      </c>
      <c r="AT510" s="51">
        <f t="shared" si="190"/>
        <v>2.5927229260888028E-4</v>
      </c>
      <c r="AU510" s="51">
        <f t="shared" si="190"/>
        <v>6.9855204117381595E-5</v>
      </c>
      <c r="AV510" s="51">
        <f t="shared" si="190"/>
        <v>1.5633159216843463E-6</v>
      </c>
      <c r="AW510" s="51">
        <f t="shared" si="190"/>
        <v>2.6852598655972132E-6</v>
      </c>
      <c r="AX510" s="51">
        <f t="shared" si="190"/>
        <v>0</v>
      </c>
      <c r="BA510" s="51">
        <f t="shared" si="184"/>
        <v>1.9393224904504231E-4</v>
      </c>
      <c r="BB510" s="51">
        <f t="shared" si="184"/>
        <v>2.9502230535121353E-4</v>
      </c>
      <c r="BC510" s="51">
        <f t="shared" si="184"/>
        <v>1.2222258821707657E-4</v>
      </c>
      <c r="BD510" s="51">
        <f t="shared" si="184"/>
        <v>1.841377799971236E-4</v>
      </c>
      <c r="BE510" s="51">
        <f t="shared" si="184"/>
        <v>5.7027001464601519E-4</v>
      </c>
      <c r="BF510" s="51">
        <f t="shared" si="184"/>
        <v>1.2693160160060163E-3</v>
      </c>
      <c r="BG510" s="51">
        <f t="shared" si="184"/>
        <v>1.705842376478235E-3</v>
      </c>
      <c r="BH510" s="51">
        <f t="shared" si="184"/>
        <v>6.7384869418558608E-5</v>
      </c>
      <c r="BI510" s="51">
        <f t="shared" si="184"/>
        <v>9.6129610798879412E-5</v>
      </c>
      <c r="BJ510" s="51">
        <f t="shared" si="184"/>
        <v>0</v>
      </c>
    </row>
    <row r="511" spans="4:62">
      <c r="D511" s="41">
        <f t="shared" si="180"/>
        <v>7.25</v>
      </c>
      <c r="E511" s="51">
        <f t="shared" si="193"/>
        <v>9.229176327601821E-5</v>
      </c>
      <c r="F511" s="51">
        <f t="shared" si="193"/>
        <v>1.1967040090334478E-4</v>
      </c>
      <c r="G511" s="51">
        <f t="shared" si="193"/>
        <v>5.9076657536953259E-5</v>
      </c>
      <c r="H511" s="51">
        <f t="shared" si="193"/>
        <v>8.6483189007732688E-5</v>
      </c>
      <c r="I511" s="51">
        <f t="shared" si="193"/>
        <v>2.5769218176388179E-4</v>
      </c>
      <c r="J511" s="51">
        <f t="shared" si="193"/>
        <v>5.3142233254613801E-4</v>
      </c>
      <c r="K511" s="51">
        <f t="shared" si="193"/>
        <v>8.6362885355284642E-4</v>
      </c>
      <c r="L511" s="51">
        <f t="shared" si="193"/>
        <v>3.5012981540581428E-5</v>
      </c>
      <c r="M511" s="51">
        <f t="shared" si="193"/>
        <v>4.9636147737021778E-5</v>
      </c>
      <c r="N511" s="51">
        <f t="shared" si="193"/>
        <v>0</v>
      </c>
      <c r="Q511" s="51">
        <f t="shared" si="191"/>
        <v>7.1672750348868706E-5</v>
      </c>
      <c r="R511" s="51">
        <f t="shared" si="191"/>
        <v>4.6227303486207773E-5</v>
      </c>
      <c r="S511" s="51">
        <f t="shared" si="191"/>
        <v>4.6749185618806664E-5</v>
      </c>
      <c r="T511" s="51">
        <f t="shared" si="191"/>
        <v>6.3181331709208702E-5</v>
      </c>
      <c r="U511" s="51">
        <f t="shared" si="191"/>
        <v>1.9658055959696316E-4</v>
      </c>
      <c r="V511" s="51">
        <f t="shared" si="191"/>
        <v>2.5173454098269857E-4</v>
      </c>
      <c r="W511" s="51">
        <f t="shared" si="191"/>
        <v>7.887476565132368E-4</v>
      </c>
      <c r="X511" s="51">
        <f t="shared" si="191"/>
        <v>3.3424720677950487E-5</v>
      </c>
      <c r="Y511" s="51">
        <f t="shared" si="191"/>
        <v>4.6813456706827745E-5</v>
      </c>
      <c r="Z511" s="51">
        <f t="shared" si="191"/>
        <v>0</v>
      </c>
      <c r="AA511" s="95"/>
      <c r="AB511" s="95"/>
      <c r="AC511" s="51">
        <f t="shared" si="192"/>
        <v>1.1264863081774241E-4</v>
      </c>
      <c r="AD511" s="51">
        <f t="shared" si="192"/>
        <v>1.9998963620894013E-4</v>
      </c>
      <c r="AE511" s="51">
        <f t="shared" si="192"/>
        <v>7.1749922153124959E-5</v>
      </c>
      <c r="AF511" s="51">
        <f t="shared" si="192"/>
        <v>1.0861309807789759E-4</v>
      </c>
      <c r="AG511" s="51">
        <f t="shared" si="192"/>
        <v>3.3517524721306491E-4</v>
      </c>
      <c r="AH511" s="51">
        <f t="shared" si="192"/>
        <v>8.269971351904103E-4</v>
      </c>
      <c r="AI511" s="51">
        <f t="shared" si="192"/>
        <v>9.3851082770939748E-4</v>
      </c>
      <c r="AJ511" s="51">
        <f t="shared" si="192"/>
        <v>3.6364471910075903E-5</v>
      </c>
      <c r="AK511" s="51">
        <f t="shared" si="192"/>
        <v>5.2443608881615421E-5</v>
      </c>
      <c r="AL511" s="51">
        <f t="shared" si="192"/>
        <v>0</v>
      </c>
      <c r="AO511" s="51">
        <f t="shared" si="186"/>
        <v>2.0619012927149504E-5</v>
      </c>
      <c r="AP511" s="51">
        <f t="shared" si="186"/>
        <v>7.3443097417137015E-5</v>
      </c>
      <c r="AQ511" s="51">
        <f t="shared" si="186"/>
        <v>1.2327471918146595E-5</v>
      </c>
      <c r="AR511" s="51">
        <f t="shared" si="186"/>
        <v>2.3301857298523986E-5</v>
      </c>
      <c r="AS511" s="51">
        <f t="shared" si="190"/>
        <v>6.111162216691863E-5</v>
      </c>
      <c r="AT511" s="51">
        <f t="shared" si="190"/>
        <v>2.7968779156343945E-4</v>
      </c>
      <c r="AU511" s="51">
        <f t="shared" si="190"/>
        <v>7.4881197039609621E-5</v>
      </c>
      <c r="AV511" s="51">
        <f t="shared" si="190"/>
        <v>1.5882608626309407E-6</v>
      </c>
      <c r="AW511" s="51">
        <f t="shared" si="190"/>
        <v>2.8226910301940323E-6</v>
      </c>
      <c r="AX511" s="51">
        <f t="shared" si="190"/>
        <v>0</v>
      </c>
      <c r="BA511" s="51">
        <f t="shared" si="184"/>
        <v>2.0494039409376064E-4</v>
      </c>
      <c r="BB511" s="51">
        <f t="shared" si="184"/>
        <v>3.1966003711228491E-4</v>
      </c>
      <c r="BC511" s="51">
        <f t="shared" si="184"/>
        <v>1.3082657969007823E-4</v>
      </c>
      <c r="BD511" s="51">
        <f t="shared" si="184"/>
        <v>1.950962870856303E-4</v>
      </c>
      <c r="BE511" s="51">
        <f t="shared" si="184"/>
        <v>5.928674289769467E-4</v>
      </c>
      <c r="BF511" s="51">
        <f t="shared" si="184"/>
        <v>1.3584194677365483E-3</v>
      </c>
      <c r="BG511" s="51">
        <f t="shared" si="184"/>
        <v>1.802139681262244E-3</v>
      </c>
      <c r="BH511" s="51">
        <f t="shared" si="184"/>
        <v>7.1377453450657331E-5</v>
      </c>
      <c r="BI511" s="51">
        <f t="shared" si="184"/>
        <v>1.0207975661863719E-4</v>
      </c>
      <c r="BJ511" s="51">
        <f t="shared" si="184"/>
        <v>0</v>
      </c>
    </row>
    <row r="512" spans="4:62">
      <c r="D512" s="41">
        <f t="shared" si="180"/>
        <v>7.5</v>
      </c>
      <c r="E512" s="51">
        <f t="shared" si="193"/>
        <v>9.7135461707712899E-5</v>
      </c>
      <c r="F512" s="51">
        <f t="shared" si="193"/>
        <v>1.2959379153395855E-4</v>
      </c>
      <c r="G512" s="51">
        <f t="shared" si="193"/>
        <v>6.3192133872544385E-5</v>
      </c>
      <c r="H512" s="51">
        <f t="shared" si="193"/>
        <v>9.1624098823637345E-5</v>
      </c>
      <c r="I512" s="51">
        <f t="shared" si="193"/>
        <v>2.6793856833337028E-4</v>
      </c>
      <c r="J512" s="51">
        <f t="shared" si="193"/>
        <v>5.6630830248788333E-4</v>
      </c>
      <c r="K512" s="51">
        <f t="shared" si="193"/>
        <v>9.0986747887009177E-4</v>
      </c>
      <c r="L512" s="51">
        <f t="shared" si="193"/>
        <v>3.6992807381883376E-5</v>
      </c>
      <c r="M512" s="51">
        <f t="shared" si="193"/>
        <v>5.260508566358777E-5</v>
      </c>
      <c r="N512" s="51">
        <f t="shared" si="193"/>
        <v>0</v>
      </c>
      <c r="Q512" s="51">
        <f t="shared" si="191"/>
        <v>7.5058545412991557E-5</v>
      </c>
      <c r="R512" s="51">
        <f t="shared" si="191"/>
        <v>5.0099864550402103E-5</v>
      </c>
      <c r="S512" s="51">
        <f t="shared" si="191"/>
        <v>5.0032753959916802E-5</v>
      </c>
      <c r="T512" s="51">
        <f t="shared" si="191"/>
        <v>6.7275824490020265E-5</v>
      </c>
      <c r="U512" s="51">
        <f t="shared" si="191"/>
        <v>2.0440720872228607E-4</v>
      </c>
      <c r="V512" s="51">
        <f t="shared" si="191"/>
        <v>2.6646104724518954E-4</v>
      </c>
      <c r="W512" s="51">
        <f t="shared" si="191"/>
        <v>8.2971453856890481E-4</v>
      </c>
      <c r="X512" s="51">
        <f t="shared" si="191"/>
        <v>3.5370624338520277E-5</v>
      </c>
      <c r="Y512" s="51">
        <f t="shared" si="191"/>
        <v>4.9646414223462543E-5</v>
      </c>
      <c r="Z512" s="51">
        <f t="shared" si="191"/>
        <v>0</v>
      </c>
      <c r="AA512" s="95"/>
      <c r="AB512" s="95"/>
      <c r="AC512" s="51">
        <f t="shared" si="192"/>
        <v>1.1895439587424392E-4</v>
      </c>
      <c r="AD512" s="51">
        <f t="shared" si="192"/>
        <v>2.1596385640597332E-4</v>
      </c>
      <c r="AE512" s="51">
        <f t="shared" si="192"/>
        <v>7.6582135528819253E-5</v>
      </c>
      <c r="AF512" s="51">
        <f t="shared" si="192"/>
        <v>1.1477949710158737E-4</v>
      </c>
      <c r="AG512" s="51">
        <f t="shared" si="192"/>
        <v>3.4784137122671895E-4</v>
      </c>
      <c r="AH512" s="51">
        <f t="shared" si="192"/>
        <v>8.8204256881140985E-4</v>
      </c>
      <c r="AI512" s="51">
        <f t="shared" si="192"/>
        <v>9.9002119628822005E-4</v>
      </c>
      <c r="AJ512" s="51">
        <f t="shared" si="192"/>
        <v>3.8460594544233725E-5</v>
      </c>
      <c r="AK512" s="51">
        <f t="shared" si="192"/>
        <v>5.5548527218112582E-5</v>
      </c>
      <c r="AL512" s="51">
        <f t="shared" si="192"/>
        <v>0</v>
      </c>
      <c r="AO512" s="51">
        <f t="shared" si="186"/>
        <v>2.2076916294721342E-5</v>
      </c>
      <c r="AP512" s="51">
        <f t="shared" si="186"/>
        <v>7.949392698355645E-5</v>
      </c>
      <c r="AQ512" s="51">
        <f t="shared" si="186"/>
        <v>1.3159379912627583E-5</v>
      </c>
      <c r="AR512" s="51">
        <f t="shared" si="186"/>
        <v>2.434827433361708E-5</v>
      </c>
      <c r="AS512" s="51">
        <f t="shared" si="190"/>
        <v>6.3531359611084209E-5</v>
      </c>
      <c r="AT512" s="51">
        <f t="shared" si="190"/>
        <v>2.9984725524269379E-4</v>
      </c>
      <c r="AU512" s="51">
        <f t="shared" si="190"/>
        <v>8.0152940301186958E-5</v>
      </c>
      <c r="AV512" s="51">
        <f t="shared" si="190"/>
        <v>1.6221830433630992E-6</v>
      </c>
      <c r="AW512" s="51">
        <f t="shared" si="190"/>
        <v>2.9586714401252278E-6</v>
      </c>
      <c r="AX512" s="51">
        <f t="shared" si="190"/>
        <v>0</v>
      </c>
      <c r="BA512" s="51">
        <f t="shared" si="184"/>
        <v>2.1608985758195682E-4</v>
      </c>
      <c r="BB512" s="51">
        <f t="shared" si="184"/>
        <v>3.4555764793993188E-4</v>
      </c>
      <c r="BC512" s="51">
        <f t="shared" si="184"/>
        <v>1.3977426940136364E-4</v>
      </c>
      <c r="BD512" s="51">
        <f t="shared" si="184"/>
        <v>2.0640359592522472E-4</v>
      </c>
      <c r="BE512" s="51">
        <f t="shared" si="184"/>
        <v>6.1577993956008924E-4</v>
      </c>
      <c r="BF512" s="51">
        <f t="shared" si="184"/>
        <v>1.4483508712992933E-3</v>
      </c>
      <c r="BG512" s="51">
        <f t="shared" si="184"/>
        <v>1.8998886751583118E-3</v>
      </c>
      <c r="BH512" s="51">
        <f t="shared" si="184"/>
        <v>7.5453401926117101E-5</v>
      </c>
      <c r="BI512" s="51">
        <f t="shared" si="184"/>
        <v>1.0815361288170035E-4</v>
      </c>
      <c r="BJ512" s="51">
        <f t="shared" si="184"/>
        <v>0</v>
      </c>
    </row>
    <row r="513" spans="4:62">
      <c r="D513" s="41">
        <f t="shared" si="180"/>
        <v>7.75</v>
      </c>
      <c r="E513" s="51">
        <f t="shared" si="193"/>
        <v>1.0199599163331279E-4</v>
      </c>
      <c r="F513" s="51">
        <f t="shared" si="193"/>
        <v>1.400208248207976E-4</v>
      </c>
      <c r="G513" s="51">
        <f t="shared" si="193"/>
        <v>6.7432422402925057E-5</v>
      </c>
      <c r="H513" s="51">
        <f t="shared" si="193"/>
        <v>9.6903370811718195E-5</v>
      </c>
      <c r="I513" s="51">
        <f t="shared" si="193"/>
        <v>2.7828930215275971E-4</v>
      </c>
      <c r="J513" s="51">
        <f t="shared" si="193"/>
        <v>6.016237157159492E-4</v>
      </c>
      <c r="K513" s="51">
        <f t="shared" si="193"/>
        <v>9.5667448995809723E-4</v>
      </c>
      <c r="L513" s="51">
        <f t="shared" si="193"/>
        <v>3.9003424833911206E-5</v>
      </c>
      <c r="M513" s="51">
        <f t="shared" si="193"/>
        <v>5.5634939382136256E-5</v>
      </c>
      <c r="N513" s="51">
        <f t="shared" si="193"/>
        <v>0</v>
      </c>
      <c r="Q513" s="51">
        <f t="shared" si="191"/>
        <v>7.8366742602604952E-5</v>
      </c>
      <c r="R513" s="51">
        <f t="shared" si="191"/>
        <v>5.4196435509384009E-5</v>
      </c>
      <c r="S513" s="51">
        <f t="shared" si="191"/>
        <v>5.3334236547874687E-5</v>
      </c>
      <c r="T513" s="51">
        <f t="shared" si="191"/>
        <v>7.1424344600314415E-5</v>
      </c>
      <c r="U513" s="51">
        <f t="shared" si="191"/>
        <v>2.1223302021970076E-4</v>
      </c>
      <c r="V513" s="51">
        <f t="shared" si="191"/>
        <v>2.8207697076271769E-4</v>
      </c>
      <c r="W513" s="51">
        <f t="shared" si="191"/>
        <v>8.7099307101388415E-4</v>
      </c>
      <c r="X513" s="51">
        <f t="shared" si="191"/>
        <v>3.7335728303968323E-5</v>
      </c>
      <c r="Y513" s="51">
        <f t="shared" si="191"/>
        <v>5.2541864283095393E-5</v>
      </c>
      <c r="Z513" s="51">
        <f t="shared" si="191"/>
        <v>0</v>
      </c>
      <c r="AA513" s="95"/>
      <c r="AB513" s="95"/>
      <c r="AC513" s="51">
        <f t="shared" si="192"/>
        <v>1.2537139403367227E-4</v>
      </c>
      <c r="AD513" s="51">
        <f t="shared" si="192"/>
        <v>2.3272135202066953E-4</v>
      </c>
      <c r="AE513" s="51">
        <f t="shared" si="192"/>
        <v>8.1646826973799305E-5</v>
      </c>
      <c r="AF513" s="51">
        <f t="shared" si="192"/>
        <v>1.2116244960469584E-4</v>
      </c>
      <c r="AG513" s="51">
        <f t="shared" si="192"/>
        <v>3.6071702736808315E-4</v>
      </c>
      <c r="AH513" s="51">
        <f t="shared" si="192"/>
        <v>9.3705747175001333E-4</v>
      </c>
      <c r="AI513" s="51">
        <f t="shared" si="192"/>
        <v>1.0423566860192515E-3</v>
      </c>
      <c r="AJ513" s="51">
        <f t="shared" si="192"/>
        <v>4.0607095855407365E-5</v>
      </c>
      <c r="AK513" s="51">
        <f t="shared" si="192"/>
        <v>5.8712784595576676E-5</v>
      </c>
      <c r="AL513" s="51">
        <f t="shared" si="192"/>
        <v>0</v>
      </c>
      <c r="AO513" s="51">
        <f t="shared" si="186"/>
        <v>2.3629249030707839E-5</v>
      </c>
      <c r="AP513" s="51">
        <f t="shared" si="186"/>
        <v>8.5824389311413589E-5</v>
      </c>
      <c r="AQ513" s="51">
        <f t="shared" si="186"/>
        <v>1.4098185855050371E-5</v>
      </c>
      <c r="AR513" s="51">
        <f t="shared" si="186"/>
        <v>2.547902621140378E-5</v>
      </c>
      <c r="AS513" s="51">
        <f t="shared" si="190"/>
        <v>6.6056281933058949E-5</v>
      </c>
      <c r="AT513" s="51">
        <f t="shared" si="190"/>
        <v>3.1954674495323151E-4</v>
      </c>
      <c r="AU513" s="51">
        <f t="shared" si="190"/>
        <v>8.5681418944213083E-5</v>
      </c>
      <c r="AV513" s="51">
        <f t="shared" si="190"/>
        <v>1.6676965299428838E-6</v>
      </c>
      <c r="AW513" s="51">
        <f t="shared" si="190"/>
        <v>3.0930750990408631E-6</v>
      </c>
      <c r="AX513" s="51">
        <f t="shared" si="190"/>
        <v>0</v>
      </c>
      <c r="BA513" s="51">
        <f t="shared" si="184"/>
        <v>2.2736738566698508E-4</v>
      </c>
      <c r="BB513" s="51">
        <f t="shared" si="184"/>
        <v>3.7274217684146716E-4</v>
      </c>
      <c r="BC513" s="51">
        <f t="shared" si="184"/>
        <v>1.4907924937672436E-4</v>
      </c>
      <c r="BD513" s="51">
        <f t="shared" si="184"/>
        <v>2.1806582041641404E-4</v>
      </c>
      <c r="BE513" s="51">
        <f t="shared" si="184"/>
        <v>6.3900632952084281E-4</v>
      </c>
      <c r="BF513" s="51">
        <f t="shared" si="184"/>
        <v>1.5386811874659625E-3</v>
      </c>
      <c r="BG513" s="51">
        <f t="shared" si="184"/>
        <v>1.9990311759773487E-3</v>
      </c>
      <c r="BH513" s="51">
        <f t="shared" si="184"/>
        <v>7.9610520689318571E-5</v>
      </c>
      <c r="BI513" s="51">
        <f t="shared" si="184"/>
        <v>1.1434772397771293E-4</v>
      </c>
      <c r="BJ513" s="51">
        <f t="shared" si="184"/>
        <v>0</v>
      </c>
    </row>
    <row r="514" spans="4:62">
      <c r="D514" s="41">
        <f t="shared" si="180"/>
        <v>8</v>
      </c>
      <c r="E514" s="51">
        <f t="shared" si="193"/>
        <v>1.0686349795764893E-4</v>
      </c>
      <c r="F514" s="51">
        <f t="shared" si="193"/>
        <v>1.5096334587579372E-4</v>
      </c>
      <c r="G514" s="51">
        <f t="shared" si="193"/>
        <v>7.179476713178931E-5</v>
      </c>
      <c r="H514" s="51">
        <f t="shared" si="193"/>
        <v>1.023190470976407E-4</v>
      </c>
      <c r="I514" s="51">
        <f t="shared" si="193"/>
        <v>2.8874696277457224E-4</v>
      </c>
      <c r="J514" s="51">
        <f t="shared" si="193"/>
        <v>6.3725496836433357E-4</v>
      </c>
      <c r="K514" s="51">
        <f t="shared" si="193"/>
        <v>1.0040185917915855E-3</v>
      </c>
      <c r="L514" s="51">
        <f t="shared" si="193"/>
        <v>4.1043827627953719E-5</v>
      </c>
      <c r="M514" s="51">
        <f t="shared" si="193"/>
        <v>5.8724157576264756E-5</v>
      </c>
      <c r="N514" s="51">
        <f t="shared" si="193"/>
        <v>0</v>
      </c>
      <c r="Q514" s="51">
        <f t="shared" si="191"/>
        <v>8.158038865524342E-5</v>
      </c>
      <c r="R514" s="51">
        <f t="shared" si="191"/>
        <v>5.8525591555893754E-5</v>
      </c>
      <c r="S514" s="51">
        <f t="shared" si="191"/>
        <v>5.663764570921216E-5</v>
      </c>
      <c r="T514" s="51">
        <f t="shared" si="191"/>
        <v>7.5614411292173399E-5</v>
      </c>
      <c r="U514" s="51">
        <f t="shared" si="191"/>
        <v>2.2006423166156741E-4</v>
      </c>
      <c r="V514" s="51">
        <f t="shared" si="191"/>
        <v>2.9867624750959805E-4</v>
      </c>
      <c r="W514" s="51">
        <f t="shared" si="191"/>
        <v>9.1254052005584733E-4</v>
      </c>
      <c r="X514" s="51">
        <f t="shared" si="191"/>
        <v>3.9316263342270104E-5</v>
      </c>
      <c r="Y514" s="51">
        <f t="shared" si="191"/>
        <v>5.5498354924832894E-5</v>
      </c>
      <c r="Z514" s="51">
        <f t="shared" si="191"/>
        <v>0</v>
      </c>
      <c r="AA514" s="95"/>
      <c r="AB514" s="95"/>
      <c r="AC514" s="51">
        <f t="shared" si="192"/>
        <v>1.3189667794218806E-4</v>
      </c>
      <c r="AD514" s="51">
        <f t="shared" si="192"/>
        <v>2.5027723808415203E-4</v>
      </c>
      <c r="AE514" s="51">
        <f t="shared" si="192"/>
        <v>8.6959740049121829E-5</v>
      </c>
      <c r="AF514" s="51">
        <f t="shared" si="192"/>
        <v>1.2777074204300718E-4</v>
      </c>
      <c r="AG514" s="51">
        <f t="shared" si="192"/>
        <v>3.7380113716984156E-4</v>
      </c>
      <c r="AH514" s="51">
        <f t="shared" si="192"/>
        <v>9.9172070029990181E-4</v>
      </c>
      <c r="AI514" s="51">
        <f t="shared" si="192"/>
        <v>1.0954974406442652E-3</v>
      </c>
      <c r="AJ514" s="51">
        <f t="shared" si="192"/>
        <v>4.2802965408878017E-5</v>
      </c>
      <c r="AK514" s="51">
        <f t="shared" si="192"/>
        <v>6.1934730342096161E-5</v>
      </c>
      <c r="AL514" s="51">
        <f t="shared" si="192"/>
        <v>0</v>
      </c>
      <c r="AO514" s="51">
        <f t="shared" si="186"/>
        <v>2.5283109302405514E-5</v>
      </c>
      <c r="AP514" s="51">
        <f t="shared" si="186"/>
        <v>9.2437754319899955E-5</v>
      </c>
      <c r="AQ514" s="51">
        <f t="shared" si="186"/>
        <v>1.515712142257715E-5</v>
      </c>
      <c r="AR514" s="51">
        <f t="shared" si="186"/>
        <v>2.6704635805467296E-5</v>
      </c>
      <c r="AS514" s="51">
        <f t="shared" si="190"/>
        <v>6.8682731113004831E-5</v>
      </c>
      <c r="AT514" s="51">
        <f t="shared" si="190"/>
        <v>3.3857872085473552E-4</v>
      </c>
      <c r="AU514" s="51">
        <f t="shared" si="190"/>
        <v>9.1478071735738207E-5</v>
      </c>
      <c r="AV514" s="51">
        <f t="shared" si="190"/>
        <v>1.727564285683615E-6</v>
      </c>
      <c r="AW514" s="51">
        <f t="shared" si="190"/>
        <v>3.2258026514318615E-6</v>
      </c>
      <c r="AX514" s="51">
        <f t="shared" si="190"/>
        <v>0</v>
      </c>
      <c r="BA514" s="51">
        <f t="shared" si="184"/>
        <v>2.3876017589983698E-4</v>
      </c>
      <c r="BB514" s="51">
        <f t="shared" si="184"/>
        <v>4.0124058395994575E-4</v>
      </c>
      <c r="BC514" s="51">
        <f t="shared" si="184"/>
        <v>1.5875450718091114E-4</v>
      </c>
      <c r="BD514" s="51">
        <f t="shared" si="184"/>
        <v>2.3008978914064787E-4</v>
      </c>
      <c r="BE514" s="51">
        <f t="shared" si="184"/>
        <v>6.6254809994441386E-4</v>
      </c>
      <c r="BF514" s="51">
        <f t="shared" si="184"/>
        <v>1.6289756686642355E-3</v>
      </c>
      <c r="BG514" s="51">
        <f t="shared" si="184"/>
        <v>2.0995160324358509E-3</v>
      </c>
      <c r="BH514" s="51">
        <f t="shared" si="184"/>
        <v>8.3846793036831729E-5</v>
      </c>
      <c r="BI514" s="51">
        <f t="shared" si="184"/>
        <v>1.2065888791836092E-4</v>
      </c>
      <c r="BJ514" s="51">
        <f t="shared" si="184"/>
        <v>0</v>
      </c>
    </row>
    <row r="515" spans="4:62">
      <c r="D515" s="41">
        <f t="shared" si="180"/>
        <v>8.25</v>
      </c>
      <c r="E515" s="51">
        <f t="shared" si="193"/>
        <v>1.1172822146031712E-4</v>
      </c>
      <c r="F515" s="51">
        <f t="shared" si="193"/>
        <v>1.6243322380764898E-4</v>
      </c>
      <c r="G515" s="51">
        <f t="shared" si="193"/>
        <v>7.6276316222213182E-5</v>
      </c>
      <c r="H515" s="51">
        <f t="shared" si="193"/>
        <v>1.0786924670084325E-4</v>
      </c>
      <c r="I515" s="51">
        <f t="shared" si="193"/>
        <v>2.9931563501746979E-4</v>
      </c>
      <c r="J515" s="51">
        <f t="shared" si="193"/>
        <v>6.7308800027632201E-4</v>
      </c>
      <c r="K515" s="51">
        <f t="shared" si="193"/>
        <v>1.051871731365648E-3</v>
      </c>
      <c r="L515" s="51">
        <f t="shared" si="193"/>
        <v>4.311313835234166E-5</v>
      </c>
      <c r="M515" s="51">
        <f t="shared" si="193"/>
        <v>6.1871302407312141E-5</v>
      </c>
      <c r="N515" s="51">
        <f t="shared" si="193"/>
        <v>0</v>
      </c>
      <c r="Q515" s="51">
        <f t="shared" si="191"/>
        <v>8.4682393910902174E-5</v>
      </c>
      <c r="R515" s="51">
        <f t="shared" si="191"/>
        <v>6.3096054379954607E-5</v>
      </c>
      <c r="S515" s="51">
        <f t="shared" si="191"/>
        <v>5.9926592188174449E-5</v>
      </c>
      <c r="T515" s="51">
        <f t="shared" si="191"/>
        <v>7.9833548012842197E-5</v>
      </c>
      <c r="U515" s="51">
        <f t="shared" si="191"/>
        <v>2.2790895223744197E-4</v>
      </c>
      <c r="V515" s="51">
        <f t="shared" si="191"/>
        <v>3.163548780319697E-4</v>
      </c>
      <c r="W515" s="51">
        <f t="shared" si="191"/>
        <v>9.5431696009351313E-4</v>
      </c>
      <c r="X515" s="51">
        <f t="shared" si="191"/>
        <v>4.1308447432955444E-5</v>
      </c>
      <c r="Y515" s="51">
        <f t="shared" si="191"/>
        <v>5.8514521736224071E-5</v>
      </c>
      <c r="Z515" s="51">
        <f t="shared" si="191"/>
        <v>0</v>
      </c>
      <c r="AA515" s="95"/>
      <c r="AB515" s="95"/>
      <c r="AC515" s="51">
        <f t="shared" si="192"/>
        <v>1.3852766038321252E-4</v>
      </c>
      <c r="AD515" s="51">
        <f t="shared" si="192"/>
        <v>2.6864653112380172E-4</v>
      </c>
      <c r="AE515" s="51">
        <f t="shared" si="192"/>
        <v>9.2535943250937245E-5</v>
      </c>
      <c r="AF515" s="51">
        <f t="shared" si="192"/>
        <v>1.3461377885757623E-4</v>
      </c>
      <c r="AG515" s="51">
        <f t="shared" si="192"/>
        <v>3.8709376107976207E-4</v>
      </c>
      <c r="AH515" s="51">
        <f t="shared" si="192"/>
        <v>1.045708133601507E-3</v>
      </c>
      <c r="AI515" s="51">
        <f t="shared" si="192"/>
        <v>1.1494272797547243E-3</v>
      </c>
      <c r="AJ515" s="51">
        <f t="shared" si="192"/>
        <v>4.5047240517549146E-5</v>
      </c>
      <c r="AK515" s="51">
        <f t="shared" si="192"/>
        <v>6.5212853192799747E-5</v>
      </c>
      <c r="AL515" s="51">
        <f t="shared" si="192"/>
        <v>0</v>
      </c>
      <c r="AO515" s="51">
        <f t="shared" si="186"/>
        <v>2.704582754941495E-5</v>
      </c>
      <c r="AP515" s="51">
        <f t="shared" si="186"/>
        <v>9.9337169427694369E-5</v>
      </c>
      <c r="AQ515" s="51">
        <f t="shared" si="186"/>
        <v>1.6349724034038733E-5</v>
      </c>
      <c r="AR515" s="51">
        <f t="shared" si="186"/>
        <v>2.8035698688001049E-5</v>
      </c>
      <c r="AS515" s="51">
        <f t="shared" si="186"/>
        <v>7.1406682780027816E-5</v>
      </c>
      <c r="AT515" s="51">
        <f t="shared" si="186"/>
        <v>3.5673312224435231E-4</v>
      </c>
      <c r="AU515" s="51">
        <f t="shared" si="186"/>
        <v>9.755477127213483E-5</v>
      </c>
      <c r="AV515" s="51">
        <f t="shared" si="186"/>
        <v>1.8046909193862162E-6</v>
      </c>
      <c r="AW515" s="51">
        <f t="shared" si="186"/>
        <v>3.3567806710880699E-6</v>
      </c>
      <c r="AX515" s="51">
        <f t="shared" si="186"/>
        <v>0</v>
      </c>
      <c r="BA515" s="51">
        <f t="shared" ref="BA515:BJ540" si="194">E515+AC515</f>
        <v>2.5025588184352963E-4</v>
      </c>
      <c r="BB515" s="51">
        <f t="shared" si="194"/>
        <v>4.310797549314507E-4</v>
      </c>
      <c r="BC515" s="51">
        <f t="shared" si="194"/>
        <v>1.6881225947315044E-4</v>
      </c>
      <c r="BD515" s="51">
        <f t="shared" si="194"/>
        <v>2.4248302555841946E-4</v>
      </c>
      <c r="BE515" s="51">
        <f t="shared" si="194"/>
        <v>6.8640939609723186E-4</v>
      </c>
      <c r="BF515" s="51">
        <f t="shared" si="194"/>
        <v>1.718796133877829E-3</v>
      </c>
      <c r="BG515" s="51">
        <f t="shared" si="194"/>
        <v>2.2012990111203723E-3</v>
      </c>
      <c r="BH515" s="51">
        <f t="shared" si="194"/>
        <v>8.8160378869890806E-5</v>
      </c>
      <c r="BI515" s="51">
        <f t="shared" si="194"/>
        <v>1.2708415560011189E-4</v>
      </c>
      <c r="BJ515" s="51">
        <f t="shared" si="194"/>
        <v>0</v>
      </c>
    </row>
    <row r="516" spans="4:62">
      <c r="D516" s="41">
        <f t="shared" si="180"/>
        <v>8.5</v>
      </c>
      <c r="E516" s="51">
        <f t="shared" si="193"/>
        <v>1.1658050651384076E-4</v>
      </c>
      <c r="F516" s="51">
        <f t="shared" si="193"/>
        <v>1.7444235032894789E-4</v>
      </c>
      <c r="G516" s="51">
        <f t="shared" si="193"/>
        <v>8.087413081824259E-5</v>
      </c>
      <c r="H516" s="51">
        <f t="shared" si="193"/>
        <v>1.1355216840984783E-4</v>
      </c>
      <c r="I516" s="51">
        <f t="shared" si="193"/>
        <v>3.1000086141620432E-4</v>
      </c>
      <c r="J516" s="51">
        <f t="shared" si="193"/>
        <v>7.0900886170791771E-4</v>
      </c>
      <c r="K516" s="51">
        <f t="shared" si="193"/>
        <v>1.1002090419732582E-3</v>
      </c>
      <c r="L516" s="51">
        <f t="shared" si="193"/>
        <v>4.5210606180407576E-5</v>
      </c>
      <c r="M516" s="51">
        <f t="shared" si="193"/>
        <v>6.507504900193727E-5</v>
      </c>
      <c r="N516" s="51">
        <f t="shared" si="193"/>
        <v>0</v>
      </c>
      <c r="Q516" s="51">
        <f t="shared" si="191"/>
        <v>8.765555798484637E-5</v>
      </c>
      <c r="R516" s="51">
        <f t="shared" si="191"/>
        <v>6.7916683814464747E-5</v>
      </c>
      <c r="S516" s="51">
        <f t="shared" si="191"/>
        <v>6.318434254955236E-5</v>
      </c>
      <c r="T516" s="51">
        <f t="shared" si="191"/>
        <v>8.4069348262754516E-5</v>
      </c>
      <c r="U516" s="51">
        <f t="shared" si="191"/>
        <v>2.3577709739787032E-4</v>
      </c>
      <c r="V516" s="51">
        <f t="shared" si="191"/>
        <v>3.3521046334552266E-4</v>
      </c>
      <c r="W516" s="51">
        <f t="shared" si="191"/>
        <v>9.9628523761239197E-4</v>
      </c>
      <c r="X516" s="51">
        <f t="shared" si="191"/>
        <v>4.3308490571301015E-5</v>
      </c>
      <c r="Y516" s="51">
        <f t="shared" si="191"/>
        <v>6.1589088088064034E-5</v>
      </c>
      <c r="Z516" s="51">
        <f t="shared" si="191"/>
        <v>0</v>
      </c>
      <c r="AA516" s="95"/>
      <c r="AB516" s="95"/>
      <c r="AC516" s="51">
        <f t="shared" si="192"/>
        <v>1.4526210865800017E-4</v>
      </c>
      <c r="AD516" s="51">
        <f t="shared" si="192"/>
        <v>2.8784415473188946E-4</v>
      </c>
      <c r="AE516" s="51">
        <f t="shared" si="192"/>
        <v>9.8389662526134468E-5</v>
      </c>
      <c r="AF516" s="51">
        <f t="shared" si="192"/>
        <v>1.417015589130596E-4</v>
      </c>
      <c r="AG516" s="51">
        <f t="shared" si="192"/>
        <v>4.0059606871680278E-4</v>
      </c>
      <c r="AH516" s="51">
        <f t="shared" si="192"/>
        <v>1.0986942711511455E-3</v>
      </c>
      <c r="AI516" s="51">
        <f t="shared" si="192"/>
        <v>1.204133623451066E-3</v>
      </c>
      <c r="AJ516" s="51">
        <f t="shared" si="192"/>
        <v>4.7339006980527059E-5</v>
      </c>
      <c r="AK516" s="51">
        <f t="shared" si="192"/>
        <v>6.8545780030210035E-5</v>
      </c>
      <c r="AL516" s="51">
        <f t="shared" si="192"/>
        <v>0</v>
      </c>
      <c r="AO516" s="51">
        <f t="shared" si="186"/>
        <v>2.8924948528994386E-5</v>
      </c>
      <c r="AP516" s="51">
        <f t="shared" si="186"/>
        <v>1.0652566651448315E-4</v>
      </c>
      <c r="AQ516" s="51">
        <f t="shared" si="186"/>
        <v>1.768978826869023E-5</v>
      </c>
      <c r="AR516" s="51">
        <f t="shared" si="186"/>
        <v>2.9482820147093319E-5</v>
      </c>
      <c r="AS516" s="51">
        <f t="shared" si="186"/>
        <v>7.4223764018334002E-5</v>
      </c>
      <c r="AT516" s="51">
        <f t="shared" si="186"/>
        <v>3.7379839836239505E-4</v>
      </c>
      <c r="AU516" s="51">
        <f t="shared" si="186"/>
        <v>1.0392380436086623E-4</v>
      </c>
      <c r="AV516" s="51">
        <f t="shared" si="186"/>
        <v>1.9021156091065603E-6</v>
      </c>
      <c r="AW516" s="51">
        <f t="shared" si="186"/>
        <v>3.4859609138732361E-6</v>
      </c>
      <c r="AX516" s="51">
        <f t="shared" si="186"/>
        <v>0</v>
      </c>
      <c r="BA516" s="51">
        <f t="shared" si="194"/>
        <v>2.6184261517184091E-4</v>
      </c>
      <c r="BB516" s="51">
        <f t="shared" si="194"/>
        <v>4.6228650506083735E-4</v>
      </c>
      <c r="BC516" s="51">
        <f t="shared" si="194"/>
        <v>1.7926379334437704E-4</v>
      </c>
      <c r="BD516" s="51">
        <f t="shared" si="194"/>
        <v>2.552537273229074E-4</v>
      </c>
      <c r="BE516" s="51">
        <f t="shared" si="194"/>
        <v>7.1059693013300704E-4</v>
      </c>
      <c r="BF516" s="51">
        <f t="shared" si="194"/>
        <v>1.8077031328590631E-3</v>
      </c>
      <c r="BG516" s="51">
        <f t="shared" si="194"/>
        <v>2.3043426654243242E-3</v>
      </c>
      <c r="BH516" s="51">
        <f t="shared" si="194"/>
        <v>9.2549613160934635E-5</v>
      </c>
      <c r="BI516" s="51">
        <f t="shared" si="194"/>
        <v>1.336208290321473E-4</v>
      </c>
      <c r="BJ516" s="51">
        <f t="shared" si="194"/>
        <v>0</v>
      </c>
    </row>
    <row r="517" spans="4:62">
      <c r="D517" s="41">
        <f t="shared" si="180"/>
        <v>8.75</v>
      </c>
      <c r="E517" s="51">
        <f t="shared" si="193"/>
        <v>1.2141080750871497E-4</v>
      </c>
      <c r="F517" s="51">
        <f t="shared" si="193"/>
        <v>1.8700263840777575E-4</v>
      </c>
      <c r="G517" s="51">
        <f t="shared" si="193"/>
        <v>8.5585193269292458E-5</v>
      </c>
      <c r="H517" s="51">
        <f t="shared" si="193"/>
        <v>1.1936609299585864E-4</v>
      </c>
      <c r="I517" s="51">
        <f t="shared" si="193"/>
        <v>3.2080959362268467E-4</v>
      </c>
      <c r="J517" s="51">
        <f t="shared" si="193"/>
        <v>7.4490424977466537E-4</v>
      </c>
      <c r="K517" s="51">
        <f t="shared" si="193"/>
        <v>1.1490087798892291E-3</v>
      </c>
      <c r="L517" s="51">
        <f t="shared" si="193"/>
        <v>4.7335604302987025E-5</v>
      </c>
      <c r="M517" s="51">
        <f t="shared" si="193"/>
        <v>6.8334184508933211E-5</v>
      </c>
      <c r="N517" s="51">
        <f t="shared" si="193"/>
        <v>0</v>
      </c>
      <c r="Q517" s="51">
        <f t="shared" si="191"/>
        <v>9.0482593515366525E-5</v>
      </c>
      <c r="R517" s="51">
        <f t="shared" si="191"/>
        <v>7.2996469799109273E-5</v>
      </c>
      <c r="S517" s="51">
        <f t="shared" si="191"/>
        <v>6.639387387478765E-5</v>
      </c>
      <c r="T517" s="51">
        <f t="shared" si="191"/>
        <v>8.8309537879706755E-5</v>
      </c>
      <c r="U517" s="51">
        <f t="shared" si="191"/>
        <v>2.4368032290810206E-4</v>
      </c>
      <c r="V517" s="51">
        <f t="shared" si="191"/>
        <v>3.5534176023315964E-4</v>
      </c>
      <c r="W517" s="51">
        <f t="shared" si="191"/>
        <v>1.038410927119614E-3</v>
      </c>
      <c r="X517" s="51">
        <f t="shared" si="191"/>
        <v>4.5312599078970455E-5</v>
      </c>
      <c r="Y517" s="51">
        <f t="shared" si="191"/>
        <v>6.4720864964623991E-5</v>
      </c>
      <c r="Z517" s="51">
        <f t="shared" si="191"/>
        <v>0</v>
      </c>
      <c r="AA517" s="95"/>
      <c r="AB517" s="95"/>
      <c r="AC517" s="51">
        <f t="shared" si="192"/>
        <v>1.5209813805653092E-4</v>
      </c>
      <c r="AD517" s="51">
        <f t="shared" si="192"/>
        <v>3.0788494490490071E-4</v>
      </c>
      <c r="AE517" s="51">
        <f t="shared" si="192"/>
        <v>1.0453412217467568E-4</v>
      </c>
      <c r="AF517" s="51">
        <f t="shared" si="192"/>
        <v>1.490446519624766E-4</v>
      </c>
      <c r="AG517" s="51">
        <f t="shared" si="192"/>
        <v>4.1431030761953183E-4</v>
      </c>
      <c r="AH517" s="51">
        <f t="shared" si="192"/>
        <v>1.1503537503970037E-3</v>
      </c>
      <c r="AI517" s="51">
        <f t="shared" si="192"/>
        <v>1.2596074097757858E-3</v>
      </c>
      <c r="AJ517" s="51">
        <f t="shared" si="192"/>
        <v>4.9677399531035689E-5</v>
      </c>
      <c r="AK517" s="51">
        <f t="shared" si="192"/>
        <v>7.1932274167641947E-5</v>
      </c>
      <c r="AL517" s="51">
        <f t="shared" si="192"/>
        <v>0</v>
      </c>
      <c r="AO517" s="51">
        <f t="shared" ref="AO517:AX542" si="195">E517-Q517</f>
        <v>3.0928213993348445E-5</v>
      </c>
      <c r="AP517" s="51">
        <f t="shared" si="195"/>
        <v>1.1400616860866648E-4</v>
      </c>
      <c r="AQ517" s="51">
        <f t="shared" si="195"/>
        <v>1.9191319394504808E-5</v>
      </c>
      <c r="AR517" s="51">
        <f t="shared" si="195"/>
        <v>3.105655511615188E-5</v>
      </c>
      <c r="AS517" s="51">
        <f t="shared" si="195"/>
        <v>7.7129270714582614E-5</v>
      </c>
      <c r="AT517" s="51">
        <f t="shared" si="195"/>
        <v>3.8956248954150573E-4</v>
      </c>
      <c r="AU517" s="51">
        <f t="shared" si="195"/>
        <v>1.1059785276961516E-4</v>
      </c>
      <c r="AV517" s="51">
        <f t="shared" si="195"/>
        <v>2.0230052240165699E-6</v>
      </c>
      <c r="AW517" s="51">
        <f t="shared" si="195"/>
        <v>3.6133195443092199E-6</v>
      </c>
      <c r="AX517" s="51">
        <f t="shared" si="195"/>
        <v>0</v>
      </c>
      <c r="BA517" s="51">
        <f t="shared" si="194"/>
        <v>2.7350894556524589E-4</v>
      </c>
      <c r="BB517" s="51">
        <f t="shared" si="194"/>
        <v>4.9488758331267643E-4</v>
      </c>
      <c r="BC517" s="51">
        <f t="shared" si="194"/>
        <v>1.9011931544396813E-4</v>
      </c>
      <c r="BD517" s="51">
        <f t="shared" si="194"/>
        <v>2.6841074495833521E-4</v>
      </c>
      <c r="BE517" s="51">
        <f t="shared" si="194"/>
        <v>7.351199012422165E-4</v>
      </c>
      <c r="BF517" s="51">
        <f t="shared" si="194"/>
        <v>1.895258000171669E-3</v>
      </c>
      <c r="BG517" s="51">
        <f t="shared" si="194"/>
        <v>2.4086161896650152E-3</v>
      </c>
      <c r="BH517" s="51">
        <f t="shared" si="194"/>
        <v>9.7013003834022714E-5</v>
      </c>
      <c r="BI517" s="51">
        <f t="shared" si="194"/>
        <v>1.4026645867657516E-4</v>
      </c>
      <c r="BJ517" s="51">
        <f t="shared" si="194"/>
        <v>0</v>
      </c>
    </row>
    <row r="518" spans="4:62">
      <c r="D518" s="41">
        <f t="shared" si="180"/>
        <v>9</v>
      </c>
      <c r="E518" s="51">
        <f t="shared" si="193"/>
        <v>1.2620969411378764E-4</v>
      </c>
      <c r="F518" s="51">
        <f t="shared" si="193"/>
        <v>2.0012602096630409E-4</v>
      </c>
      <c r="G518" s="51">
        <f t="shared" si="193"/>
        <v>9.040641478354589E-5</v>
      </c>
      <c r="H518" s="51">
        <f t="shared" si="193"/>
        <v>1.2530938483708729E-4</v>
      </c>
      <c r="I518" s="51">
        <f t="shared" si="193"/>
        <v>3.3175014320096564E-4</v>
      </c>
      <c r="J518" s="51">
        <f t="shared" si="193"/>
        <v>7.8066201520347954E-4</v>
      </c>
      <c r="K518" s="51">
        <f t="shared" si="193"/>
        <v>1.1982522548506626E-3</v>
      </c>
      <c r="L518" s="51">
        <f t="shared" si="193"/>
        <v>4.9487627120197198E-5</v>
      </c>
      <c r="M518" s="51">
        <f t="shared" si="193"/>
        <v>7.164760678745054E-5</v>
      </c>
      <c r="N518" s="51">
        <f t="shared" si="193"/>
        <v>0</v>
      </c>
      <c r="Q518" s="51">
        <f t="shared" si="191"/>
        <v>9.3146148088315881E-5</v>
      </c>
      <c r="R518" s="51">
        <f t="shared" si="191"/>
        <v>7.8344524671495493E-5</v>
      </c>
      <c r="S518" s="51">
        <f t="shared" si="191"/>
        <v>6.9537925759737852E-5</v>
      </c>
      <c r="T518" s="51">
        <f t="shared" si="191"/>
        <v>9.2542033822256461E-5</v>
      </c>
      <c r="U518" s="51">
        <f t="shared" si="191"/>
        <v>2.5163195880382192E-4</v>
      </c>
      <c r="V518" s="51">
        <f t="shared" si="191"/>
        <v>3.7684825621768991E-4</v>
      </c>
      <c r="W518" s="51">
        <f t="shared" si="191"/>
        <v>1.0806622804348275E-3</v>
      </c>
      <c r="X518" s="51">
        <f t="shared" si="191"/>
        <v>4.7316979458429712E-5</v>
      </c>
      <c r="Y518" s="51">
        <f t="shared" si="191"/>
        <v>6.7908750443192249E-5</v>
      </c>
      <c r="Z518" s="51">
        <f t="shared" si="191"/>
        <v>0</v>
      </c>
      <c r="AA518" s="95"/>
      <c r="AB518" s="95"/>
      <c r="AC518" s="51">
        <f t="shared" si="192"/>
        <v>1.590342045785807E-4</v>
      </c>
      <c r="AD518" s="51">
        <f t="shared" si="192"/>
        <v>3.2878365514957123E-4</v>
      </c>
      <c r="AE518" s="51">
        <f t="shared" si="192"/>
        <v>1.1098139405027062E-4</v>
      </c>
      <c r="AF518" s="51">
        <f t="shared" si="192"/>
        <v>1.5665417528297354E-4</v>
      </c>
      <c r="AG518" s="51">
        <f t="shared" si="192"/>
        <v>4.2823977088037393E-4</v>
      </c>
      <c r="AH518" s="51">
        <f t="shared" si="192"/>
        <v>1.2003627852701017E-3</v>
      </c>
      <c r="AI518" s="51">
        <f t="shared" si="192"/>
        <v>1.3158430063834393E-3</v>
      </c>
      <c r="AJ518" s="51">
        <f t="shared" si="192"/>
        <v>5.2061602028790028E-5</v>
      </c>
      <c r="AK518" s="51">
        <f t="shared" si="192"/>
        <v>7.5371233246108348E-5</v>
      </c>
      <c r="AL518" s="51">
        <f t="shared" si="192"/>
        <v>0</v>
      </c>
      <c r="AO518" s="51">
        <f t="shared" si="195"/>
        <v>3.3063546025471763E-5</v>
      </c>
      <c r="AP518" s="51">
        <f t="shared" si="195"/>
        <v>1.217814962948086E-4</v>
      </c>
      <c r="AQ518" s="51">
        <f t="shared" si="195"/>
        <v>2.0868489023808038E-5</v>
      </c>
      <c r="AR518" s="51">
        <f t="shared" si="195"/>
        <v>3.2767351014830829E-5</v>
      </c>
      <c r="AS518" s="51">
        <f t="shared" si="195"/>
        <v>8.0118184397143721E-5</v>
      </c>
      <c r="AT518" s="51">
        <f t="shared" si="195"/>
        <v>4.0381375898578963E-4</v>
      </c>
      <c r="AU518" s="51">
        <f t="shared" si="195"/>
        <v>1.175899744158351E-4</v>
      </c>
      <c r="AV518" s="51">
        <f t="shared" si="195"/>
        <v>2.1706476617674864E-6</v>
      </c>
      <c r="AW518" s="51">
        <f t="shared" si="195"/>
        <v>3.7388563442582916E-6</v>
      </c>
      <c r="AX518" s="51">
        <f t="shared" si="195"/>
        <v>0</v>
      </c>
      <c r="BA518" s="51">
        <f t="shared" si="194"/>
        <v>2.8524389869236837E-4</v>
      </c>
      <c r="BB518" s="51">
        <f t="shared" si="194"/>
        <v>5.2890967611587535E-4</v>
      </c>
      <c r="BC518" s="51">
        <f t="shared" si="194"/>
        <v>2.0138780883381652E-4</v>
      </c>
      <c r="BD518" s="51">
        <f t="shared" si="194"/>
        <v>2.8196356012006083E-4</v>
      </c>
      <c r="BE518" s="51">
        <f t="shared" si="194"/>
        <v>7.5998991408133957E-4</v>
      </c>
      <c r="BF518" s="51">
        <f t="shared" si="194"/>
        <v>1.9810248004735811E-3</v>
      </c>
      <c r="BG518" s="51">
        <f t="shared" si="194"/>
        <v>2.5140952612341021E-3</v>
      </c>
      <c r="BH518" s="51">
        <f t="shared" si="194"/>
        <v>1.0154922914898723E-4</v>
      </c>
      <c r="BI518" s="51">
        <f t="shared" si="194"/>
        <v>1.4701884003355889E-4</v>
      </c>
      <c r="BJ518" s="51">
        <f t="shared" si="194"/>
        <v>0</v>
      </c>
    </row>
    <row r="519" spans="4:62">
      <c r="D519" s="41">
        <f t="shared" si="180"/>
        <v>9.25</v>
      </c>
      <c r="E519" s="51">
        <f t="shared" si="193"/>
        <v>1.3096608799656679E-4</v>
      </c>
      <c r="F519" s="51">
        <f t="shared" si="193"/>
        <v>2.1381922833119737E-4</v>
      </c>
      <c r="G519" s="51">
        <f t="shared" si="193"/>
        <v>9.5332783430470224E-5</v>
      </c>
      <c r="H519" s="51">
        <f t="shared" si="193"/>
        <v>1.3137820329953666E-4</v>
      </c>
      <c r="I519" s="51">
        <f t="shared" si="193"/>
        <v>3.42827968551625E-4</v>
      </c>
      <c r="J519" s="51">
        <f t="shared" si="193"/>
        <v>8.161584428814342E-4</v>
      </c>
      <c r="K519" s="51">
        <f t="shared" si="193"/>
        <v>1.2479051373993748E-3</v>
      </c>
      <c r="L519" s="51">
        <f t="shared" si="193"/>
        <v>5.1665469127568736E-5</v>
      </c>
      <c r="M519" s="51">
        <f t="shared" si="193"/>
        <v>7.5013056315933181E-5</v>
      </c>
      <c r="N519" s="51">
        <f t="shared" si="193"/>
        <v>0</v>
      </c>
      <c r="Q519" s="51">
        <f t="shared" si="191"/>
        <v>9.5627933176076815E-5</v>
      </c>
      <c r="R519" s="51">
        <f t="shared" si="191"/>
        <v>8.3967923430550644E-5</v>
      </c>
      <c r="S519" s="51">
        <f t="shared" si="191"/>
        <v>7.259792420858428E-5</v>
      </c>
      <c r="T519" s="51">
        <f t="shared" si="191"/>
        <v>9.675343181445324E-5</v>
      </c>
      <c r="U519" s="51">
        <f t="shared" si="191"/>
        <v>2.5964393882834552E-4</v>
      </c>
      <c r="V519" s="51">
        <f t="shared" si="191"/>
        <v>3.9982090196052954E-4</v>
      </c>
      <c r="W519" s="51">
        <f t="shared" si="191"/>
        <v>1.1229943489737488E-3</v>
      </c>
      <c r="X519" s="51">
        <f t="shared" si="191"/>
        <v>4.9317096025674251E-5</v>
      </c>
      <c r="Y519" s="51">
        <f t="shared" si="191"/>
        <v>7.1150508256786682E-5</v>
      </c>
      <c r="Z519" s="51">
        <f t="shared" si="191"/>
        <v>0</v>
      </c>
      <c r="AA519" s="95"/>
      <c r="AB519" s="95"/>
      <c r="AC519" s="51">
        <f t="shared" si="192"/>
        <v>1.6606645296628276E-4</v>
      </c>
      <c r="AD519" s="51">
        <f t="shared" si="192"/>
        <v>3.5054667112030259E-4</v>
      </c>
      <c r="AE519" s="51">
        <f t="shared" si="192"/>
        <v>1.177396719935057E-4</v>
      </c>
      <c r="AF519" s="51">
        <f t="shared" si="192"/>
        <v>1.645387735970212E-4</v>
      </c>
      <c r="AG519" s="51">
        <f t="shared" si="192"/>
        <v>4.4238344155716905E-4</v>
      </c>
      <c r="AH519" s="51">
        <f t="shared" si="192"/>
        <v>1.2483829948831714E-3</v>
      </c>
      <c r="AI519" s="51">
        <f t="shared" si="192"/>
        <v>1.3728167029419419E-3</v>
      </c>
      <c r="AJ519" s="51">
        <f t="shared" si="192"/>
        <v>5.4489932389457186E-5</v>
      </c>
      <c r="AK519" s="51">
        <f t="shared" si="192"/>
        <v>7.8860374489479195E-5</v>
      </c>
      <c r="AL519" s="51">
        <f t="shared" si="192"/>
        <v>0</v>
      </c>
      <c r="AO519" s="51">
        <f t="shared" si="195"/>
        <v>3.5338154820489971E-5</v>
      </c>
      <c r="AP519" s="51">
        <f t="shared" si="195"/>
        <v>1.2985130490064672E-4</v>
      </c>
      <c r="AQ519" s="51">
        <f t="shared" si="195"/>
        <v>2.2734859221885945E-5</v>
      </c>
      <c r="AR519" s="51">
        <f t="shared" si="195"/>
        <v>3.4624771485083417E-5</v>
      </c>
      <c r="AS519" s="51">
        <f t="shared" si="195"/>
        <v>8.3184029723279483E-5</v>
      </c>
      <c r="AT519" s="51">
        <f t="shared" si="195"/>
        <v>4.1633754092090466E-4</v>
      </c>
      <c r="AU519" s="51">
        <f t="shared" si="195"/>
        <v>1.24910788425626E-4</v>
      </c>
      <c r="AV519" s="51">
        <f t="shared" si="195"/>
        <v>2.3483731018944846E-6</v>
      </c>
      <c r="AW519" s="51">
        <f t="shared" si="195"/>
        <v>3.8625480591464984E-6</v>
      </c>
      <c r="AX519" s="51">
        <f t="shared" si="195"/>
        <v>0</v>
      </c>
      <c r="BA519" s="51">
        <f t="shared" si="194"/>
        <v>2.9703254096284952E-4</v>
      </c>
      <c r="BB519" s="51">
        <f t="shared" si="194"/>
        <v>5.6436589945149998E-4</v>
      </c>
      <c r="BC519" s="51">
        <f t="shared" si="194"/>
        <v>2.1307245542397592E-4</v>
      </c>
      <c r="BD519" s="51">
        <f t="shared" si="194"/>
        <v>2.9591697689655786E-4</v>
      </c>
      <c r="BE519" s="51">
        <f t="shared" si="194"/>
        <v>7.85211410108794E-4</v>
      </c>
      <c r="BF519" s="51">
        <f t="shared" si="194"/>
        <v>2.0645414377646054E-3</v>
      </c>
      <c r="BG519" s="51">
        <f t="shared" si="194"/>
        <v>2.6207218403413168E-3</v>
      </c>
      <c r="BH519" s="51">
        <f t="shared" si="194"/>
        <v>1.0615540151702593E-4</v>
      </c>
      <c r="BI519" s="51">
        <f t="shared" si="194"/>
        <v>1.5387343080541238E-4</v>
      </c>
      <c r="BJ519" s="51">
        <f t="shared" si="194"/>
        <v>0</v>
      </c>
    </row>
    <row r="520" spans="4:62">
      <c r="D520" s="41">
        <f t="shared" si="180"/>
        <v>9.5</v>
      </c>
      <c r="E520" s="51">
        <f t="shared" si="193"/>
        <v>1.3567256858919977E-4</v>
      </c>
      <c r="F520" s="51">
        <f t="shared" si="193"/>
        <v>2.2809945092910864E-4</v>
      </c>
      <c r="G520" s="51">
        <f t="shared" si="193"/>
        <v>1.0036294805826395E-4</v>
      </c>
      <c r="H520" s="51">
        <f t="shared" si="193"/>
        <v>1.3757337254326839E-4</v>
      </c>
      <c r="I520" s="51">
        <f t="shared" si="193"/>
        <v>3.540581165279413E-4</v>
      </c>
      <c r="J520" s="51">
        <f t="shared" si="193"/>
        <v>8.512982932936551E-4</v>
      </c>
      <c r="K520" s="51">
        <f t="shared" si="193"/>
        <v>1.2979732350510927E-3</v>
      </c>
      <c r="L520" s="51">
        <f t="shared" si="193"/>
        <v>5.3869676108220342E-5</v>
      </c>
      <c r="M520" s="51">
        <f t="shared" si="193"/>
        <v>7.8430913707437354E-5</v>
      </c>
      <c r="N520" s="51">
        <f t="shared" si="193"/>
        <v>0</v>
      </c>
      <c r="Q520" s="51">
        <f t="shared" si="191"/>
        <v>9.7911416516622209E-5</v>
      </c>
      <c r="R520" s="51">
        <f t="shared" si="191"/>
        <v>8.987815377528425E-5</v>
      </c>
      <c r="S520" s="51">
        <f t="shared" si="191"/>
        <v>7.5557404653322984E-5</v>
      </c>
      <c r="T520" s="51">
        <f t="shared" si="191"/>
        <v>1.0093376161209429E-4</v>
      </c>
      <c r="U520" s="51">
        <f t="shared" si="191"/>
        <v>2.6773574990678918E-4</v>
      </c>
      <c r="V520" s="51">
        <f t="shared" si="191"/>
        <v>4.243683125550083E-4</v>
      </c>
      <c r="W520" s="51">
        <f t="shared" si="191"/>
        <v>1.1653963877925858E-3</v>
      </c>
      <c r="X520" s="51">
        <f t="shared" si="191"/>
        <v>5.1309911361801949E-5</v>
      </c>
      <c r="Y520" s="51">
        <f t="shared" si="191"/>
        <v>7.4446428560662244E-5</v>
      </c>
      <c r="Z520" s="51">
        <f t="shared" si="191"/>
        <v>0</v>
      </c>
      <c r="AA520" s="95"/>
      <c r="AB520" s="95"/>
      <c r="AC520" s="51">
        <f t="shared" si="192"/>
        <v>1.7319664058316144E-4</v>
      </c>
      <c r="AD520" s="51">
        <f t="shared" si="192"/>
        <v>3.7319688597139153E-4</v>
      </c>
      <c r="AE520" s="51">
        <f t="shared" si="192"/>
        <v>1.2482088590498946E-4</v>
      </c>
      <c r="AF520" s="51">
        <f t="shared" si="192"/>
        <v>1.7271358741902186E-4</v>
      </c>
      <c r="AG520" s="51">
        <f t="shared" si="192"/>
        <v>4.5675192643135804E-4</v>
      </c>
      <c r="AH520" s="51">
        <f t="shared" si="192"/>
        <v>1.2941152851131343E-3</v>
      </c>
      <c r="AI520" s="51">
        <f t="shared" si="192"/>
        <v>1.4305508594265408E-3</v>
      </c>
      <c r="AJ520" s="51">
        <f t="shared" si="192"/>
        <v>5.6962587478816483E-5</v>
      </c>
      <c r="AK520" s="51">
        <f t="shared" si="192"/>
        <v>8.2400168968611981E-5</v>
      </c>
      <c r="AL520" s="51">
        <f t="shared" si="192"/>
        <v>0</v>
      </c>
      <c r="AO520" s="51">
        <f t="shared" si="195"/>
        <v>3.776115207257756E-5</v>
      </c>
      <c r="AP520" s="51">
        <f t="shared" si="195"/>
        <v>1.3822129715382439E-4</v>
      </c>
      <c r="AQ520" s="51">
        <f t="shared" si="195"/>
        <v>2.4805543404940962E-5</v>
      </c>
      <c r="AR520" s="51">
        <f t="shared" si="195"/>
        <v>3.6639610931174098E-5</v>
      </c>
      <c r="AS520" s="51">
        <f t="shared" si="195"/>
        <v>8.6322366621152116E-5</v>
      </c>
      <c r="AT520" s="51">
        <f t="shared" si="195"/>
        <v>4.2692998073864681E-4</v>
      </c>
      <c r="AU520" s="51">
        <f t="shared" si="195"/>
        <v>1.3257684725850698E-4</v>
      </c>
      <c r="AV520" s="51">
        <f t="shared" si="195"/>
        <v>2.559764746418393E-6</v>
      </c>
      <c r="AW520" s="51">
        <f t="shared" si="195"/>
        <v>3.9844851467751104E-6</v>
      </c>
      <c r="AX520" s="51">
        <f t="shared" si="195"/>
        <v>0</v>
      </c>
      <c r="BA520" s="51">
        <f t="shared" si="194"/>
        <v>3.0886920917236121E-4</v>
      </c>
      <c r="BB520" s="51">
        <f t="shared" si="194"/>
        <v>6.012963369005002E-4</v>
      </c>
      <c r="BC520" s="51">
        <f t="shared" si="194"/>
        <v>2.2518383396325341E-4</v>
      </c>
      <c r="BD520" s="51">
        <f t="shared" si="194"/>
        <v>3.1028695996229022E-4</v>
      </c>
      <c r="BE520" s="51">
        <f t="shared" si="194"/>
        <v>8.1081004295929934E-4</v>
      </c>
      <c r="BF520" s="51">
        <f t="shared" si="194"/>
        <v>2.1454135784067891E-3</v>
      </c>
      <c r="BG520" s="51">
        <f t="shared" si="194"/>
        <v>2.7285240944776336E-3</v>
      </c>
      <c r="BH520" s="51">
        <f t="shared" si="194"/>
        <v>1.1083226358703683E-4</v>
      </c>
      <c r="BI520" s="51">
        <f t="shared" si="194"/>
        <v>1.6083108267604933E-4</v>
      </c>
      <c r="BJ520" s="51">
        <f t="shared" si="194"/>
        <v>0</v>
      </c>
    </row>
    <row r="521" spans="4:62">
      <c r="D521" s="41">
        <f t="shared" si="180"/>
        <v>9.75</v>
      </c>
      <c r="E521" s="51">
        <f t="shared" si="193"/>
        <v>1.40321840543572E-4</v>
      </c>
      <c r="F521" s="51">
        <f t="shared" si="193"/>
        <v>2.4298389553679205E-4</v>
      </c>
      <c r="G521" s="51">
        <f t="shared" si="193"/>
        <v>1.0549550618357621E-4</v>
      </c>
      <c r="H521" s="51">
        <f t="shared" si="193"/>
        <v>1.4389580231328542E-4</v>
      </c>
      <c r="I521" s="51">
        <f t="shared" si="193"/>
        <v>3.6545684619122858E-4</v>
      </c>
      <c r="J521" s="51">
        <f t="shared" si="193"/>
        <v>8.8598883060020373E-4</v>
      </c>
      <c r="K521" s="51">
        <f t="shared" si="193"/>
        <v>1.3484651746611181E-3</v>
      </c>
      <c r="L521" s="51">
        <f t="shared" si="193"/>
        <v>5.6100905644221747E-5</v>
      </c>
      <c r="M521" s="51">
        <f t="shared" si="193"/>
        <v>8.1901664671220733E-5</v>
      </c>
      <c r="N521" s="51">
        <f t="shared" si="193"/>
        <v>0</v>
      </c>
      <c r="Q521" s="51">
        <f t="shared" si="191"/>
        <v>9.9980056647573461E-5</v>
      </c>
      <c r="R521" s="51">
        <f t="shared" si="191"/>
        <v>9.6086804671884031E-5</v>
      </c>
      <c r="S521" s="51">
        <f t="shared" si="191"/>
        <v>7.8399805234187345E-5</v>
      </c>
      <c r="T521" s="51">
        <f t="shared" si="191"/>
        <v>1.0507340043166729E-4</v>
      </c>
      <c r="U521" s="51">
        <f t="shared" si="191"/>
        <v>2.7592835838574268E-4</v>
      </c>
      <c r="V521" s="51">
        <f t="shared" si="191"/>
        <v>4.5059867660567353E-4</v>
      </c>
      <c r="W521" s="51">
        <f t="shared" si="191"/>
        <v>1.2078601484037277E-3</v>
      </c>
      <c r="X521" s="51">
        <f t="shared" si="191"/>
        <v>5.3292397402614245E-5</v>
      </c>
      <c r="Y521" s="51">
        <f t="shared" si="191"/>
        <v>7.7796885403138067E-5</v>
      </c>
      <c r="Z521" s="51">
        <f t="shared" si="191"/>
        <v>0</v>
      </c>
      <c r="AA521" s="95"/>
      <c r="AB521" s="95"/>
      <c r="AC521" s="51">
        <f t="shared" si="192"/>
        <v>1.8042684051223503E-4</v>
      </c>
      <c r="AD521" s="51">
        <f t="shared" si="192"/>
        <v>3.9675712429015854E-4</v>
      </c>
      <c r="AE521" s="51">
        <f t="shared" si="192"/>
        <v>1.3223540894487489E-4</v>
      </c>
      <c r="AF521" s="51">
        <f t="shared" si="192"/>
        <v>1.8119423683626821E-4</v>
      </c>
      <c r="AG521" s="51">
        <f t="shared" si="192"/>
        <v>4.7135677727897911E-4</v>
      </c>
      <c r="AH521" s="51">
        <f t="shared" si="192"/>
        <v>1.3372659956755661E-3</v>
      </c>
      <c r="AI521" s="51">
        <f t="shared" si="192"/>
        <v>1.4890709780354494E-3</v>
      </c>
      <c r="AJ521" s="51">
        <f t="shared" si="192"/>
        <v>5.9479812639826705E-5</v>
      </c>
      <c r="AK521" s="51">
        <f t="shared" si="192"/>
        <v>8.5991214053702901E-5</v>
      </c>
      <c r="AL521" s="51">
        <f t="shared" si="192"/>
        <v>0</v>
      </c>
      <c r="AO521" s="51">
        <f t="shared" si="195"/>
        <v>4.034178389599854E-5</v>
      </c>
      <c r="AP521" s="51">
        <f t="shared" si="195"/>
        <v>1.4689709086490802E-4</v>
      </c>
      <c r="AQ521" s="51">
        <f t="shared" si="195"/>
        <v>2.7095700949388861E-5</v>
      </c>
      <c r="AR521" s="51">
        <f t="shared" si="195"/>
        <v>3.8822401881618128E-5</v>
      </c>
      <c r="AS521" s="51">
        <f t="shared" si="195"/>
        <v>8.9528487805485906E-5</v>
      </c>
      <c r="AT521" s="51">
        <f t="shared" si="195"/>
        <v>4.353901539945302E-4</v>
      </c>
      <c r="AU521" s="51">
        <f t="shared" si="195"/>
        <v>1.4060502625739039E-4</v>
      </c>
      <c r="AV521" s="51">
        <f t="shared" si="195"/>
        <v>2.8085082416075022E-6</v>
      </c>
      <c r="AW521" s="51">
        <f t="shared" si="195"/>
        <v>4.104779268082666E-6</v>
      </c>
      <c r="AX521" s="51">
        <f t="shared" si="195"/>
        <v>0</v>
      </c>
      <c r="BA521" s="51">
        <f t="shared" si="194"/>
        <v>3.2074868105580706E-4</v>
      </c>
      <c r="BB521" s="51">
        <f t="shared" si="194"/>
        <v>6.3974101982695061E-4</v>
      </c>
      <c r="BC521" s="51">
        <f t="shared" si="194"/>
        <v>2.3773091512845112E-4</v>
      </c>
      <c r="BD521" s="51">
        <f t="shared" si="194"/>
        <v>3.250900391495536E-4</v>
      </c>
      <c r="BE521" s="51">
        <f t="shared" si="194"/>
        <v>8.368136234702077E-4</v>
      </c>
      <c r="BF521" s="51">
        <f t="shared" si="194"/>
        <v>2.2232548262757701E-3</v>
      </c>
      <c r="BG521" s="51">
        <f t="shared" si="194"/>
        <v>2.8375361526965675E-3</v>
      </c>
      <c r="BH521" s="51">
        <f t="shared" si="194"/>
        <v>1.1558071828404845E-4</v>
      </c>
      <c r="BI521" s="51">
        <f t="shared" si="194"/>
        <v>1.6789287872492363E-4</v>
      </c>
      <c r="BJ521" s="51">
        <f t="shared" si="194"/>
        <v>0</v>
      </c>
    </row>
    <row r="522" spans="4:62">
      <c r="D522" s="41">
        <f t="shared" si="180"/>
        <v>10</v>
      </c>
      <c r="E522" s="51">
        <f t="shared" si="193"/>
        <v>1.4490320044646907E-4</v>
      </c>
      <c r="F522" s="51">
        <f t="shared" si="193"/>
        <v>2.5847934158441141E-4</v>
      </c>
      <c r="G522" s="51">
        <f t="shared" si="193"/>
        <v>1.1072529142154569E-4</v>
      </c>
      <c r="H522" s="51">
        <f t="shared" si="193"/>
        <v>1.5034190837658631E-4</v>
      </c>
      <c r="I522" s="51">
        <f t="shared" si="193"/>
        <v>3.7703325317934102E-4</v>
      </c>
      <c r="J522" s="51">
        <f t="shared" si="193"/>
        <v>9.2011382463727054E-4</v>
      </c>
      <c r="K522" s="51">
        <f t="shared" si="193"/>
        <v>1.399355082724692E-3</v>
      </c>
      <c r="L522" s="51">
        <f t="shared" si="193"/>
        <v>5.8358287549980415E-5</v>
      </c>
      <c r="M522" s="51">
        <f t="shared" si="193"/>
        <v>8.5423364797602836E-5</v>
      </c>
      <c r="N522" s="51">
        <f t="shared" si="193"/>
        <v>0</v>
      </c>
      <c r="Q522" s="51">
        <f t="shared" si="191"/>
        <v>1.0181553601779477E-4</v>
      </c>
      <c r="R522" s="51">
        <f t="shared" si="191"/>
        <v>1.0260125524949728E-4</v>
      </c>
      <c r="S522" s="51">
        <f t="shared" si="191"/>
        <v>8.1106257597548278E-5</v>
      </c>
      <c r="T522" s="51">
        <f t="shared" si="191"/>
        <v>1.0915998332340811E-4</v>
      </c>
      <c r="U522" s="51">
        <f t="shared" si="191"/>
        <v>2.8423813748782708E-4</v>
      </c>
      <c r="V522" s="51">
        <f t="shared" si="191"/>
        <v>4.7860168431005626E-4</v>
      </c>
      <c r="W522" s="51">
        <f t="shared" si="191"/>
        <v>1.2503481689219414E-3</v>
      </c>
      <c r="X522" s="51">
        <f t="shared" si="191"/>
        <v>5.5260046203971153E-5</v>
      </c>
      <c r="Y522" s="51">
        <f t="shared" si="191"/>
        <v>8.1199894014324627E-5</v>
      </c>
      <c r="Z522" s="51">
        <f t="shared" si="191"/>
        <v>0</v>
      </c>
      <c r="AA522" s="95"/>
      <c r="AB522" s="95"/>
      <c r="AC522" s="51">
        <f t="shared" si="192"/>
        <v>1.8775414438310084E-4</v>
      </c>
      <c r="AD522" s="51">
        <f t="shared" si="192"/>
        <v>4.2123356580778406E-4</v>
      </c>
      <c r="AE522" s="51">
        <f t="shared" si="192"/>
        <v>1.399867722047452E-4</v>
      </c>
      <c r="AF522" s="51">
        <f t="shared" si="192"/>
        <v>1.8999080583356889E-4</v>
      </c>
      <c r="AG522" s="51">
        <f t="shared" si="192"/>
        <v>4.8619981215311959E-4</v>
      </c>
      <c r="AH522" s="51">
        <f t="shared" si="192"/>
        <v>1.3775129760453168E-3</v>
      </c>
      <c r="AI522" s="51">
        <f t="shared" si="192"/>
        <v>1.5483627736443833E-3</v>
      </c>
      <c r="AJ522" s="51">
        <f t="shared" si="192"/>
        <v>6.2040071076043131E-5</v>
      </c>
      <c r="AK522" s="51">
        <f t="shared" si="192"/>
        <v>8.9631605695280548E-5</v>
      </c>
      <c r="AL522" s="51">
        <f t="shared" si="192"/>
        <v>0</v>
      </c>
      <c r="AO522" s="51">
        <f t="shared" si="195"/>
        <v>4.30876644286743E-5</v>
      </c>
      <c r="AP522" s="51">
        <f t="shared" si="195"/>
        <v>1.5587808633491413E-4</v>
      </c>
      <c r="AQ522" s="51">
        <f t="shared" si="195"/>
        <v>2.9619033823997411E-5</v>
      </c>
      <c r="AR522" s="51">
        <f t="shared" si="195"/>
        <v>4.1181925053178207E-5</v>
      </c>
      <c r="AS522" s="51">
        <f t="shared" si="195"/>
        <v>9.279511569151394E-5</v>
      </c>
      <c r="AT522" s="51">
        <f t="shared" si="195"/>
        <v>4.4151214032721428E-4</v>
      </c>
      <c r="AU522" s="51">
        <f t="shared" si="195"/>
        <v>1.4900691380275062E-4</v>
      </c>
      <c r="AV522" s="51">
        <f t="shared" si="195"/>
        <v>3.0982413460092616E-6</v>
      </c>
      <c r="AW522" s="51">
        <f t="shared" si="195"/>
        <v>4.2234707832782095E-6</v>
      </c>
      <c r="AX522" s="51">
        <f t="shared" si="195"/>
        <v>0</v>
      </c>
      <c r="BA522" s="51">
        <f t="shared" si="194"/>
        <v>3.3265734482956994E-4</v>
      </c>
      <c r="BB522" s="51">
        <f t="shared" si="194"/>
        <v>6.7971290739219552E-4</v>
      </c>
      <c r="BC522" s="51">
        <f t="shared" si="194"/>
        <v>2.5071206362629092E-4</v>
      </c>
      <c r="BD522" s="51">
        <f t="shared" si="194"/>
        <v>3.403327142101552E-4</v>
      </c>
      <c r="BE522" s="51">
        <f t="shared" si="194"/>
        <v>8.6323306533246061E-4</v>
      </c>
      <c r="BF522" s="51">
        <f t="shared" si="194"/>
        <v>2.2976268006825876E-3</v>
      </c>
      <c r="BG522" s="51">
        <f t="shared" si="194"/>
        <v>2.9477178563690754E-3</v>
      </c>
      <c r="BH522" s="51">
        <f t="shared" si="194"/>
        <v>1.2039835862602354E-4</v>
      </c>
      <c r="BI522" s="51">
        <f t="shared" si="194"/>
        <v>1.7505497049288338E-4</v>
      </c>
      <c r="BJ522" s="51">
        <f t="shared" si="194"/>
        <v>0</v>
      </c>
    </row>
    <row r="523" spans="4:62">
      <c r="D523" s="41">
        <f t="shared" si="180"/>
        <v>10.25</v>
      </c>
      <c r="E523" s="51">
        <f t="shared" si="193"/>
        <v>1.4951995173059481E-4</v>
      </c>
      <c r="F523" s="51">
        <f t="shared" si="193"/>
        <v>2.7453212870975452E-4</v>
      </c>
      <c r="G523" s="51">
        <f t="shared" si="193"/>
        <v>1.1608595503485817E-4</v>
      </c>
      <c r="H523" s="51">
        <f t="shared" si="193"/>
        <v>1.5695200440390584E-4</v>
      </c>
      <c r="I523" s="51">
        <f t="shared" si="193"/>
        <v>3.888856836763582E-4</v>
      </c>
      <c r="J523" s="51">
        <f t="shared" si="193"/>
        <v>9.5446313267440403E-4</v>
      </c>
      <c r="K523" s="51">
        <f t="shared" si="193"/>
        <v>1.4512468859607594E-3</v>
      </c>
      <c r="L523" s="51">
        <f t="shared" si="193"/>
        <v>6.0664495079006484E-5</v>
      </c>
      <c r="M523" s="51">
        <f t="shared" si="193"/>
        <v>8.9026231680017291E-5</v>
      </c>
      <c r="N523" s="51">
        <f t="shared" si="193"/>
        <v>0</v>
      </c>
      <c r="Q523" s="51">
        <f t="shared" si="191"/>
        <v>1.0355707623371362E-4</v>
      </c>
      <c r="R523" s="51">
        <f t="shared" si="191"/>
        <v>1.0937601732177958E-4</v>
      </c>
      <c r="S523" s="51">
        <f t="shared" si="191"/>
        <v>8.3781769488568462E-5</v>
      </c>
      <c r="T523" s="51">
        <f t="shared" si="191"/>
        <v>1.1328127608692362E-4</v>
      </c>
      <c r="U523" s="51">
        <f t="shared" si="191"/>
        <v>2.9274336123591139E-4</v>
      </c>
      <c r="V523" s="51">
        <f t="shared" si="191"/>
        <v>5.0797079214028908E-4</v>
      </c>
      <c r="W523" s="51">
        <f t="shared" si="191"/>
        <v>1.2935123070602326E-3</v>
      </c>
      <c r="X523" s="51">
        <f t="shared" si="191"/>
        <v>5.7250187134345843E-5</v>
      </c>
      <c r="Y523" s="51">
        <f t="shared" si="191"/>
        <v>8.4682990032409257E-5</v>
      </c>
      <c r="Z523" s="51">
        <f t="shared" si="191"/>
        <v>0</v>
      </c>
      <c r="AA523" s="95"/>
      <c r="AB523" s="95"/>
      <c r="AC523" s="51">
        <f t="shared" si="192"/>
        <v>1.9524610673543342E-4</v>
      </c>
      <c r="AD523" s="51">
        <f t="shared" si="192"/>
        <v>4.4656437798618802E-4</v>
      </c>
      <c r="AE523" s="51">
        <f t="shared" si="192"/>
        <v>1.4803258754034999E-4</v>
      </c>
      <c r="AF523" s="51">
        <f t="shared" si="192"/>
        <v>1.9908970512469247E-4</v>
      </c>
      <c r="AG523" s="51">
        <f t="shared" si="192"/>
        <v>5.0139944939906953E-4</v>
      </c>
      <c r="AH523" s="51">
        <f t="shared" si="192"/>
        <v>1.4168424842893508E-3</v>
      </c>
      <c r="AI523" s="51">
        <f t="shared" si="192"/>
        <v>1.6089822419782271E-3</v>
      </c>
      <c r="AJ523" s="51">
        <f t="shared" si="192"/>
        <v>6.4662345203720588E-5</v>
      </c>
      <c r="AK523" s="51">
        <f t="shared" si="192"/>
        <v>9.3354243442024813E-5</v>
      </c>
      <c r="AL523" s="51">
        <f t="shared" si="192"/>
        <v>0</v>
      </c>
      <c r="AO523" s="51">
        <f t="shared" si="195"/>
        <v>4.5962875496881187E-5</v>
      </c>
      <c r="AP523" s="51">
        <f t="shared" si="195"/>
        <v>1.6515611138797492E-4</v>
      </c>
      <c r="AQ523" s="51">
        <f t="shared" si="195"/>
        <v>3.2304185546289712E-5</v>
      </c>
      <c r="AR523" s="51">
        <f t="shared" si="195"/>
        <v>4.3670728316982224E-5</v>
      </c>
      <c r="AS523" s="51">
        <f t="shared" si="195"/>
        <v>9.6142322440446808E-5</v>
      </c>
      <c r="AT523" s="51">
        <f t="shared" si="195"/>
        <v>4.4649234053411495E-4</v>
      </c>
      <c r="AU523" s="51">
        <f t="shared" si="195"/>
        <v>1.5773457890052678E-4</v>
      </c>
      <c r="AV523" s="51">
        <f t="shared" si="195"/>
        <v>3.4143079446606413E-6</v>
      </c>
      <c r="AW523" s="51">
        <f t="shared" si="195"/>
        <v>4.3432416476080335E-6</v>
      </c>
      <c r="AX523" s="51">
        <f t="shared" si="195"/>
        <v>0</v>
      </c>
      <c r="BA523" s="51">
        <f t="shared" si="194"/>
        <v>3.4476605846602823E-4</v>
      </c>
      <c r="BB523" s="51">
        <f t="shared" si="194"/>
        <v>7.2109650669594254E-4</v>
      </c>
      <c r="BC523" s="51">
        <f t="shared" si="194"/>
        <v>2.6411854257520816E-4</v>
      </c>
      <c r="BD523" s="51">
        <f t="shared" si="194"/>
        <v>3.5604170952859828E-4</v>
      </c>
      <c r="BE523" s="51">
        <f t="shared" si="194"/>
        <v>8.9028513307542773E-4</v>
      </c>
      <c r="BF523" s="51">
        <f t="shared" si="194"/>
        <v>2.371305616963755E-3</v>
      </c>
      <c r="BG523" s="51">
        <f t="shared" si="194"/>
        <v>3.0602291279389865E-3</v>
      </c>
      <c r="BH523" s="51">
        <f t="shared" si="194"/>
        <v>1.2532684028272707E-4</v>
      </c>
      <c r="BI523" s="51">
        <f t="shared" si="194"/>
        <v>1.823804751220421E-4</v>
      </c>
      <c r="BJ523" s="51">
        <f t="shared" si="194"/>
        <v>0</v>
      </c>
    </row>
    <row r="524" spans="4:62">
      <c r="D524" s="41">
        <f t="shared" si="180"/>
        <v>10.5</v>
      </c>
      <c r="E524" s="51">
        <f t="shared" si="193"/>
        <v>1.5428024994525961E-4</v>
      </c>
      <c r="F524" s="51">
        <f t="shared" si="193"/>
        <v>2.9108403917456864E-4</v>
      </c>
      <c r="G524" s="51">
        <f t="shared" si="193"/>
        <v>1.2161329576807297E-4</v>
      </c>
      <c r="H524" s="51">
        <f t="shared" si="193"/>
        <v>1.637676256884669E-4</v>
      </c>
      <c r="I524" s="51">
        <f t="shared" si="193"/>
        <v>4.0110663738646775E-4</v>
      </c>
      <c r="J524" s="51">
        <f t="shared" si="193"/>
        <v>9.8988045097057518E-4</v>
      </c>
      <c r="K524" s="51">
        <f t="shared" si="193"/>
        <v>1.5047521417343908E-3</v>
      </c>
      <c r="L524" s="51">
        <f t="shared" si="193"/>
        <v>6.3042408660969834E-5</v>
      </c>
      <c r="M524" s="51">
        <f t="shared" si="193"/>
        <v>9.2741121162368995E-5</v>
      </c>
      <c r="N524" s="51">
        <f t="shared" si="193"/>
        <v>0</v>
      </c>
      <c r="Q524" s="51">
        <f t="shared" ref="Q524:Z539" si="196">Q523+Q346/$R$192</f>
        <v>1.0535276551182369E-4</v>
      </c>
      <c r="R524" s="51">
        <f t="shared" si="196"/>
        <v>1.1636142455139414E-4</v>
      </c>
      <c r="S524" s="51">
        <f t="shared" si="196"/>
        <v>8.6540470075695635E-5</v>
      </c>
      <c r="T524" s="51">
        <f t="shared" si="196"/>
        <v>1.1753071067347595E-4</v>
      </c>
      <c r="U524" s="51">
        <f t="shared" si="196"/>
        <v>3.0151303474259189E-4</v>
      </c>
      <c r="V524" s="51">
        <f t="shared" si="196"/>
        <v>5.3825306271684445E-4</v>
      </c>
      <c r="W524" s="51">
        <f t="shared" si="196"/>
        <v>1.3380185316913399E-3</v>
      </c>
      <c r="X524" s="51">
        <f t="shared" si="196"/>
        <v>5.930220677646264E-5</v>
      </c>
      <c r="Y524" s="51">
        <f t="shared" si="196"/>
        <v>8.8274384659493699E-5</v>
      </c>
      <c r="Z524" s="51">
        <f t="shared" si="196"/>
        <v>0</v>
      </c>
      <c r="AA524" s="95"/>
      <c r="AB524" s="95"/>
      <c r="AC524" s="51">
        <f t="shared" ref="AC524:AL539" si="197">AC523+AC346/$R$192</f>
        <v>2.029710138866529E-4</v>
      </c>
      <c r="AD524" s="51">
        <f t="shared" si="197"/>
        <v>4.7268279168620177E-4</v>
      </c>
      <c r="AE524" s="51">
        <f t="shared" si="197"/>
        <v>1.5632856841965242E-4</v>
      </c>
      <c r="AF524" s="51">
        <f t="shared" si="197"/>
        <v>2.0847151310726233E-4</v>
      </c>
      <c r="AG524" s="51">
        <f t="shared" si="197"/>
        <v>5.1707168331260813E-4</v>
      </c>
      <c r="AH524" s="51">
        <f t="shared" si="197"/>
        <v>1.4573948503051372E-3</v>
      </c>
      <c r="AI524" s="51">
        <f t="shared" si="197"/>
        <v>1.6714865288943827E-3</v>
      </c>
      <c r="AJ524" s="51">
        <f t="shared" si="197"/>
        <v>6.7366152725530483E-5</v>
      </c>
      <c r="AK524" s="51">
        <f t="shared" si="197"/>
        <v>9.7192627779643781E-5</v>
      </c>
      <c r="AL524" s="51">
        <f t="shared" si="197"/>
        <v>0</v>
      </c>
      <c r="AO524" s="51">
        <f t="shared" si="195"/>
        <v>4.8927484433435912E-5</v>
      </c>
      <c r="AP524" s="51">
        <f t="shared" si="195"/>
        <v>1.747226146231745E-4</v>
      </c>
      <c r="AQ524" s="51">
        <f t="shared" si="195"/>
        <v>3.5072825692377337E-5</v>
      </c>
      <c r="AR524" s="51">
        <f t="shared" si="195"/>
        <v>4.623691501499095E-5</v>
      </c>
      <c r="AS524" s="51">
        <f t="shared" si="195"/>
        <v>9.9593602643875863E-5</v>
      </c>
      <c r="AT524" s="51">
        <f t="shared" si="195"/>
        <v>4.5162738825373072E-4</v>
      </c>
      <c r="AU524" s="51">
        <f t="shared" si="195"/>
        <v>1.6673361004305087E-4</v>
      </c>
      <c r="AV524" s="51">
        <f t="shared" si="195"/>
        <v>3.7402018845071939E-6</v>
      </c>
      <c r="AW524" s="51">
        <f t="shared" si="195"/>
        <v>4.4667365028752963E-6</v>
      </c>
      <c r="AX524" s="51">
        <f t="shared" si="195"/>
        <v>0</v>
      </c>
      <c r="BA524" s="51">
        <f t="shared" si="194"/>
        <v>3.5725126383191253E-4</v>
      </c>
      <c r="BB524" s="51">
        <f t="shared" si="194"/>
        <v>7.6376683086077041E-4</v>
      </c>
      <c r="BC524" s="51">
        <f t="shared" si="194"/>
        <v>2.7794186418772537E-4</v>
      </c>
      <c r="BD524" s="51">
        <f t="shared" si="194"/>
        <v>3.7223913879572926E-4</v>
      </c>
      <c r="BE524" s="51">
        <f t="shared" si="194"/>
        <v>9.1817832069907587E-4</v>
      </c>
      <c r="BF524" s="51">
        <f t="shared" si="194"/>
        <v>2.4472753012757123E-3</v>
      </c>
      <c r="BG524" s="51">
        <f t="shared" si="194"/>
        <v>3.1762386706287735E-3</v>
      </c>
      <c r="BH524" s="51">
        <f t="shared" si="194"/>
        <v>1.3040856138650032E-4</v>
      </c>
      <c r="BI524" s="51">
        <f t="shared" si="194"/>
        <v>1.8993374894201278E-4</v>
      </c>
      <c r="BJ524" s="51">
        <f t="shared" si="194"/>
        <v>0</v>
      </c>
    </row>
    <row r="525" spans="4:62">
      <c r="D525" s="41">
        <f t="shared" si="180"/>
        <v>10.75</v>
      </c>
      <c r="E525" s="51">
        <f t="shared" ref="E525:N540" si="198">E524+E347/$R$192</f>
        <v>1.5918490714759341E-4</v>
      </c>
      <c r="F525" s="51">
        <f t="shared" si="198"/>
        <v>3.0813789656181036E-4</v>
      </c>
      <c r="G525" s="51">
        <f t="shared" si="198"/>
        <v>1.2730825652775804E-4</v>
      </c>
      <c r="H525" s="51">
        <f t="shared" si="198"/>
        <v>1.7078993490403691E-4</v>
      </c>
      <c r="I525" s="51">
        <f t="shared" si="198"/>
        <v>4.136981990766627E-4</v>
      </c>
      <c r="J525" s="51">
        <f t="shared" si="198"/>
        <v>1.0263718213501714E-3</v>
      </c>
      <c r="K525" s="51">
        <f t="shared" si="198"/>
        <v>1.5598799774830872E-3</v>
      </c>
      <c r="L525" s="51">
        <f t="shared" si="198"/>
        <v>6.5492433943078169E-5</v>
      </c>
      <c r="M525" s="51">
        <f t="shared" si="198"/>
        <v>9.656866696598277E-5</v>
      </c>
      <c r="N525" s="51">
        <f t="shared" si="198"/>
        <v>0</v>
      </c>
      <c r="Q525" s="51">
        <f t="shared" si="196"/>
        <v>1.0720291017795073E-4</v>
      </c>
      <c r="R525" s="51">
        <f t="shared" si="196"/>
        <v>1.2355866857581628E-4</v>
      </c>
      <c r="S525" s="51">
        <f t="shared" si="196"/>
        <v>8.9382829964421333E-5</v>
      </c>
      <c r="T525" s="51">
        <f t="shared" si="196"/>
        <v>1.2190901199219867E-4</v>
      </c>
      <c r="U525" s="51">
        <f t="shared" si="196"/>
        <v>3.1054865402252495E-4</v>
      </c>
      <c r="V525" s="51">
        <f t="shared" si="196"/>
        <v>5.6945366187863083E-4</v>
      </c>
      <c r="W525" s="51">
        <f t="shared" si="196"/>
        <v>1.3838744351120915E-3</v>
      </c>
      <c r="X525" s="51">
        <f t="shared" si="196"/>
        <v>6.1416455183428733E-5</v>
      </c>
      <c r="Y525" s="51">
        <f t="shared" si="196"/>
        <v>9.1974690549970976E-5</v>
      </c>
      <c r="Z525" s="51">
        <f t="shared" si="196"/>
        <v>0</v>
      </c>
      <c r="AA525" s="95"/>
      <c r="AB525" s="95"/>
      <c r="AC525" s="51">
        <f t="shared" si="197"/>
        <v>2.1093018362519343E-4</v>
      </c>
      <c r="AD525" s="51">
        <f t="shared" si="197"/>
        <v>4.9959326243626315E-4</v>
      </c>
      <c r="AE525" s="51">
        <f t="shared" si="197"/>
        <v>1.6487613005029692E-4</v>
      </c>
      <c r="AF525" s="51">
        <f t="shared" si="197"/>
        <v>2.1813783021967965E-4</v>
      </c>
      <c r="AG525" s="51">
        <f t="shared" si="197"/>
        <v>5.3321918741306492E-4</v>
      </c>
      <c r="AH525" s="51">
        <f t="shared" si="197"/>
        <v>1.499176991902543E-3</v>
      </c>
      <c r="AI525" s="51">
        <f t="shared" si="197"/>
        <v>1.7358862969710238E-3</v>
      </c>
      <c r="AJ525" s="51">
        <f t="shared" si="197"/>
        <v>7.0151954882781054E-5</v>
      </c>
      <c r="AK525" s="51">
        <f t="shared" si="197"/>
        <v>1.0114741349639405E-4</v>
      </c>
      <c r="AL525" s="51">
        <f t="shared" si="197"/>
        <v>0</v>
      </c>
      <c r="AO525" s="51">
        <f t="shared" si="195"/>
        <v>5.1981996969642681E-5</v>
      </c>
      <c r="AP525" s="51">
        <f t="shared" si="195"/>
        <v>1.8457922798599408E-4</v>
      </c>
      <c r="AQ525" s="51">
        <f t="shared" si="195"/>
        <v>3.7925426563336709E-5</v>
      </c>
      <c r="AR525" s="51">
        <f t="shared" si="195"/>
        <v>4.888092291183824E-5</v>
      </c>
      <c r="AS525" s="51">
        <f t="shared" si="195"/>
        <v>1.0314954505413775E-4</v>
      </c>
      <c r="AT525" s="51">
        <f t="shared" si="195"/>
        <v>4.5691815947154052E-4</v>
      </c>
      <c r="AU525" s="51">
        <f t="shared" si="195"/>
        <v>1.7600554237099568E-4</v>
      </c>
      <c r="AV525" s="51">
        <f t="shared" si="195"/>
        <v>4.0759787596494364E-6</v>
      </c>
      <c r="AW525" s="51">
        <f t="shared" si="195"/>
        <v>4.5939764160117936E-6</v>
      </c>
      <c r="AX525" s="51">
        <f t="shared" si="195"/>
        <v>0</v>
      </c>
      <c r="BA525" s="51">
        <f t="shared" si="194"/>
        <v>3.7011509077278682E-4</v>
      </c>
      <c r="BB525" s="51">
        <f t="shared" si="194"/>
        <v>8.0773115899807351E-4</v>
      </c>
      <c r="BC525" s="51">
        <f t="shared" si="194"/>
        <v>2.9218438657805496E-4</v>
      </c>
      <c r="BD525" s="51">
        <f t="shared" si="194"/>
        <v>3.8892776512371657E-4</v>
      </c>
      <c r="BE525" s="51">
        <f t="shared" si="194"/>
        <v>9.4691738648972762E-4</v>
      </c>
      <c r="BF525" s="51">
        <f t="shared" si="194"/>
        <v>2.5255488132527142E-3</v>
      </c>
      <c r="BG525" s="51">
        <f t="shared" si="194"/>
        <v>3.2957662744541108E-3</v>
      </c>
      <c r="BH525" s="51">
        <f t="shared" si="194"/>
        <v>1.3564438882585924E-4</v>
      </c>
      <c r="BI525" s="51">
        <f t="shared" si="194"/>
        <v>1.9771608046237682E-4</v>
      </c>
      <c r="BJ525" s="51">
        <f t="shared" si="194"/>
        <v>0</v>
      </c>
    </row>
    <row r="526" spans="4:62">
      <c r="D526" s="41">
        <f t="shared" si="180"/>
        <v>11</v>
      </c>
      <c r="E526" s="51">
        <f t="shared" si="198"/>
        <v>1.6423469566485241E-4</v>
      </c>
      <c r="F526" s="51">
        <f t="shared" si="198"/>
        <v>3.2569638631071431E-4</v>
      </c>
      <c r="G526" s="51">
        <f t="shared" si="198"/>
        <v>1.3317173408880232E-4</v>
      </c>
      <c r="H526" s="51">
        <f t="shared" si="198"/>
        <v>1.7802003784059972E-4</v>
      </c>
      <c r="I526" s="51">
        <f t="shared" si="198"/>
        <v>4.266623515167658E-4</v>
      </c>
      <c r="J526" s="51">
        <f t="shared" si="198"/>
        <v>1.0639429900414811E-3</v>
      </c>
      <c r="K526" s="51">
        <f t="shared" si="198"/>
        <v>1.6166390740847097E-3</v>
      </c>
      <c r="L526" s="51">
        <f t="shared" si="198"/>
        <v>6.8014956726260216E-5</v>
      </c>
      <c r="M526" s="51">
        <f t="shared" si="198"/>
        <v>1.0050947180738427E-4</v>
      </c>
      <c r="N526" s="51">
        <f t="shared" si="198"/>
        <v>0</v>
      </c>
      <c r="Q526" s="51">
        <f t="shared" si="196"/>
        <v>1.0910780157093753E-4</v>
      </c>
      <c r="R526" s="51">
        <f t="shared" si="196"/>
        <v>1.309688827316892E-4</v>
      </c>
      <c r="S526" s="51">
        <f t="shared" si="196"/>
        <v>9.2309296735875793E-5</v>
      </c>
      <c r="T526" s="51">
        <f t="shared" si="196"/>
        <v>1.2641686948606501E-4</v>
      </c>
      <c r="U526" s="51">
        <f t="shared" si="196"/>
        <v>3.198516418978894E-4</v>
      </c>
      <c r="V526" s="51">
        <f t="shared" si="196"/>
        <v>6.0157750272602363E-4</v>
      </c>
      <c r="W526" s="51">
        <f t="shared" si="196"/>
        <v>1.4310872381663937E-3</v>
      </c>
      <c r="X526" s="51">
        <f t="shared" si="196"/>
        <v>6.3593265282012245E-5</v>
      </c>
      <c r="Y526" s="51">
        <f t="shared" si="196"/>
        <v>9.5784490384134046E-5</v>
      </c>
      <c r="Z526" s="51">
        <f t="shared" si="196"/>
        <v>0</v>
      </c>
      <c r="AA526" s="95"/>
      <c r="AB526" s="95"/>
      <c r="AC526" s="51">
        <f t="shared" si="197"/>
        <v>2.1912486926672464E-4</v>
      </c>
      <c r="AD526" s="51">
        <f t="shared" si="197"/>
        <v>5.2730002777819822E-4</v>
      </c>
      <c r="AE526" s="51">
        <f t="shared" si="197"/>
        <v>1.7367661840093102E-4</v>
      </c>
      <c r="AF526" s="51">
        <f t="shared" si="197"/>
        <v>2.2809017859893896E-4</v>
      </c>
      <c r="AG526" s="51">
        <f t="shared" si="197"/>
        <v>5.4984450441790671E-4</v>
      </c>
      <c r="AH526" s="51">
        <f t="shared" si="197"/>
        <v>1.5421954884377697E-3</v>
      </c>
      <c r="AI526" s="51">
        <f t="shared" si="197"/>
        <v>1.8021916871199667E-3</v>
      </c>
      <c r="AJ526" s="51">
        <f t="shared" si="197"/>
        <v>7.3020190350561636E-5</v>
      </c>
      <c r="AK526" s="51">
        <f t="shared" si="197"/>
        <v>1.0521922334503397E-4</v>
      </c>
      <c r="AL526" s="51">
        <f t="shared" si="197"/>
        <v>0</v>
      </c>
      <c r="AO526" s="51">
        <f t="shared" si="195"/>
        <v>5.5126894093914886E-5</v>
      </c>
      <c r="AP526" s="51">
        <f t="shared" si="195"/>
        <v>1.9472750357902511E-4</v>
      </c>
      <c r="AQ526" s="51">
        <f t="shared" si="195"/>
        <v>4.0862437352926528E-5</v>
      </c>
      <c r="AR526" s="51">
        <f t="shared" si="195"/>
        <v>5.1603168354534713E-5</v>
      </c>
      <c r="AS526" s="51">
        <f t="shared" si="195"/>
        <v>1.068107096188764E-4</v>
      </c>
      <c r="AT526" s="51">
        <f t="shared" si="195"/>
        <v>4.6236548731545747E-4</v>
      </c>
      <c r="AU526" s="51">
        <f t="shared" si="195"/>
        <v>1.8555183591831607E-4</v>
      </c>
      <c r="AV526" s="51">
        <f t="shared" si="195"/>
        <v>4.4216914442479717E-6</v>
      </c>
      <c r="AW526" s="51">
        <f t="shared" si="195"/>
        <v>4.7249814232502217E-6</v>
      </c>
      <c r="AX526" s="51">
        <f t="shared" si="195"/>
        <v>0</v>
      </c>
      <c r="BA526" s="51">
        <f t="shared" si="194"/>
        <v>3.8335956493157705E-4</v>
      </c>
      <c r="BB526" s="51">
        <f t="shared" si="194"/>
        <v>8.5299641408891254E-4</v>
      </c>
      <c r="BC526" s="51">
        <f t="shared" si="194"/>
        <v>3.0684835248973334E-4</v>
      </c>
      <c r="BD526" s="51">
        <f t="shared" si="194"/>
        <v>4.0611021643953871E-4</v>
      </c>
      <c r="BE526" s="51">
        <f t="shared" si="194"/>
        <v>9.7650685593467256E-4</v>
      </c>
      <c r="BF526" s="51">
        <f t="shared" si="194"/>
        <v>2.606138478479251E-3</v>
      </c>
      <c r="BG526" s="51">
        <f t="shared" si="194"/>
        <v>3.4188307612046764E-3</v>
      </c>
      <c r="BH526" s="51">
        <f t="shared" si="194"/>
        <v>1.4103514707682185E-4</v>
      </c>
      <c r="BI526" s="51">
        <f t="shared" si="194"/>
        <v>2.0572869515241823E-4</v>
      </c>
      <c r="BJ526" s="51">
        <f t="shared" si="194"/>
        <v>0</v>
      </c>
    </row>
    <row r="527" spans="4:62">
      <c r="D527" s="41">
        <f t="shared" si="180"/>
        <v>12</v>
      </c>
      <c r="E527" s="51">
        <f t="shared" si="198"/>
        <v>1.8590246430202838E-4</v>
      </c>
      <c r="F527" s="51">
        <f t="shared" si="198"/>
        <v>4.0103682724149309E-4</v>
      </c>
      <c r="G527" s="51">
        <f t="shared" si="198"/>
        <v>1.5833090160002737E-4</v>
      </c>
      <c r="H527" s="51">
        <f t="shared" si="198"/>
        <v>2.0904315833702867E-4</v>
      </c>
      <c r="I527" s="51">
        <f t="shared" si="198"/>
        <v>4.8228928612782304E-4</v>
      </c>
      <c r="J527" s="51">
        <f t="shared" si="198"/>
        <v>1.2251543730230183E-3</v>
      </c>
      <c r="K527" s="51">
        <f t="shared" si="198"/>
        <v>1.8601825351654577E-3</v>
      </c>
      <c r="L527" s="51">
        <f t="shared" si="198"/>
        <v>7.8838665454098475E-5</v>
      </c>
      <c r="M527" s="51">
        <f t="shared" si="198"/>
        <v>1.174187834064567E-4</v>
      </c>
      <c r="N527" s="51">
        <f t="shared" si="198"/>
        <v>0</v>
      </c>
      <c r="Q527" s="51">
        <f t="shared" si="196"/>
        <v>1.1728136088755407E-4</v>
      </c>
      <c r="R527" s="51">
        <f t="shared" si="196"/>
        <v>1.6276482930105822E-4</v>
      </c>
      <c r="S527" s="51">
        <f t="shared" si="196"/>
        <v>1.0486625921292564E-4</v>
      </c>
      <c r="T527" s="51">
        <f t="shared" si="196"/>
        <v>1.4575930588565375E-4</v>
      </c>
      <c r="U527" s="51">
        <f t="shared" si="196"/>
        <v>3.5976915294392892E-4</v>
      </c>
      <c r="V527" s="51">
        <f t="shared" si="196"/>
        <v>7.394153446158029E-4</v>
      </c>
      <c r="W527" s="51">
        <f t="shared" si="196"/>
        <v>1.6336692056679654E-3</v>
      </c>
      <c r="X527" s="51">
        <f t="shared" si="196"/>
        <v>7.2933580707494123E-5</v>
      </c>
      <c r="Y527" s="51">
        <f t="shared" si="196"/>
        <v>1.1213168216819797E-4</v>
      </c>
      <c r="Z527" s="51">
        <f t="shared" si="196"/>
        <v>0</v>
      </c>
      <c r="AA527" s="95"/>
      <c r="AB527" s="95"/>
      <c r="AC527" s="51">
        <f t="shared" si="197"/>
        <v>2.5428684722445991E-4</v>
      </c>
      <c r="AD527" s="51">
        <f t="shared" si="197"/>
        <v>6.4618496307038685E-4</v>
      </c>
      <c r="AE527" s="51">
        <f t="shared" si="197"/>
        <v>2.1143799094633131E-4</v>
      </c>
      <c r="AF527" s="51">
        <f t="shared" si="197"/>
        <v>2.7079398319220828E-4</v>
      </c>
      <c r="AG527" s="51">
        <f t="shared" si="197"/>
        <v>6.2118086259398153E-4</v>
      </c>
      <c r="AH527" s="51">
        <f t="shared" si="197"/>
        <v>1.7267804125110637E-3</v>
      </c>
      <c r="AI527" s="51">
        <f t="shared" si="197"/>
        <v>2.0866966417798912E-3</v>
      </c>
      <c r="AJ527" s="51">
        <f t="shared" si="197"/>
        <v>8.5327292380756289E-5</v>
      </c>
      <c r="AK527" s="51">
        <f t="shared" si="197"/>
        <v>1.2269065475911488E-4</v>
      </c>
      <c r="AL527" s="51">
        <f t="shared" si="197"/>
        <v>0</v>
      </c>
      <c r="AO527" s="51">
        <f t="shared" si="195"/>
        <v>6.862110341447431E-5</v>
      </c>
      <c r="AP527" s="51">
        <f t="shared" si="195"/>
        <v>2.3827199794043487E-4</v>
      </c>
      <c r="AQ527" s="51">
        <f t="shared" si="195"/>
        <v>5.3464642387101726E-5</v>
      </c>
      <c r="AR527" s="51">
        <f t="shared" si="195"/>
        <v>6.3283852451374921E-5</v>
      </c>
      <c r="AS527" s="51">
        <f t="shared" si="195"/>
        <v>1.2252013318389413E-4</v>
      </c>
      <c r="AT527" s="51">
        <f t="shared" si="195"/>
        <v>4.8573902840721539E-4</v>
      </c>
      <c r="AU527" s="51">
        <f t="shared" si="195"/>
        <v>2.2651332949749224E-4</v>
      </c>
      <c r="AV527" s="51">
        <f t="shared" si="195"/>
        <v>5.905084746604352E-6</v>
      </c>
      <c r="AW527" s="51">
        <f t="shared" si="195"/>
        <v>5.2871012382587213E-6</v>
      </c>
      <c r="AX527" s="51">
        <f t="shared" si="195"/>
        <v>0</v>
      </c>
      <c r="BA527" s="51">
        <f t="shared" si="194"/>
        <v>4.4018931152648832E-4</v>
      </c>
      <c r="BB527" s="51">
        <f t="shared" si="194"/>
        <v>1.0472217903118798E-3</v>
      </c>
      <c r="BC527" s="51">
        <f t="shared" si="194"/>
        <v>3.6976889254635868E-4</v>
      </c>
      <c r="BD527" s="51">
        <f t="shared" si="194"/>
        <v>4.7983714152923695E-4</v>
      </c>
      <c r="BE527" s="51">
        <f t="shared" si="194"/>
        <v>1.1034701487218045E-3</v>
      </c>
      <c r="BF527" s="51">
        <f t="shared" si="194"/>
        <v>2.951934785534082E-3</v>
      </c>
      <c r="BG527" s="51">
        <f t="shared" si="194"/>
        <v>3.9468791769453494E-3</v>
      </c>
      <c r="BH527" s="51">
        <f t="shared" si="194"/>
        <v>1.6416595783485475E-4</v>
      </c>
      <c r="BI527" s="51">
        <f t="shared" si="194"/>
        <v>2.4010943816557158E-4</v>
      </c>
      <c r="BJ527" s="51">
        <f t="shared" si="194"/>
        <v>0</v>
      </c>
    </row>
    <row r="528" spans="4:62">
      <c r="D528" s="41">
        <f t="shared" si="180"/>
        <v>13</v>
      </c>
      <c r="E528" s="51">
        <f t="shared" si="198"/>
        <v>2.0994364936117196E-4</v>
      </c>
      <c r="F528" s="51">
        <f t="shared" si="198"/>
        <v>4.8462981335759355E-4</v>
      </c>
      <c r="G528" s="51">
        <f t="shared" si="198"/>
        <v>1.8624592193274339E-4</v>
      </c>
      <c r="H528" s="51">
        <f t="shared" si="198"/>
        <v>2.4346444986250278E-4</v>
      </c>
      <c r="I528" s="51">
        <f t="shared" si="198"/>
        <v>5.4400941299694613E-4</v>
      </c>
      <c r="J528" s="51">
        <f t="shared" si="198"/>
        <v>1.4040243229840835E-3</v>
      </c>
      <c r="K528" s="51">
        <f t="shared" si="198"/>
        <v>2.1304029494512598E-3</v>
      </c>
      <c r="L528" s="51">
        <f t="shared" si="198"/>
        <v>9.0847967792031403E-5</v>
      </c>
      <c r="M528" s="51">
        <f t="shared" si="198"/>
        <v>1.3618028562586596E-4</v>
      </c>
      <c r="N528" s="51">
        <f t="shared" si="198"/>
        <v>0</v>
      </c>
      <c r="Q528" s="51">
        <f t="shared" si="196"/>
        <v>1.2635022512609507E-4</v>
      </c>
      <c r="R528" s="51">
        <f t="shared" si="196"/>
        <v>1.9804359973676059E-4</v>
      </c>
      <c r="S528" s="51">
        <f t="shared" si="196"/>
        <v>1.187986702399442E-4</v>
      </c>
      <c r="T528" s="51">
        <f t="shared" si="196"/>
        <v>1.672204494285744E-4</v>
      </c>
      <c r="U528" s="51">
        <f t="shared" si="196"/>
        <v>4.0405909743372392E-4</v>
      </c>
      <c r="V528" s="51">
        <f t="shared" si="196"/>
        <v>8.9235149233429052E-4</v>
      </c>
      <c r="W528" s="51">
        <f t="shared" si="196"/>
        <v>1.8584413385028422E-3</v>
      </c>
      <c r="X528" s="51">
        <f t="shared" si="196"/>
        <v>8.3297003698337452E-5</v>
      </c>
      <c r="Y528" s="51">
        <f t="shared" si="196"/>
        <v>1.3026949180881332E-4</v>
      </c>
      <c r="Z528" s="51">
        <f t="shared" si="196"/>
        <v>0</v>
      </c>
      <c r="AA528" s="95"/>
      <c r="AB528" s="95"/>
      <c r="AC528" s="51">
        <f t="shared" si="197"/>
        <v>2.9330035310420595E-4</v>
      </c>
      <c r="AD528" s="51">
        <f t="shared" si="197"/>
        <v>7.7809216486688553E-4</v>
      </c>
      <c r="AE528" s="51">
        <f t="shared" si="197"/>
        <v>2.5333562058474487E-4</v>
      </c>
      <c r="AF528" s="51">
        <f t="shared" si="197"/>
        <v>3.18175422700236E-4</v>
      </c>
      <c r="AG528" s="51">
        <f t="shared" si="197"/>
        <v>7.0033117184243254E-4</v>
      </c>
      <c r="AH528" s="51">
        <f t="shared" si="197"/>
        <v>1.9315841647147055E-3</v>
      </c>
      <c r="AI528" s="51">
        <f t="shared" si="197"/>
        <v>2.4023653375166184E-3</v>
      </c>
      <c r="AJ528" s="51">
        <f t="shared" si="197"/>
        <v>9.8982474065778843E-5</v>
      </c>
      <c r="AK528" s="51">
        <f t="shared" si="197"/>
        <v>1.4207584955731807E-4</v>
      </c>
      <c r="AL528" s="51">
        <f t="shared" si="197"/>
        <v>0</v>
      </c>
      <c r="AO528" s="51">
        <f t="shared" si="195"/>
        <v>8.3593424235076888E-5</v>
      </c>
      <c r="AP528" s="51">
        <f t="shared" si="195"/>
        <v>2.8658621362083296E-4</v>
      </c>
      <c r="AQ528" s="51">
        <f t="shared" si="195"/>
        <v>6.7447251692799191E-5</v>
      </c>
      <c r="AR528" s="51">
        <f t="shared" si="195"/>
        <v>7.6244000433928389E-5</v>
      </c>
      <c r="AS528" s="51">
        <f t="shared" si="195"/>
        <v>1.3995031556322221E-4</v>
      </c>
      <c r="AT528" s="51">
        <f t="shared" si="195"/>
        <v>5.11672830649793E-4</v>
      </c>
      <c r="AU528" s="51">
        <f t="shared" si="195"/>
        <v>2.7196161094841754E-4</v>
      </c>
      <c r="AV528" s="51">
        <f t="shared" si="195"/>
        <v>7.5509640936939507E-6</v>
      </c>
      <c r="AW528" s="51">
        <f t="shared" si="195"/>
        <v>5.9107938170526483E-6</v>
      </c>
      <c r="AX528" s="51">
        <f t="shared" si="195"/>
        <v>0</v>
      </c>
      <c r="BA528" s="51">
        <f t="shared" si="194"/>
        <v>5.0324400246537786E-4</v>
      </c>
      <c r="BB528" s="51">
        <f t="shared" si="194"/>
        <v>1.2627219782244791E-3</v>
      </c>
      <c r="BC528" s="51">
        <f t="shared" si="194"/>
        <v>4.3958154251748827E-4</v>
      </c>
      <c r="BD528" s="51">
        <f t="shared" si="194"/>
        <v>5.6163987256273881E-4</v>
      </c>
      <c r="BE528" s="51">
        <f t="shared" si="194"/>
        <v>1.2443405848393788E-3</v>
      </c>
      <c r="BF528" s="51">
        <f t="shared" si="194"/>
        <v>3.3356084876987888E-3</v>
      </c>
      <c r="BG528" s="51">
        <f t="shared" si="194"/>
        <v>4.5327682869678778E-3</v>
      </c>
      <c r="BH528" s="51">
        <f t="shared" si="194"/>
        <v>1.8983044185781026E-4</v>
      </c>
      <c r="BI528" s="51">
        <f t="shared" si="194"/>
        <v>2.7825613518318404E-4</v>
      </c>
      <c r="BJ528" s="51">
        <f t="shared" si="194"/>
        <v>0</v>
      </c>
    </row>
    <row r="529" spans="4:62">
      <c r="D529" s="41">
        <f t="shared" si="180"/>
        <v>14</v>
      </c>
      <c r="E529" s="51">
        <f t="shared" si="198"/>
        <v>2.3639041369499832E-4</v>
      </c>
      <c r="F529" s="51">
        <f t="shared" si="198"/>
        <v>5.7658717728681092E-4</v>
      </c>
      <c r="G529" s="51">
        <f t="shared" si="198"/>
        <v>2.1695414044597885E-4</v>
      </c>
      <c r="H529" s="51">
        <f t="shared" si="198"/>
        <v>2.8132996201594475E-4</v>
      </c>
      <c r="I529" s="51">
        <f t="shared" si="198"/>
        <v>6.1190530273557418E-4</v>
      </c>
      <c r="J529" s="51">
        <f t="shared" si="198"/>
        <v>1.6007921362755689E-3</v>
      </c>
      <c r="K529" s="51">
        <f t="shared" si="198"/>
        <v>2.4276618240543454E-3</v>
      </c>
      <c r="L529" s="51">
        <f t="shared" si="198"/>
        <v>1.0405893006213741E-4</v>
      </c>
      <c r="M529" s="51">
        <f t="shared" si="198"/>
        <v>1.5681907803666539E-4</v>
      </c>
      <c r="N529" s="51">
        <f t="shared" si="198"/>
        <v>0</v>
      </c>
      <c r="Q529" s="51">
        <f t="shared" si="196"/>
        <v>1.3632652682262649E-4</v>
      </c>
      <c r="R529" s="51">
        <f t="shared" si="196"/>
        <v>2.3685239079281257E-4</v>
      </c>
      <c r="S529" s="51">
        <f t="shared" si="196"/>
        <v>1.341251689182373E-4</v>
      </c>
      <c r="T529" s="51">
        <f t="shared" si="196"/>
        <v>1.9082901132840368E-4</v>
      </c>
      <c r="U529" s="51">
        <f t="shared" si="196"/>
        <v>4.5278072747809519E-4</v>
      </c>
      <c r="V529" s="51">
        <f t="shared" si="196"/>
        <v>1.0605905473926765E-3</v>
      </c>
      <c r="W529" s="51">
        <f t="shared" si="196"/>
        <v>2.1057043420224892E-3</v>
      </c>
      <c r="X529" s="51">
        <f t="shared" si="196"/>
        <v>9.4697398681210852E-5</v>
      </c>
      <c r="Y529" s="51">
        <f t="shared" si="196"/>
        <v>1.5022218448669438E-4</v>
      </c>
      <c r="Z529" s="51">
        <f t="shared" si="196"/>
        <v>0</v>
      </c>
      <c r="AA529" s="95"/>
      <c r="AB529" s="95"/>
      <c r="AC529" s="51">
        <f t="shared" si="197"/>
        <v>3.3621758007532716E-4</v>
      </c>
      <c r="AD529" s="51">
        <f t="shared" si="197"/>
        <v>9.2319810166926846E-4</v>
      </c>
      <c r="AE529" s="51">
        <f t="shared" si="197"/>
        <v>2.9942555893292276E-4</v>
      </c>
      <c r="AF529" s="51">
        <f t="shared" si="197"/>
        <v>3.7029788510729085E-4</v>
      </c>
      <c r="AG529" s="51">
        <f t="shared" si="197"/>
        <v>7.8740132127531708E-4</v>
      </c>
      <c r="AH529" s="51">
        <f t="shared" si="197"/>
        <v>2.1568807362392891E-3</v>
      </c>
      <c r="AI529" s="51">
        <f t="shared" si="197"/>
        <v>2.7496200832031427E-3</v>
      </c>
      <c r="AJ529" s="51">
        <f t="shared" si="197"/>
        <v>1.1400400362311749E-4</v>
      </c>
      <c r="AK529" s="51">
        <f t="shared" si="197"/>
        <v>1.6340074170103589E-4</v>
      </c>
      <c r="AL529" s="51">
        <f t="shared" si="197"/>
        <v>0</v>
      </c>
      <c r="AO529" s="51">
        <f t="shared" si="195"/>
        <v>1.0006388687237183E-4</v>
      </c>
      <c r="AP529" s="51">
        <f t="shared" si="195"/>
        <v>3.3973478649399836E-4</v>
      </c>
      <c r="AQ529" s="51">
        <f t="shared" si="195"/>
        <v>8.2828971527741543E-5</v>
      </c>
      <c r="AR529" s="51">
        <f t="shared" si="195"/>
        <v>9.0500950687541064E-5</v>
      </c>
      <c r="AS529" s="51">
        <f t="shared" si="195"/>
        <v>1.5912457525747898E-4</v>
      </c>
      <c r="AT529" s="51">
        <f t="shared" si="195"/>
        <v>5.4020158888289246E-4</v>
      </c>
      <c r="AU529" s="51">
        <f t="shared" si="195"/>
        <v>3.2195748203185616E-4</v>
      </c>
      <c r="AV529" s="51">
        <f t="shared" si="195"/>
        <v>9.3615313809265592E-6</v>
      </c>
      <c r="AW529" s="51">
        <f t="shared" si="195"/>
        <v>6.5968935499710103E-6</v>
      </c>
      <c r="AX529" s="51">
        <f t="shared" si="195"/>
        <v>0</v>
      </c>
      <c r="BA529" s="51">
        <f t="shared" si="194"/>
        <v>5.7260799377032551E-4</v>
      </c>
      <c r="BB529" s="51">
        <f t="shared" si="194"/>
        <v>1.4997852789560794E-3</v>
      </c>
      <c r="BC529" s="51">
        <f t="shared" si="194"/>
        <v>5.1637969937890155E-4</v>
      </c>
      <c r="BD529" s="51">
        <f t="shared" si="194"/>
        <v>6.516278471232356E-4</v>
      </c>
      <c r="BE529" s="51">
        <f t="shared" si="194"/>
        <v>1.3993066240108913E-3</v>
      </c>
      <c r="BF529" s="51">
        <f t="shared" si="194"/>
        <v>3.7576728725148582E-3</v>
      </c>
      <c r="BG529" s="51">
        <f t="shared" si="194"/>
        <v>5.1772819072574885E-3</v>
      </c>
      <c r="BH529" s="51">
        <f t="shared" si="194"/>
        <v>2.1806293368525491E-4</v>
      </c>
      <c r="BI529" s="51">
        <f t="shared" si="194"/>
        <v>3.2021981973770128E-4</v>
      </c>
      <c r="BJ529" s="51">
        <f t="shared" si="194"/>
        <v>0</v>
      </c>
    </row>
    <row r="530" spans="4:62">
      <c r="D530" s="41">
        <f t="shared" si="180"/>
        <v>15</v>
      </c>
      <c r="E530" s="51">
        <f t="shared" si="198"/>
        <v>2.6526674241931223E-4</v>
      </c>
      <c r="F530" s="51">
        <f t="shared" si="198"/>
        <v>6.7699231705829928E-4</v>
      </c>
      <c r="G530" s="51">
        <f t="shared" si="198"/>
        <v>2.5048340705618853E-4</v>
      </c>
      <c r="H530" s="51">
        <f t="shared" si="198"/>
        <v>3.2267403581096753E-4</v>
      </c>
      <c r="I530" s="51">
        <f t="shared" si="198"/>
        <v>6.8603853152586275E-4</v>
      </c>
      <c r="J530" s="51">
        <f t="shared" si="198"/>
        <v>1.8156362656839428E-3</v>
      </c>
      <c r="K530" s="51">
        <f t="shared" si="198"/>
        <v>2.7522287491764251E-3</v>
      </c>
      <c r="L530" s="51">
        <f t="shared" si="198"/>
        <v>1.1848353355845843E-4</v>
      </c>
      <c r="M530" s="51">
        <f t="shared" si="198"/>
        <v>1.7935387838518475E-4</v>
      </c>
      <c r="N530" s="51">
        <f t="shared" si="198"/>
        <v>0</v>
      </c>
      <c r="Q530" s="51">
        <f t="shared" si="196"/>
        <v>1.4721931369082982E-4</v>
      </c>
      <c r="R530" s="51">
        <f t="shared" si="196"/>
        <v>2.7922639896191069E-4</v>
      </c>
      <c r="S530" s="51">
        <f t="shared" si="196"/>
        <v>1.5085965516542965E-4</v>
      </c>
      <c r="T530" s="51">
        <f t="shared" si="196"/>
        <v>2.1660640267664617E-4</v>
      </c>
      <c r="U530" s="51">
        <f t="shared" si="196"/>
        <v>5.059782297277824E-4</v>
      </c>
      <c r="V530" s="51">
        <f t="shared" si="196"/>
        <v>1.2442850892584343E-3</v>
      </c>
      <c r="W530" s="51">
        <f t="shared" si="196"/>
        <v>2.3756824641424095E-3</v>
      </c>
      <c r="X530" s="51">
        <f t="shared" si="196"/>
        <v>1.0714510490935654E-4</v>
      </c>
      <c r="Y530" s="51">
        <f t="shared" si="196"/>
        <v>1.7200785571017842E-4</v>
      </c>
      <c r="Z530" s="51">
        <f t="shared" si="196"/>
        <v>0</v>
      </c>
      <c r="AA530" s="95"/>
      <c r="AB530" s="95"/>
      <c r="AC530" s="51">
        <f t="shared" si="197"/>
        <v>3.8307745065575154E-4</v>
      </c>
      <c r="AD530" s="51">
        <f t="shared" si="197"/>
        <v>1.0816343730431473E-3</v>
      </c>
      <c r="AE530" s="51">
        <f t="shared" si="197"/>
        <v>3.4974960590614996E-4</v>
      </c>
      <c r="AF530" s="51">
        <f t="shared" si="197"/>
        <v>4.2720864134909416E-4</v>
      </c>
      <c r="AG530" s="51">
        <f t="shared" si="197"/>
        <v>8.8247027660620691E-4</v>
      </c>
      <c r="AH530" s="51">
        <f t="shared" si="197"/>
        <v>2.4028744531902776E-3</v>
      </c>
      <c r="AI530" s="51">
        <f t="shared" si="197"/>
        <v>3.1287758113273823E-3</v>
      </c>
      <c r="AJ530" s="51">
        <f t="shared" si="197"/>
        <v>1.3040550438761387E-4</v>
      </c>
      <c r="AK530" s="51">
        <f t="shared" si="197"/>
        <v>1.866846711745906E-4</v>
      </c>
      <c r="AL530" s="51">
        <f t="shared" si="197"/>
        <v>0</v>
      </c>
      <c r="AO530" s="51">
        <f t="shared" si="195"/>
        <v>1.1804742872848241E-4</v>
      </c>
      <c r="AP530" s="51">
        <f t="shared" si="195"/>
        <v>3.9776591809638858E-4</v>
      </c>
      <c r="AQ530" s="51">
        <f t="shared" si="195"/>
        <v>9.9623751890758874E-5</v>
      </c>
      <c r="AR530" s="51">
        <f t="shared" si="195"/>
        <v>1.0606763313432136E-4</v>
      </c>
      <c r="AS530" s="51">
        <f t="shared" si="195"/>
        <v>1.8006030179808035E-4</v>
      </c>
      <c r="AT530" s="51">
        <f t="shared" si="195"/>
        <v>5.7135117642550842E-4</v>
      </c>
      <c r="AU530" s="51">
        <f t="shared" si="195"/>
        <v>3.7654628503401566E-4</v>
      </c>
      <c r="AV530" s="51">
        <f t="shared" si="195"/>
        <v>1.1338428649101883E-5</v>
      </c>
      <c r="AW530" s="51">
        <f t="shared" si="195"/>
        <v>7.3460226750063297E-6</v>
      </c>
      <c r="AX530" s="51">
        <f t="shared" si="195"/>
        <v>0</v>
      </c>
      <c r="BA530" s="51">
        <f t="shared" si="194"/>
        <v>6.4834419307506377E-4</v>
      </c>
      <c r="BB530" s="51">
        <f t="shared" si="194"/>
        <v>1.7586266901014466E-3</v>
      </c>
      <c r="BC530" s="51">
        <f t="shared" si="194"/>
        <v>6.0023301296233849E-4</v>
      </c>
      <c r="BD530" s="51">
        <f t="shared" si="194"/>
        <v>7.4988267716006164E-4</v>
      </c>
      <c r="BE530" s="51">
        <f t="shared" si="194"/>
        <v>1.5685088081320697E-3</v>
      </c>
      <c r="BF530" s="51">
        <f t="shared" si="194"/>
        <v>4.2185107188742205E-3</v>
      </c>
      <c r="BG530" s="51">
        <f t="shared" si="194"/>
        <v>5.881004560503807E-3</v>
      </c>
      <c r="BH530" s="51">
        <f t="shared" si="194"/>
        <v>2.488890379460723E-4</v>
      </c>
      <c r="BI530" s="51">
        <f t="shared" si="194"/>
        <v>3.6603854955977535E-4</v>
      </c>
      <c r="BJ530" s="51">
        <f t="shared" si="194"/>
        <v>0</v>
      </c>
    </row>
    <row r="531" spans="4:62">
      <c r="D531" s="41">
        <f t="shared" si="180"/>
        <v>16</v>
      </c>
      <c r="E531" s="51">
        <f t="shared" si="198"/>
        <v>2.9657686906993798E-4</v>
      </c>
      <c r="F531" s="51">
        <f t="shared" si="198"/>
        <v>7.8585995299056642E-4</v>
      </c>
      <c r="G531" s="51">
        <f t="shared" si="198"/>
        <v>2.8683863746275764E-4</v>
      </c>
      <c r="H531" s="51">
        <f t="shared" si="198"/>
        <v>3.6750273266968623E-4</v>
      </c>
      <c r="I531" s="51">
        <f t="shared" si="198"/>
        <v>7.6641996798213082E-4</v>
      </c>
      <c r="J531" s="51">
        <f t="shared" si="198"/>
        <v>2.048588209337903E-3</v>
      </c>
      <c r="K531" s="51">
        <f t="shared" si="198"/>
        <v>3.104151309318908E-3</v>
      </c>
      <c r="L531" s="51">
        <f t="shared" si="198"/>
        <v>1.3412389306075869E-4</v>
      </c>
      <c r="M531" s="51">
        <f t="shared" si="198"/>
        <v>2.0378799048076488E-4</v>
      </c>
      <c r="N531" s="51">
        <f t="shared" si="198"/>
        <v>0</v>
      </c>
      <c r="Q531" s="51">
        <f t="shared" si="196"/>
        <v>1.5903018271361353E-4</v>
      </c>
      <c r="R531" s="51">
        <f t="shared" si="196"/>
        <v>3.2517183666403788E-4</v>
      </c>
      <c r="S531" s="51">
        <f t="shared" si="196"/>
        <v>1.690045824113774E-4</v>
      </c>
      <c r="T531" s="51">
        <f t="shared" si="196"/>
        <v>2.4455640267635672E-4</v>
      </c>
      <c r="U531" s="51">
        <f t="shared" si="196"/>
        <v>5.6365940342671585E-4</v>
      </c>
      <c r="V531" s="51">
        <f t="shared" si="196"/>
        <v>1.4434620492437518E-3</v>
      </c>
      <c r="W531" s="51">
        <f t="shared" si="196"/>
        <v>2.6684152861425731E-3</v>
      </c>
      <c r="X531" s="51">
        <f t="shared" si="196"/>
        <v>1.206419473311864E-4</v>
      </c>
      <c r="Y531" s="51">
        <f t="shared" si="196"/>
        <v>1.9562969945937489E-4</v>
      </c>
      <c r="Z531" s="51">
        <f t="shared" si="196"/>
        <v>0</v>
      </c>
      <c r="AA531" s="95"/>
      <c r="AB531" s="95"/>
      <c r="AC531" s="51">
        <f t="shared" si="197"/>
        <v>4.3388683493421912E-4</v>
      </c>
      <c r="AD531" s="51">
        <f t="shared" si="197"/>
        <v>1.2534242072055547E-3</v>
      </c>
      <c r="AE531" s="51">
        <f t="shared" si="197"/>
        <v>4.0431513947334057E-4</v>
      </c>
      <c r="AF531" s="51">
        <f t="shared" si="197"/>
        <v>4.8891603506682124E-4</v>
      </c>
      <c r="AG531" s="51">
        <f t="shared" si="197"/>
        <v>9.8555197581980938E-4</v>
      </c>
      <c r="AH531" s="51">
        <f t="shared" si="197"/>
        <v>2.6696013805128788E-3</v>
      </c>
      <c r="AI531" s="51">
        <f t="shared" si="197"/>
        <v>3.5398881096121845E-3</v>
      </c>
      <c r="AJ531" s="51">
        <f t="shared" si="197"/>
        <v>1.4818938097038459E-4</v>
      </c>
      <c r="AK531" s="51">
        <f t="shared" si="197"/>
        <v>2.1193105161655435E-4</v>
      </c>
      <c r="AL531" s="51">
        <f t="shared" si="197"/>
        <v>0</v>
      </c>
      <c r="AO531" s="51">
        <f t="shared" si="195"/>
        <v>1.3754668635632445E-4</v>
      </c>
      <c r="AP531" s="51">
        <f t="shared" si="195"/>
        <v>4.6068811632652855E-4</v>
      </c>
      <c r="AQ531" s="51">
        <f t="shared" si="195"/>
        <v>1.1783405505138024E-4</v>
      </c>
      <c r="AR531" s="51">
        <f t="shared" si="195"/>
        <v>1.2294632999332951E-4</v>
      </c>
      <c r="AS531" s="51">
        <f t="shared" si="195"/>
        <v>2.0276056455541497E-4</v>
      </c>
      <c r="AT531" s="51">
        <f t="shared" si="195"/>
        <v>6.0512616009415114E-4</v>
      </c>
      <c r="AU531" s="51">
        <f t="shared" si="195"/>
        <v>4.3573602317633492E-4</v>
      </c>
      <c r="AV531" s="51">
        <f t="shared" si="195"/>
        <v>1.3481945729572293E-5</v>
      </c>
      <c r="AW531" s="51">
        <f t="shared" si="195"/>
        <v>8.1582910213899823E-6</v>
      </c>
      <c r="AX531" s="51">
        <f t="shared" si="195"/>
        <v>0</v>
      </c>
      <c r="BA531" s="51">
        <f t="shared" si="194"/>
        <v>7.3046370400415704E-4</v>
      </c>
      <c r="BB531" s="51">
        <f t="shared" si="194"/>
        <v>2.0392841601961213E-3</v>
      </c>
      <c r="BC531" s="51">
        <f t="shared" si="194"/>
        <v>6.9115377693609826E-4</v>
      </c>
      <c r="BD531" s="51">
        <f t="shared" si="194"/>
        <v>8.5641876773650746E-4</v>
      </c>
      <c r="BE531" s="51">
        <f t="shared" si="194"/>
        <v>1.7519719438019402E-3</v>
      </c>
      <c r="BF531" s="51">
        <f t="shared" si="194"/>
        <v>4.7181895898507822E-3</v>
      </c>
      <c r="BG531" s="51">
        <f t="shared" si="194"/>
        <v>6.6440394189310921E-3</v>
      </c>
      <c r="BH531" s="51">
        <f t="shared" si="194"/>
        <v>2.8231327403114328E-4</v>
      </c>
      <c r="BI531" s="51">
        <f t="shared" si="194"/>
        <v>4.1571904209731922E-4</v>
      </c>
      <c r="BJ531" s="51">
        <f t="shared" si="194"/>
        <v>0</v>
      </c>
    </row>
    <row r="532" spans="4:62">
      <c r="D532" s="41">
        <f t="shared" si="180"/>
        <v>17</v>
      </c>
      <c r="E532" s="51">
        <f t="shared" si="198"/>
        <v>3.3034278752107392E-4</v>
      </c>
      <c r="F532" s="51">
        <f t="shared" si="198"/>
        <v>9.0326655941780137E-4</v>
      </c>
      <c r="G532" s="51">
        <f t="shared" si="198"/>
        <v>3.2604536948522097E-4</v>
      </c>
      <c r="H532" s="51">
        <f t="shared" si="198"/>
        <v>4.1584754261864056E-4</v>
      </c>
      <c r="I532" s="51">
        <f t="shared" si="198"/>
        <v>8.5310607623884311E-4</v>
      </c>
      <c r="J532" s="51">
        <f t="shared" si="198"/>
        <v>2.2998116048937316E-3</v>
      </c>
      <c r="K532" s="51">
        <f t="shared" si="198"/>
        <v>3.4836767133353936E-3</v>
      </c>
      <c r="L532" s="51">
        <f t="shared" si="198"/>
        <v>1.5099099517740141E-4</v>
      </c>
      <c r="M532" s="51">
        <f t="shared" si="198"/>
        <v>2.301385781245483E-4</v>
      </c>
      <c r="N532" s="51">
        <f t="shared" si="198"/>
        <v>0</v>
      </c>
      <c r="Q532" s="51">
        <f t="shared" si="196"/>
        <v>1.7176743046449071E-4</v>
      </c>
      <c r="R532" s="51">
        <f t="shared" si="196"/>
        <v>3.7472097838304043E-4</v>
      </c>
      <c r="S532" s="51">
        <f t="shared" si="196"/>
        <v>1.8857269660411323E-4</v>
      </c>
      <c r="T532" s="51">
        <f t="shared" si="196"/>
        <v>2.746986448726404E-4</v>
      </c>
      <c r="U532" s="51">
        <f t="shared" si="196"/>
        <v>6.2586476685487914E-4</v>
      </c>
      <c r="V532" s="51">
        <f t="shared" si="196"/>
        <v>1.6582613396859385E-3</v>
      </c>
      <c r="W532" s="51">
        <f t="shared" si="196"/>
        <v>2.9841084389018542E-3</v>
      </c>
      <c r="X532" s="51">
        <f t="shared" si="196"/>
        <v>1.3519740683630568E-4</v>
      </c>
      <c r="Y532" s="51">
        <f t="shared" si="196"/>
        <v>2.2110430895556175E-4</v>
      </c>
      <c r="Z532" s="51">
        <f t="shared" si="196"/>
        <v>0</v>
      </c>
      <c r="AA532" s="95"/>
      <c r="AB532" s="95"/>
      <c r="AC532" s="51">
        <f t="shared" si="197"/>
        <v>4.8868142408561366E-4</v>
      </c>
      <c r="AD532" s="51">
        <f t="shared" si="197"/>
        <v>1.4386882783410221E-3</v>
      </c>
      <c r="AE532" s="51">
        <f t="shared" si="197"/>
        <v>4.6316048932553154E-4</v>
      </c>
      <c r="AF532" s="51">
        <f t="shared" si="197"/>
        <v>5.5546341276844645E-4</v>
      </c>
      <c r="AG532" s="51">
        <f t="shared" si="197"/>
        <v>1.0967188289050704E-3</v>
      </c>
      <c r="AH532" s="51">
        <f t="shared" si="197"/>
        <v>2.9572488811823476E-3</v>
      </c>
      <c r="AI532" s="51">
        <f t="shared" si="197"/>
        <v>3.983245764885875E-3</v>
      </c>
      <c r="AJ532" s="51">
        <f t="shared" si="197"/>
        <v>1.6736812569855073E-4</v>
      </c>
      <c r="AK532" s="51">
        <f t="shared" si="197"/>
        <v>2.3915761740793436E-4</v>
      </c>
      <c r="AL532" s="51">
        <f t="shared" si="197"/>
        <v>0</v>
      </c>
      <c r="AO532" s="51">
        <f t="shared" si="195"/>
        <v>1.5857535705658321E-4</v>
      </c>
      <c r="AP532" s="51">
        <f t="shared" si="195"/>
        <v>5.2854558103476094E-4</v>
      </c>
      <c r="AQ532" s="51">
        <f t="shared" si="195"/>
        <v>1.3747267288110774E-4</v>
      </c>
      <c r="AR532" s="51">
        <f t="shared" si="195"/>
        <v>1.4114889774600016E-4</v>
      </c>
      <c r="AS532" s="51">
        <f t="shared" si="195"/>
        <v>2.2724130938396397E-4</v>
      </c>
      <c r="AT532" s="51">
        <f t="shared" si="195"/>
        <v>6.4155026520779307E-4</v>
      </c>
      <c r="AU532" s="51">
        <f t="shared" si="195"/>
        <v>4.9956827443353941E-4</v>
      </c>
      <c r="AV532" s="51">
        <f t="shared" si="195"/>
        <v>1.5793588341095734E-5</v>
      </c>
      <c r="AW532" s="51">
        <f t="shared" si="195"/>
        <v>9.0342691689865469E-6</v>
      </c>
      <c r="AX532" s="51">
        <f t="shared" si="195"/>
        <v>0</v>
      </c>
      <c r="BA532" s="51">
        <f t="shared" si="194"/>
        <v>8.1902421160668759E-4</v>
      </c>
      <c r="BB532" s="51">
        <f t="shared" si="194"/>
        <v>2.3419548377588235E-3</v>
      </c>
      <c r="BC532" s="51">
        <f t="shared" si="194"/>
        <v>7.8920585881075251E-4</v>
      </c>
      <c r="BD532" s="51">
        <f t="shared" si="194"/>
        <v>9.7131095538708701E-4</v>
      </c>
      <c r="BE532" s="51">
        <f t="shared" si="194"/>
        <v>1.9498249051439136E-3</v>
      </c>
      <c r="BF532" s="51">
        <f t="shared" si="194"/>
        <v>5.2570604860760796E-3</v>
      </c>
      <c r="BG532" s="51">
        <f t="shared" si="194"/>
        <v>7.466922478221269E-3</v>
      </c>
      <c r="BH532" s="51">
        <f t="shared" si="194"/>
        <v>3.1835912087595214E-4</v>
      </c>
      <c r="BI532" s="51">
        <f t="shared" si="194"/>
        <v>4.6929619553248269E-4</v>
      </c>
      <c r="BJ532" s="51">
        <f t="shared" si="194"/>
        <v>0</v>
      </c>
    </row>
    <row r="533" spans="4:62">
      <c r="D533" s="41">
        <f t="shared" si="180"/>
        <v>18</v>
      </c>
      <c r="E533" s="51">
        <f t="shared" si="198"/>
        <v>3.6658029719663994E-4</v>
      </c>
      <c r="F533" s="51">
        <f t="shared" si="198"/>
        <v>1.0292670721104796E-3</v>
      </c>
      <c r="G533" s="51">
        <f t="shared" si="198"/>
        <v>3.6812194836067407E-4</v>
      </c>
      <c r="H533" s="51">
        <f t="shared" si="198"/>
        <v>4.677310866964915E-4</v>
      </c>
      <c r="I533" s="51">
        <f t="shared" si="198"/>
        <v>9.4613741762633314E-4</v>
      </c>
      <c r="J533" s="51">
        <f t="shared" si="198"/>
        <v>2.5694240023872942E-3</v>
      </c>
      <c r="K533" s="51">
        <f t="shared" si="198"/>
        <v>3.8909825451039892E-3</v>
      </c>
      <c r="L533" s="51">
        <f t="shared" si="198"/>
        <v>1.6909273220064053E-4</v>
      </c>
      <c r="M533" s="51">
        <f t="shared" si="198"/>
        <v>2.5841797103015807E-4</v>
      </c>
      <c r="N533" s="51">
        <f t="shared" si="198"/>
        <v>0</v>
      </c>
      <c r="Q533" s="51">
        <f t="shared" si="196"/>
        <v>1.8543701683396694E-4</v>
      </c>
      <c r="R533" s="51">
        <f t="shared" si="196"/>
        <v>4.2789700867692219E-4</v>
      </c>
      <c r="S533" s="51">
        <f t="shared" si="196"/>
        <v>2.0957315386749297E-4</v>
      </c>
      <c r="T533" s="51">
        <f t="shared" si="196"/>
        <v>3.070472331336636E-4</v>
      </c>
      <c r="U533" s="51">
        <f t="shared" si="196"/>
        <v>6.9262342654785526E-4</v>
      </c>
      <c r="V533" s="51">
        <f t="shared" si="196"/>
        <v>1.8887834674037938E-3</v>
      </c>
      <c r="W533" s="51">
        <f t="shared" si="196"/>
        <v>3.3229096385250655E-3</v>
      </c>
      <c r="X533" s="51">
        <f t="shared" si="196"/>
        <v>1.5081829407538285E-4</v>
      </c>
      <c r="Y533" s="51">
        <f t="shared" si="196"/>
        <v>2.4844360403308927E-4</v>
      </c>
      <c r="Z533" s="51">
        <f t="shared" si="196"/>
        <v>0</v>
      </c>
      <c r="AA533" s="95"/>
      <c r="AB533" s="95"/>
      <c r="AC533" s="51">
        <f t="shared" si="197"/>
        <v>5.4748685706726928E-4</v>
      </c>
      <c r="AD533" s="51">
        <f t="shared" si="197"/>
        <v>1.6375132734324971E-3</v>
      </c>
      <c r="AE533" s="51">
        <f t="shared" si="197"/>
        <v>5.2631318981305811E-4</v>
      </c>
      <c r="AF533" s="51">
        <f t="shared" si="197"/>
        <v>6.2688191266312534E-4</v>
      </c>
      <c r="AG533" s="51">
        <f t="shared" si="197"/>
        <v>1.2160228519870742E-3</v>
      </c>
      <c r="AH533" s="51">
        <f t="shared" si="197"/>
        <v>3.2659515484516157E-3</v>
      </c>
      <c r="AI533" s="51">
        <f t="shared" si="197"/>
        <v>4.4590562287998552E-3</v>
      </c>
      <c r="AJ533" s="51">
        <f t="shared" si="197"/>
        <v>1.879507125059518E-4</v>
      </c>
      <c r="AK533" s="51">
        <f t="shared" si="197"/>
        <v>2.6837710814162639E-4</v>
      </c>
      <c r="AL533" s="51">
        <f t="shared" si="197"/>
        <v>0</v>
      </c>
      <c r="AO533" s="51">
        <f t="shared" si="195"/>
        <v>1.81143280362673E-4</v>
      </c>
      <c r="AP533" s="51">
        <f t="shared" si="195"/>
        <v>6.0137006343355739E-4</v>
      </c>
      <c r="AQ533" s="51">
        <f t="shared" si="195"/>
        <v>1.585487944931811E-4</v>
      </c>
      <c r="AR533" s="51">
        <f t="shared" si="195"/>
        <v>1.606838535628279E-4</v>
      </c>
      <c r="AS533" s="51">
        <f t="shared" si="195"/>
        <v>2.5351399107847788E-4</v>
      </c>
      <c r="AT533" s="51">
        <f t="shared" si="195"/>
        <v>6.8064053498350036E-4</v>
      </c>
      <c r="AU533" s="51">
        <f t="shared" si="195"/>
        <v>5.6807290657892367E-4</v>
      </c>
      <c r="AV533" s="51">
        <f t="shared" si="195"/>
        <v>1.827443812525768E-5</v>
      </c>
      <c r="AW533" s="51">
        <f t="shared" si="195"/>
        <v>9.9743669970687988E-6</v>
      </c>
      <c r="AX533" s="51">
        <f t="shared" si="195"/>
        <v>0</v>
      </c>
      <c r="BA533" s="51">
        <f t="shared" si="194"/>
        <v>9.1406715426390922E-4</v>
      </c>
      <c r="BB533" s="51">
        <f t="shared" si="194"/>
        <v>2.6667803455429767E-3</v>
      </c>
      <c r="BC533" s="51">
        <f t="shared" si="194"/>
        <v>8.9443513817373218E-4</v>
      </c>
      <c r="BD533" s="51">
        <f t="shared" si="194"/>
        <v>1.0946129993596168E-3</v>
      </c>
      <c r="BE533" s="51">
        <f t="shared" si="194"/>
        <v>2.1621602696134073E-3</v>
      </c>
      <c r="BF533" s="51">
        <f t="shared" si="194"/>
        <v>5.8353755508389095E-3</v>
      </c>
      <c r="BG533" s="51">
        <f t="shared" si="194"/>
        <v>8.3500387739038444E-3</v>
      </c>
      <c r="BH533" s="51">
        <f t="shared" si="194"/>
        <v>3.5704344470659233E-4</v>
      </c>
      <c r="BI533" s="51">
        <f t="shared" si="194"/>
        <v>5.267950791717844E-4</v>
      </c>
      <c r="BJ533" s="51">
        <f t="shared" si="194"/>
        <v>0</v>
      </c>
    </row>
    <row r="534" spans="4:62">
      <c r="D534" s="41">
        <f t="shared" si="180"/>
        <v>19</v>
      </c>
      <c r="E534" s="51">
        <f t="shared" si="198"/>
        <v>4.0527500444957198E-4</v>
      </c>
      <c r="F534" s="51">
        <f t="shared" si="198"/>
        <v>1.1638114432886675E-3</v>
      </c>
      <c r="G534" s="51">
        <f t="shared" si="198"/>
        <v>4.1305166114632866E-4</v>
      </c>
      <c r="H534" s="51">
        <f t="shared" si="198"/>
        <v>5.2313275660458448E-4</v>
      </c>
      <c r="I534" s="51">
        <f t="shared" si="198"/>
        <v>1.0454770398179696E-3</v>
      </c>
      <c r="J534" s="51">
        <f t="shared" si="198"/>
        <v>2.8573183109691265E-3</v>
      </c>
      <c r="K534" s="51">
        <f t="shared" si="198"/>
        <v>4.3259070215319242E-3</v>
      </c>
      <c r="L534" s="51">
        <f t="shared" si="198"/>
        <v>1.8842191406647077E-4</v>
      </c>
      <c r="M534" s="51">
        <f t="shared" si="198"/>
        <v>2.8861493653827756E-4</v>
      </c>
      <c r="N534" s="51">
        <f t="shared" si="198"/>
        <v>0</v>
      </c>
      <c r="Q534" s="51">
        <f t="shared" si="196"/>
        <v>2.0003351222151291E-4</v>
      </c>
      <c r="R534" s="51">
        <f t="shared" si="196"/>
        <v>4.8467880586764372E-4</v>
      </c>
      <c r="S534" s="51">
        <f t="shared" si="196"/>
        <v>2.3199761275717509E-4</v>
      </c>
      <c r="T534" s="51">
        <f t="shared" si="196"/>
        <v>3.4158931850356212E-4</v>
      </c>
      <c r="U534" s="51">
        <f t="shared" si="196"/>
        <v>7.639088657666437E-4</v>
      </c>
      <c r="V534" s="51">
        <f t="shared" si="196"/>
        <v>2.134936868319749E-3</v>
      </c>
      <c r="W534" s="51">
        <f t="shared" si="196"/>
        <v>3.684684312163909E-3</v>
      </c>
      <c r="X534" s="51">
        <f t="shared" si="196"/>
        <v>1.6749840438535577E-4</v>
      </c>
      <c r="Y534" s="51">
        <f t="shared" si="196"/>
        <v>2.7763672544230567E-4</v>
      </c>
      <c r="Z534" s="51">
        <f t="shared" si="196"/>
        <v>0</v>
      </c>
      <c r="AA534" s="95"/>
      <c r="AB534" s="95"/>
      <c r="AC534" s="51">
        <f t="shared" si="197"/>
        <v>6.1027977618558719E-4</v>
      </c>
      <c r="AD534" s="51">
        <f t="shared" si="197"/>
        <v>1.8498202185981514E-3</v>
      </c>
      <c r="AE534" s="51">
        <f t="shared" si="197"/>
        <v>5.9374815649468533E-4</v>
      </c>
      <c r="AF534" s="51">
        <f t="shared" si="197"/>
        <v>7.0314316710941315E-4</v>
      </c>
      <c r="AG534" s="51">
        <f t="shared" si="197"/>
        <v>1.3434166571515585E-3</v>
      </c>
      <c r="AH534" s="51">
        <f t="shared" si="197"/>
        <v>3.5955867646993234E-3</v>
      </c>
      <c r="AI534" s="51">
        <f t="shared" si="197"/>
        <v>4.9671305080168822E-3</v>
      </c>
      <c r="AJ534" s="51">
        <f t="shared" si="197"/>
        <v>2.0992896592763935E-4</v>
      </c>
      <c r="AK534" s="51">
        <f t="shared" si="197"/>
        <v>2.9957791774864892E-4</v>
      </c>
      <c r="AL534" s="51">
        <f t="shared" si="197"/>
        <v>0</v>
      </c>
      <c r="AO534" s="51">
        <f t="shared" si="195"/>
        <v>2.0524149222805906E-4</v>
      </c>
      <c r="AP534" s="51">
        <f t="shared" si="195"/>
        <v>6.7913263742102378E-4</v>
      </c>
      <c r="AQ534" s="51">
        <f t="shared" si="195"/>
        <v>1.8105404838915357E-4</v>
      </c>
      <c r="AR534" s="51">
        <f t="shared" si="195"/>
        <v>1.8154343810102236E-4</v>
      </c>
      <c r="AS534" s="51">
        <f t="shared" si="195"/>
        <v>2.8156817405132592E-4</v>
      </c>
      <c r="AT534" s="51">
        <f t="shared" si="195"/>
        <v>7.2238144264937746E-4</v>
      </c>
      <c r="AU534" s="51">
        <f t="shared" si="195"/>
        <v>6.4122270936801517E-4</v>
      </c>
      <c r="AV534" s="51">
        <f t="shared" si="195"/>
        <v>2.0923509681114997E-5</v>
      </c>
      <c r="AW534" s="51">
        <f t="shared" si="195"/>
        <v>1.0978211095971895E-5</v>
      </c>
      <c r="AX534" s="51">
        <f t="shared" si="195"/>
        <v>0</v>
      </c>
      <c r="BA534" s="51">
        <f t="shared" si="194"/>
        <v>1.0155547806351591E-3</v>
      </c>
      <c r="BB534" s="51">
        <f t="shared" si="194"/>
        <v>3.0136316618868189E-3</v>
      </c>
      <c r="BC534" s="51">
        <f t="shared" si="194"/>
        <v>1.006799817641014E-3</v>
      </c>
      <c r="BD534" s="51">
        <f t="shared" si="194"/>
        <v>1.2262759237139976E-3</v>
      </c>
      <c r="BE534" s="51">
        <f t="shared" si="194"/>
        <v>2.3888936969695281E-3</v>
      </c>
      <c r="BF534" s="51">
        <f t="shared" si="194"/>
        <v>6.4529050756684499E-3</v>
      </c>
      <c r="BG534" s="51">
        <f t="shared" si="194"/>
        <v>9.2930375295488064E-3</v>
      </c>
      <c r="BH534" s="51">
        <f t="shared" si="194"/>
        <v>3.9835087999411014E-4</v>
      </c>
      <c r="BI534" s="51">
        <f t="shared" si="194"/>
        <v>5.8819285428692654E-4</v>
      </c>
      <c r="BJ534" s="51">
        <f t="shared" si="194"/>
        <v>0</v>
      </c>
    </row>
    <row r="535" spans="4:62">
      <c r="D535" s="41">
        <f t="shared" si="180"/>
        <v>20</v>
      </c>
      <c r="E535" s="51">
        <f t="shared" si="198"/>
        <v>4.4643189682708889E-4</v>
      </c>
      <c r="F535" s="51">
        <f t="shared" si="198"/>
        <v>1.3069170150244965E-3</v>
      </c>
      <c r="G535" s="51">
        <f t="shared" si="198"/>
        <v>4.6084029904930221E-4</v>
      </c>
      <c r="H535" s="51">
        <f t="shared" si="198"/>
        <v>5.8205969333103636E-4</v>
      </c>
      <c r="I535" s="51">
        <f t="shared" si="198"/>
        <v>1.1511377471761983E-3</v>
      </c>
      <c r="J535" s="51">
        <f t="shared" si="198"/>
        <v>3.1635316387235131E-3</v>
      </c>
      <c r="K535" s="51">
        <f t="shared" si="198"/>
        <v>4.7885062021300944E-3</v>
      </c>
      <c r="L535" s="51">
        <f t="shared" si="198"/>
        <v>2.0898103220625579E-4</v>
      </c>
      <c r="M535" s="51">
        <f t="shared" si="198"/>
        <v>3.2073336688125662E-4</v>
      </c>
      <c r="N535" s="51">
        <f t="shared" si="198"/>
        <v>0</v>
      </c>
      <c r="Q535" s="51">
        <f t="shared" si="196"/>
        <v>2.1555879803973374E-4</v>
      </c>
      <c r="R535" s="51">
        <f t="shared" si="196"/>
        <v>5.4507368883457562E-4</v>
      </c>
      <c r="S535" s="51">
        <f t="shared" si="196"/>
        <v>2.5584896366968955E-4</v>
      </c>
      <c r="T535" s="51">
        <f t="shared" si="196"/>
        <v>3.7832935327811629E-4</v>
      </c>
      <c r="U535" s="51">
        <f t="shared" si="196"/>
        <v>8.3973027283490344E-4</v>
      </c>
      <c r="V535" s="51">
        <f t="shared" si="196"/>
        <v>2.3967532703314245E-3</v>
      </c>
      <c r="W535" s="51">
        <f t="shared" si="196"/>
        <v>4.06947909069882E-3</v>
      </c>
      <c r="X535" s="51">
        <f t="shared" si="196"/>
        <v>1.8523988774599411E-4</v>
      </c>
      <c r="Y535" s="51">
        <f t="shared" si="196"/>
        <v>3.0868743602525917E-4</v>
      </c>
      <c r="Z535" s="51">
        <f t="shared" si="196"/>
        <v>0</v>
      </c>
      <c r="AA535" s="95"/>
      <c r="AB535" s="95"/>
      <c r="AC535" s="51">
        <f t="shared" si="197"/>
        <v>6.7706827512239998E-4</v>
      </c>
      <c r="AD535" s="51">
        <f t="shared" si="197"/>
        <v>2.0756364791028777E-3</v>
      </c>
      <c r="AE535" s="51">
        <f t="shared" si="197"/>
        <v>6.6547408138811813E-4</v>
      </c>
      <c r="AF535" s="51">
        <f t="shared" si="197"/>
        <v>7.8425700578776297E-4</v>
      </c>
      <c r="AG535" s="51">
        <f t="shared" si="197"/>
        <v>1.4789166647997557E-3</v>
      </c>
      <c r="AH535" s="51">
        <f t="shared" si="197"/>
        <v>3.9461970181964194E-3</v>
      </c>
      <c r="AI535" s="51">
        <f t="shared" si="197"/>
        <v>5.5075340906783109E-3</v>
      </c>
      <c r="AJ535" s="51">
        <f t="shared" si="197"/>
        <v>2.3330571884657108E-4</v>
      </c>
      <c r="AK535" s="51">
        <f t="shared" si="197"/>
        <v>3.3276406785165348E-4</v>
      </c>
      <c r="AL535" s="51">
        <f t="shared" si="197"/>
        <v>0</v>
      </c>
      <c r="AO535" s="51">
        <f t="shared" si="195"/>
        <v>2.3087309878735515E-4</v>
      </c>
      <c r="AP535" s="51">
        <f t="shared" si="195"/>
        <v>7.6184332618992089E-4</v>
      </c>
      <c r="AQ535" s="51">
        <f t="shared" si="195"/>
        <v>2.0499133537961266E-4</v>
      </c>
      <c r="AR535" s="51">
        <f t="shared" si="195"/>
        <v>2.0373034005292007E-4</v>
      </c>
      <c r="AS535" s="51">
        <f t="shared" si="195"/>
        <v>3.1140747434129485E-4</v>
      </c>
      <c r="AT535" s="51">
        <f t="shared" si="195"/>
        <v>7.6677836839208861E-4</v>
      </c>
      <c r="AU535" s="51">
        <f t="shared" si="195"/>
        <v>7.1902711143127448E-4</v>
      </c>
      <c r="AV535" s="51">
        <f t="shared" si="195"/>
        <v>2.374114446026168E-5</v>
      </c>
      <c r="AW535" s="51">
        <f t="shared" si="195"/>
        <v>1.2045930855997451E-5</v>
      </c>
      <c r="AX535" s="51">
        <f t="shared" si="195"/>
        <v>0</v>
      </c>
      <c r="BA535" s="51">
        <f t="shared" si="194"/>
        <v>1.1235001719494889E-3</v>
      </c>
      <c r="BB535" s="51">
        <f t="shared" si="194"/>
        <v>3.3825534941273744E-3</v>
      </c>
      <c r="BC535" s="51">
        <f t="shared" si="194"/>
        <v>1.1263143804374203E-3</v>
      </c>
      <c r="BD535" s="51">
        <f t="shared" si="194"/>
        <v>1.3663166991187993E-3</v>
      </c>
      <c r="BE535" s="51">
        <f t="shared" si="194"/>
        <v>2.6300544119759539E-3</v>
      </c>
      <c r="BF535" s="51">
        <f t="shared" si="194"/>
        <v>7.1097286569199326E-3</v>
      </c>
      <c r="BG535" s="51">
        <f t="shared" si="194"/>
        <v>1.0296040292808405E-2</v>
      </c>
      <c r="BH535" s="51">
        <f t="shared" si="194"/>
        <v>4.4228675105282688E-4</v>
      </c>
      <c r="BI535" s="51">
        <f t="shared" si="194"/>
        <v>6.5349743473291011E-4</v>
      </c>
      <c r="BJ535" s="51">
        <f t="shared" si="194"/>
        <v>0</v>
      </c>
    </row>
    <row r="536" spans="4:62">
      <c r="D536" s="41">
        <f t="shared" si="180"/>
        <v>25</v>
      </c>
      <c r="E536" s="51">
        <f t="shared" si="198"/>
        <v>6.882452346072751E-4</v>
      </c>
      <c r="F536" s="51">
        <f t="shared" si="198"/>
        <v>2.1477199512366226E-3</v>
      </c>
      <c r="G536" s="51">
        <f t="shared" si="198"/>
        <v>7.4161781580854851E-4</v>
      </c>
      <c r="H536" s="51">
        <f t="shared" si="198"/>
        <v>9.2827920680356587E-4</v>
      </c>
      <c r="I536" s="51">
        <f t="shared" si="198"/>
        <v>1.7719370068517476E-3</v>
      </c>
      <c r="J536" s="51">
        <f t="shared" si="198"/>
        <v>4.962658408982688E-3</v>
      </c>
      <c r="K536" s="51">
        <f t="shared" si="198"/>
        <v>7.5064629149146278E-3</v>
      </c>
      <c r="L536" s="51">
        <f t="shared" si="198"/>
        <v>3.2977414101527749E-4</v>
      </c>
      <c r="M536" s="51">
        <f t="shared" si="198"/>
        <v>5.09442095768157E-4</v>
      </c>
      <c r="N536" s="51">
        <f t="shared" si="198"/>
        <v>0</v>
      </c>
      <c r="Q536" s="51">
        <f t="shared" si="196"/>
        <v>3.0677611224458887E-4</v>
      </c>
      <c r="R536" s="51">
        <f t="shared" si="196"/>
        <v>8.9991797836736626E-4</v>
      </c>
      <c r="S536" s="51">
        <f t="shared" si="196"/>
        <v>3.9598526749500722E-4</v>
      </c>
      <c r="T536" s="51">
        <f t="shared" si="196"/>
        <v>5.9419187169916976E-4</v>
      </c>
      <c r="U536" s="51">
        <f t="shared" si="196"/>
        <v>1.2852116116636313E-3</v>
      </c>
      <c r="V536" s="51">
        <f t="shared" si="196"/>
        <v>3.9350302003609517E-3</v>
      </c>
      <c r="W536" s="51">
        <f t="shared" si="196"/>
        <v>6.3303035694863563E-3</v>
      </c>
      <c r="X536" s="51">
        <f t="shared" si="196"/>
        <v>2.8947825611588585E-4</v>
      </c>
      <c r="Y536" s="51">
        <f t="shared" si="196"/>
        <v>4.9112288080175193E-4</v>
      </c>
      <c r="Z536" s="51">
        <f t="shared" si="196"/>
        <v>0</v>
      </c>
      <c r="AA536" s="95"/>
      <c r="AB536" s="95"/>
      <c r="AC536" s="51">
        <f t="shared" si="197"/>
        <v>1.069477636477916E-3</v>
      </c>
      <c r="AD536" s="51">
        <f t="shared" si="197"/>
        <v>3.4023980619943411E-3</v>
      </c>
      <c r="AE536" s="51">
        <f t="shared" si="197"/>
        <v>1.086892811081294E-3</v>
      </c>
      <c r="AF536" s="51">
        <f t="shared" si="197"/>
        <v>1.2608335143117703E-3</v>
      </c>
      <c r="AG536" s="51">
        <f t="shared" si="197"/>
        <v>2.2750338453221245E-3</v>
      </c>
      <c r="AH536" s="51">
        <f t="shared" si="197"/>
        <v>6.0061736286852289E-3</v>
      </c>
      <c r="AI536" s="51">
        <f t="shared" si="197"/>
        <v>8.6826230374598412E-3</v>
      </c>
      <c r="AJ536" s="51">
        <f t="shared" si="197"/>
        <v>3.7065356809472282E-4</v>
      </c>
      <c r="AK536" s="51">
        <f t="shared" si="197"/>
        <v>5.2774608084896158E-4</v>
      </c>
      <c r="AL536" s="51">
        <f t="shared" si="197"/>
        <v>0</v>
      </c>
      <c r="AO536" s="51">
        <f t="shared" si="195"/>
        <v>3.8146912236268623E-4</v>
      </c>
      <c r="AP536" s="51">
        <f t="shared" si="195"/>
        <v>1.2478019728692563E-3</v>
      </c>
      <c r="AQ536" s="51">
        <f t="shared" si="195"/>
        <v>3.4563254831354129E-4</v>
      </c>
      <c r="AR536" s="51">
        <f t="shared" si="195"/>
        <v>3.3408733510439611E-4</v>
      </c>
      <c r="AS536" s="51">
        <f t="shared" si="195"/>
        <v>4.8672539518811631E-4</v>
      </c>
      <c r="AT536" s="51">
        <f t="shared" si="195"/>
        <v>1.0276282086217363E-3</v>
      </c>
      <c r="AU536" s="51">
        <f t="shared" si="195"/>
        <v>1.1761593454282715E-3</v>
      </c>
      <c r="AV536" s="51">
        <f t="shared" si="195"/>
        <v>4.0295884899391643E-5</v>
      </c>
      <c r="AW536" s="51">
        <f t="shared" si="195"/>
        <v>1.8319214966405067E-5</v>
      </c>
      <c r="AX536" s="51">
        <f t="shared" si="195"/>
        <v>0</v>
      </c>
      <c r="BA536" s="51">
        <f t="shared" si="194"/>
        <v>1.7577228710851911E-3</v>
      </c>
      <c r="BB536" s="51">
        <f t="shared" si="194"/>
        <v>5.5501180132309638E-3</v>
      </c>
      <c r="BC536" s="51">
        <f t="shared" si="194"/>
        <v>1.8285106268898425E-3</v>
      </c>
      <c r="BD536" s="51">
        <f t="shared" si="194"/>
        <v>2.1891127211153363E-3</v>
      </c>
      <c r="BE536" s="51">
        <f t="shared" si="194"/>
        <v>4.0469708521738718E-3</v>
      </c>
      <c r="BF536" s="51">
        <f t="shared" si="194"/>
        <v>1.0968832037667917E-2</v>
      </c>
      <c r="BG536" s="51">
        <f t="shared" si="194"/>
        <v>1.618908595237447E-2</v>
      </c>
      <c r="BH536" s="51">
        <f t="shared" si="194"/>
        <v>7.0042770911000031E-4</v>
      </c>
      <c r="BI536" s="51">
        <f t="shared" si="194"/>
        <v>1.0371881766171186E-3</v>
      </c>
      <c r="BJ536" s="51">
        <f t="shared" si="194"/>
        <v>0</v>
      </c>
    </row>
    <row r="537" spans="4:62">
      <c r="D537" s="41">
        <f t="shared" si="180"/>
        <v>30</v>
      </c>
      <c r="E537" s="51">
        <f t="shared" si="198"/>
        <v>9.8788085771720087E-4</v>
      </c>
      <c r="F537" s="51">
        <f t="shared" si="198"/>
        <v>3.1895752683059808E-3</v>
      </c>
      <c r="G537" s="51">
        <f t="shared" si="198"/>
        <v>1.0895347130389706E-3</v>
      </c>
      <c r="H537" s="51">
        <f t="shared" si="198"/>
        <v>1.3572865585256551E-3</v>
      </c>
      <c r="I537" s="51">
        <f t="shared" si="198"/>
        <v>2.5411814774282809E-3</v>
      </c>
      <c r="J537" s="51">
        <f t="shared" si="198"/>
        <v>7.1919914797266777E-3</v>
      </c>
      <c r="K537" s="51">
        <f t="shared" si="198"/>
        <v>1.08743360880698E-2</v>
      </c>
      <c r="L537" s="51">
        <f t="shared" si="198"/>
        <v>4.7945123805893746E-4</v>
      </c>
      <c r="M537" s="51">
        <f t="shared" si="198"/>
        <v>7.4327476225948225E-4</v>
      </c>
      <c r="N537" s="51">
        <f t="shared" si="198"/>
        <v>0</v>
      </c>
      <c r="Q537" s="51">
        <f t="shared" si="196"/>
        <v>4.1980526535536977E-4</v>
      </c>
      <c r="R537" s="51">
        <f t="shared" si="196"/>
        <v>1.3396124583211872E-3</v>
      </c>
      <c r="S537" s="51">
        <f t="shared" si="196"/>
        <v>5.6963089474816825E-4</v>
      </c>
      <c r="T537" s="51">
        <f t="shared" si="196"/>
        <v>8.6167132840294291E-4</v>
      </c>
      <c r="U537" s="51">
        <f t="shared" si="196"/>
        <v>1.8372162271622524E-3</v>
      </c>
      <c r="V537" s="51">
        <f t="shared" si="196"/>
        <v>5.8411391465267339E-3</v>
      </c>
      <c r="W537" s="51">
        <f t="shared" si="196"/>
        <v>9.1317352757037777E-3</v>
      </c>
      <c r="X537" s="51">
        <f t="shared" si="196"/>
        <v>4.1864205140192779E-4</v>
      </c>
      <c r="Y537" s="51">
        <f t="shared" si="196"/>
        <v>7.1718219859931626E-4</v>
      </c>
      <c r="Z537" s="51">
        <f t="shared" si="196"/>
        <v>0</v>
      </c>
      <c r="AA537" s="95"/>
      <c r="AB537" s="95"/>
      <c r="AC537" s="51">
        <f t="shared" si="197"/>
        <v>1.5557197295869851E-3</v>
      </c>
      <c r="AD537" s="51">
        <f t="shared" si="197"/>
        <v>5.0464142161792385E-3</v>
      </c>
      <c r="AE537" s="51">
        <f t="shared" si="197"/>
        <v>1.6090809782889786E-3</v>
      </c>
      <c r="AF537" s="51">
        <f t="shared" si="197"/>
        <v>1.8513687610521778E-3</v>
      </c>
      <c r="AG537" s="51">
        <f t="shared" si="197"/>
        <v>3.2615181709765681E-3</v>
      </c>
      <c r="AH537" s="51">
        <f t="shared" si="197"/>
        <v>8.5587308240074114E-3</v>
      </c>
      <c r="AI537" s="51">
        <f t="shared" si="197"/>
        <v>1.2616937677552764E-2</v>
      </c>
      <c r="AJ537" s="51">
        <f t="shared" si="197"/>
        <v>5.4084396689600103E-4</v>
      </c>
      <c r="AK537" s="51">
        <f t="shared" si="197"/>
        <v>7.6935209603404774E-4</v>
      </c>
      <c r="AL537" s="51">
        <f t="shared" si="197"/>
        <v>0</v>
      </c>
      <c r="AO537" s="51">
        <f t="shared" si="195"/>
        <v>5.6807559236183116E-4</v>
      </c>
      <c r="AP537" s="51">
        <f t="shared" si="195"/>
        <v>1.8499628099847936E-3</v>
      </c>
      <c r="AQ537" s="51">
        <f t="shared" si="195"/>
        <v>5.1990381829080236E-4</v>
      </c>
      <c r="AR537" s="51">
        <f t="shared" si="195"/>
        <v>4.9561523012271215E-4</v>
      </c>
      <c r="AS537" s="51">
        <f t="shared" si="195"/>
        <v>7.0396525026602858E-4</v>
      </c>
      <c r="AT537" s="51">
        <f t="shared" si="195"/>
        <v>1.3508523331999438E-3</v>
      </c>
      <c r="AU537" s="51">
        <f t="shared" si="195"/>
        <v>1.7426008123660221E-3</v>
      </c>
      <c r="AV537" s="51">
        <f t="shared" si="195"/>
        <v>6.0809186657009666E-5</v>
      </c>
      <c r="AW537" s="51">
        <f t="shared" si="195"/>
        <v>2.609256366016598E-5</v>
      </c>
      <c r="AX537" s="51">
        <f t="shared" si="195"/>
        <v>0</v>
      </c>
      <c r="BA537" s="51">
        <f t="shared" si="194"/>
        <v>2.5436005873041862E-3</v>
      </c>
      <c r="BB537" s="51">
        <f t="shared" si="194"/>
        <v>8.2359894844852184E-3</v>
      </c>
      <c r="BC537" s="51">
        <f t="shared" si="194"/>
        <v>2.6986156913279494E-3</v>
      </c>
      <c r="BD537" s="51">
        <f t="shared" si="194"/>
        <v>3.2086553195778329E-3</v>
      </c>
      <c r="BE537" s="51">
        <f t="shared" si="194"/>
        <v>5.8026996484048486E-3</v>
      </c>
      <c r="BF537" s="51">
        <f t="shared" si="194"/>
        <v>1.5750722303734088E-2</v>
      </c>
      <c r="BG537" s="51">
        <f t="shared" si="194"/>
        <v>2.3491273765622565E-2</v>
      </c>
      <c r="BH537" s="51">
        <f t="shared" si="194"/>
        <v>1.0202952049549385E-3</v>
      </c>
      <c r="BI537" s="51">
        <f t="shared" si="194"/>
        <v>1.51262685829353E-3</v>
      </c>
      <c r="BJ537" s="51">
        <f t="shared" si="194"/>
        <v>0</v>
      </c>
    </row>
    <row r="538" spans="4:62">
      <c r="D538" s="41">
        <f t="shared" si="180"/>
        <v>40</v>
      </c>
      <c r="E538" s="51">
        <f t="shared" si="198"/>
        <v>1.740677622241608E-3</v>
      </c>
      <c r="F538" s="51">
        <f t="shared" si="198"/>
        <v>5.8071055327386222E-3</v>
      </c>
      <c r="G538" s="51">
        <f t="shared" si="198"/>
        <v>1.9636320978560842E-3</v>
      </c>
      <c r="H538" s="51">
        <f t="shared" si="198"/>
        <v>2.4351134970639083E-3</v>
      </c>
      <c r="I538" s="51">
        <f t="shared" si="198"/>
        <v>4.4738113248675455E-3</v>
      </c>
      <c r="J538" s="51">
        <f t="shared" si="198"/>
        <v>1.2792910039692596E-2</v>
      </c>
      <c r="K538" s="51">
        <f t="shared" si="198"/>
        <v>1.933569325837408E-2</v>
      </c>
      <c r="L538" s="51">
        <f t="shared" si="198"/>
        <v>8.5549609283421869E-4</v>
      </c>
      <c r="M538" s="51">
        <f t="shared" si="198"/>
        <v>1.3307498860374242E-3</v>
      </c>
      <c r="N538" s="51">
        <f t="shared" si="198"/>
        <v>0</v>
      </c>
      <c r="Q538" s="51">
        <f t="shared" si="196"/>
        <v>7.0377677673842676E-4</v>
      </c>
      <c r="R538" s="51">
        <f t="shared" si="196"/>
        <v>2.4442894605181047E-3</v>
      </c>
      <c r="S538" s="51">
        <f t="shared" si="196"/>
        <v>1.0058936628838324E-3</v>
      </c>
      <c r="T538" s="51">
        <f t="shared" si="196"/>
        <v>1.533679774840153E-3</v>
      </c>
      <c r="U538" s="51">
        <f t="shared" si="196"/>
        <v>3.2240582996666007E-3</v>
      </c>
      <c r="V538" s="51">
        <f t="shared" si="196"/>
        <v>1.0629997802956277E-2</v>
      </c>
      <c r="W538" s="51">
        <f t="shared" si="196"/>
        <v>1.6169979602556995E-2</v>
      </c>
      <c r="X538" s="51">
        <f t="shared" si="196"/>
        <v>7.4314981912270198E-4</v>
      </c>
      <c r="Y538" s="51">
        <f t="shared" si="196"/>
        <v>1.2851277628227306E-3</v>
      </c>
      <c r="Z538" s="51">
        <f t="shared" si="196"/>
        <v>0</v>
      </c>
      <c r="AA538" s="95"/>
      <c r="AB538" s="95"/>
      <c r="AC538" s="51">
        <f t="shared" si="197"/>
        <v>2.7773417472527389E-3</v>
      </c>
      <c r="AD538" s="51">
        <f t="shared" si="197"/>
        <v>9.1767977428476068E-3</v>
      </c>
      <c r="AE538" s="51">
        <f t="shared" si="197"/>
        <v>2.9210129797875451E-3</v>
      </c>
      <c r="AF538" s="51">
        <f t="shared" si="197"/>
        <v>3.3350141916914785E-3</v>
      </c>
      <c r="AG538" s="51">
        <f t="shared" si="197"/>
        <v>5.7399357933507443E-3</v>
      </c>
      <c r="AH538" s="51">
        <f t="shared" si="197"/>
        <v>1.497170928750967E-2</v>
      </c>
      <c r="AI538" s="51">
        <f t="shared" si="197"/>
        <v>2.2501407691308109E-2</v>
      </c>
      <c r="AJ538" s="51">
        <f t="shared" si="197"/>
        <v>9.6842590872578968E-4</v>
      </c>
      <c r="AK538" s="51">
        <f t="shared" si="197"/>
        <v>1.3763567793665171E-3</v>
      </c>
      <c r="AL538" s="51">
        <f t="shared" si="197"/>
        <v>0</v>
      </c>
      <c r="AO538" s="51">
        <f t="shared" si="195"/>
        <v>1.0369008455031812E-3</v>
      </c>
      <c r="AP538" s="51">
        <f t="shared" si="195"/>
        <v>3.3628160722205176E-3</v>
      </c>
      <c r="AQ538" s="51">
        <f t="shared" si="195"/>
        <v>9.5773843497225187E-4</v>
      </c>
      <c r="AR538" s="51">
        <f t="shared" si="195"/>
        <v>9.0143372222375529E-4</v>
      </c>
      <c r="AS538" s="51">
        <f t="shared" si="195"/>
        <v>1.2497530252009448E-3</v>
      </c>
      <c r="AT538" s="51">
        <f t="shared" si="195"/>
        <v>2.1629122367363193E-3</v>
      </c>
      <c r="AU538" s="51">
        <f t="shared" si="195"/>
        <v>3.1657136558170852E-3</v>
      </c>
      <c r="AV538" s="51">
        <f t="shared" si="195"/>
        <v>1.1234627371151671E-4</v>
      </c>
      <c r="AW538" s="51">
        <f t="shared" si="195"/>
        <v>4.5622123214693593E-5</v>
      </c>
      <c r="AX538" s="51">
        <f t="shared" si="195"/>
        <v>0</v>
      </c>
      <c r="BA538" s="51">
        <f t="shared" si="194"/>
        <v>4.5180193694943464E-3</v>
      </c>
      <c r="BB538" s="51">
        <f t="shared" si="194"/>
        <v>1.4983903275586229E-2</v>
      </c>
      <c r="BC538" s="51">
        <f t="shared" si="194"/>
        <v>4.8846450776436293E-3</v>
      </c>
      <c r="BD538" s="51">
        <f t="shared" si="194"/>
        <v>5.7701276887553868E-3</v>
      </c>
      <c r="BE538" s="51">
        <f t="shared" si="194"/>
        <v>1.021374711821829E-2</v>
      </c>
      <c r="BF538" s="51">
        <f t="shared" si="194"/>
        <v>2.7764619327202266E-2</v>
      </c>
      <c r="BG538" s="51">
        <f t="shared" si="194"/>
        <v>4.1837100949682189E-2</v>
      </c>
      <c r="BH538" s="51">
        <f t="shared" si="194"/>
        <v>1.8239220015600084E-3</v>
      </c>
      <c r="BI538" s="51">
        <f t="shared" si="194"/>
        <v>2.7071066654039411E-3</v>
      </c>
      <c r="BJ538" s="51">
        <f t="shared" si="194"/>
        <v>0</v>
      </c>
    </row>
    <row r="539" spans="4:62">
      <c r="D539" s="41">
        <f t="shared" si="180"/>
        <v>50</v>
      </c>
      <c r="E539" s="51">
        <f t="shared" si="198"/>
        <v>2.6677189350182598E-3</v>
      </c>
      <c r="F539" s="51">
        <f t="shared" si="198"/>
        <v>9.0304970335047998E-3</v>
      </c>
      <c r="G539" s="51">
        <f t="shared" si="198"/>
        <v>3.0400506284636543E-3</v>
      </c>
      <c r="H539" s="51">
        <f t="shared" si="198"/>
        <v>3.7624174217557177E-3</v>
      </c>
      <c r="I539" s="51">
        <f t="shared" si="198"/>
        <v>6.8537733482342761E-3</v>
      </c>
      <c r="J539" s="51">
        <f t="shared" si="198"/>
        <v>1.9690233645840445E-2</v>
      </c>
      <c r="K539" s="51">
        <f t="shared" si="198"/>
        <v>2.9755540989768917E-2</v>
      </c>
      <c r="L539" s="51">
        <f t="shared" si="198"/>
        <v>1.3185813932260477E-3</v>
      </c>
      <c r="M539" s="51">
        <f t="shared" si="198"/>
        <v>2.0542037259523695E-3</v>
      </c>
      <c r="N539" s="51">
        <f t="shared" si="198"/>
        <v>0</v>
      </c>
      <c r="Q539" s="51">
        <f t="shared" si="196"/>
        <v>1.0534771674807198E-3</v>
      </c>
      <c r="R539" s="51">
        <f t="shared" si="196"/>
        <v>3.8046582433964265E-3</v>
      </c>
      <c r="S539" s="51">
        <f t="shared" si="196"/>
        <v>1.5431350915761704E-3</v>
      </c>
      <c r="T539" s="51">
        <f t="shared" si="196"/>
        <v>2.3612332683461035E-3</v>
      </c>
      <c r="U539" s="51">
        <f t="shared" si="196"/>
        <v>4.931902908059096E-3</v>
      </c>
      <c r="V539" s="51">
        <f t="shared" si="196"/>
        <v>1.6527299737247918E-2</v>
      </c>
      <c r="W539" s="51">
        <f t="shared" si="196"/>
        <v>2.4837316615530146E-2</v>
      </c>
      <c r="X539" s="51">
        <f t="shared" si="196"/>
        <v>1.1427691070511556E-3</v>
      </c>
      <c r="Y539" s="51">
        <f t="shared" si="196"/>
        <v>1.9845316740177816E-3</v>
      </c>
      <c r="Z539" s="51">
        <f t="shared" si="196"/>
        <v>0</v>
      </c>
      <c r="AA539" s="95"/>
      <c r="AB539" s="95"/>
      <c r="AC539" s="51">
        <f t="shared" si="197"/>
        <v>4.2817239820637449E-3</v>
      </c>
      <c r="AD539" s="51">
        <f t="shared" si="197"/>
        <v>1.4263211961501644E-2</v>
      </c>
      <c r="AE539" s="51">
        <f t="shared" si="197"/>
        <v>4.536608612310351E-3</v>
      </c>
      <c r="AF539" s="51">
        <f t="shared" si="197"/>
        <v>5.1620685475691538E-3</v>
      </c>
      <c r="AG539" s="51">
        <f t="shared" si="197"/>
        <v>8.7920152316917043E-3</v>
      </c>
      <c r="AH539" s="51">
        <f t="shared" si="197"/>
        <v>2.2869054565513688E-2</v>
      </c>
      <c r="AI539" s="51">
        <f t="shared" si="197"/>
        <v>3.4673766141124628E-2</v>
      </c>
      <c r="AJ539" s="51">
        <f t="shared" si="197"/>
        <v>1.4949772215809951E-3</v>
      </c>
      <c r="AK539" s="51">
        <f t="shared" si="197"/>
        <v>2.123860548001357E-3</v>
      </c>
      <c r="AL539" s="51">
        <f t="shared" si="197"/>
        <v>0</v>
      </c>
      <c r="AO539" s="51">
        <f t="shared" si="195"/>
        <v>1.61424176753754E-3</v>
      </c>
      <c r="AP539" s="51">
        <f t="shared" si="195"/>
        <v>5.2258387901083728E-3</v>
      </c>
      <c r="AQ539" s="51">
        <f t="shared" si="195"/>
        <v>1.4969155368874838E-3</v>
      </c>
      <c r="AR539" s="51">
        <f t="shared" si="195"/>
        <v>1.4011841534096142E-3</v>
      </c>
      <c r="AS539" s="51">
        <f t="shared" si="195"/>
        <v>1.9218704401751802E-3</v>
      </c>
      <c r="AT539" s="51">
        <f t="shared" si="195"/>
        <v>3.1629339085925273E-3</v>
      </c>
      <c r="AU539" s="51">
        <f t="shared" si="195"/>
        <v>4.9182243742387707E-3</v>
      </c>
      <c r="AV539" s="51">
        <f t="shared" si="195"/>
        <v>1.7581228617489218E-4</v>
      </c>
      <c r="AW539" s="51">
        <f t="shared" si="195"/>
        <v>6.967205193458793E-5</v>
      </c>
      <c r="AX539" s="51">
        <f t="shared" si="195"/>
        <v>0</v>
      </c>
      <c r="BA539" s="51">
        <f t="shared" si="194"/>
        <v>6.9494429170820042E-3</v>
      </c>
      <c r="BB539" s="51">
        <f t="shared" si="194"/>
        <v>2.3293708995006442E-2</v>
      </c>
      <c r="BC539" s="51">
        <f t="shared" si="194"/>
        <v>7.5766592407740052E-3</v>
      </c>
      <c r="BD539" s="51">
        <f t="shared" si="194"/>
        <v>8.9244859693248715E-3</v>
      </c>
      <c r="BE539" s="51">
        <f t="shared" si="194"/>
        <v>1.564578857992598E-2</v>
      </c>
      <c r="BF539" s="51">
        <f t="shared" si="194"/>
        <v>4.2559288211354129E-2</v>
      </c>
      <c r="BG539" s="51">
        <f t="shared" si="194"/>
        <v>6.4429307130893537E-2</v>
      </c>
      <c r="BH539" s="51">
        <f t="shared" si="194"/>
        <v>2.8135586148070428E-3</v>
      </c>
      <c r="BI539" s="51">
        <f t="shared" si="194"/>
        <v>4.1780642739537265E-3</v>
      </c>
      <c r="BJ539" s="51">
        <f t="shared" si="194"/>
        <v>0</v>
      </c>
    </row>
    <row r="540" spans="4:62">
      <c r="D540" s="41">
        <f t="shared" ref="D540:D555" si="199">D451</f>
        <v>60</v>
      </c>
      <c r="E540" s="51">
        <f t="shared" si="198"/>
        <v>3.7293289054154948E-3</v>
      </c>
      <c r="F540" s="51">
        <f t="shared" si="198"/>
        <v>1.2721793751940826E-2</v>
      </c>
      <c r="G540" s="51">
        <f t="shared" si="198"/>
        <v>4.2727213073901846E-3</v>
      </c>
      <c r="H540" s="51">
        <f t="shared" si="198"/>
        <v>5.2823918401338653E-3</v>
      </c>
      <c r="I540" s="51">
        <f t="shared" si="198"/>
        <v>9.5792089662061573E-3</v>
      </c>
      <c r="J540" s="51">
        <f t="shared" si="198"/>
        <v>2.7588767841054778E-2</v>
      </c>
      <c r="K540" s="51">
        <f t="shared" si="198"/>
        <v>4.168792640691682E-2</v>
      </c>
      <c r="L540" s="51">
        <f t="shared" si="198"/>
        <v>1.8488878264613564E-3</v>
      </c>
      <c r="M540" s="51">
        <f t="shared" si="198"/>
        <v>2.8826736107253562E-3</v>
      </c>
      <c r="N540" s="51">
        <f t="shared" si="198"/>
        <v>0</v>
      </c>
      <c r="Q540" s="51">
        <f t="shared" ref="Q540:Z555" si="200">Q539+Q362/$R$192</f>
        <v>1.4539398182248186E-3</v>
      </c>
      <c r="R540" s="51">
        <f t="shared" si="200"/>
        <v>5.362497191258633E-3</v>
      </c>
      <c r="S540" s="51">
        <f t="shared" si="200"/>
        <v>2.1583621039538282E-3</v>
      </c>
      <c r="T540" s="51">
        <f t="shared" si="200"/>
        <v>3.3089138383862902E-3</v>
      </c>
      <c r="U540" s="51">
        <f t="shared" si="200"/>
        <v>6.8876570251309513E-3</v>
      </c>
      <c r="V540" s="51">
        <f t="shared" si="200"/>
        <v>2.3280649825967486E-2</v>
      </c>
      <c r="W540" s="51">
        <f t="shared" si="200"/>
        <v>3.4762798104813163E-2</v>
      </c>
      <c r="X540" s="51">
        <f t="shared" si="200"/>
        <v>1.6003968465930071E-3</v>
      </c>
      <c r="Y540" s="51">
        <f t="shared" si="200"/>
        <v>2.7854605595229896E-3</v>
      </c>
      <c r="Z540" s="51">
        <f t="shared" si="200"/>
        <v>0</v>
      </c>
      <c r="AA540" s="95"/>
      <c r="AB540" s="95"/>
      <c r="AC540" s="51">
        <f t="shared" ref="AC540:AL555" si="201">AC539+AC362/$R$192</f>
        <v>6.0044812721141106E-3</v>
      </c>
      <c r="AD540" s="51">
        <f t="shared" si="201"/>
        <v>2.0087966450511495E-2</v>
      </c>
      <c r="AE540" s="51">
        <f t="shared" si="201"/>
        <v>6.3867229577857587E-3</v>
      </c>
      <c r="AF540" s="51">
        <f t="shared" si="201"/>
        <v>7.2543368142852695E-3</v>
      </c>
      <c r="AG540" s="51">
        <f t="shared" si="201"/>
        <v>1.2287132350563605E-2</v>
      </c>
      <c r="AH540" s="51">
        <f t="shared" si="201"/>
        <v>3.1912772867222737E-2</v>
      </c>
      <c r="AI540" s="51">
        <f t="shared" si="201"/>
        <v>4.8613055486137417E-2</v>
      </c>
      <c r="AJ540" s="51">
        <f t="shared" si="201"/>
        <v>2.0979623485097615E-3</v>
      </c>
      <c r="AK540" s="51">
        <f t="shared" si="201"/>
        <v>2.9798714320421228E-3</v>
      </c>
      <c r="AL540" s="51">
        <f t="shared" si="201"/>
        <v>0</v>
      </c>
      <c r="AO540" s="51">
        <f t="shared" si="195"/>
        <v>2.2753890871906762E-3</v>
      </c>
      <c r="AP540" s="51">
        <f t="shared" si="195"/>
        <v>7.3592965606821929E-3</v>
      </c>
      <c r="AQ540" s="51">
        <f t="shared" si="195"/>
        <v>2.1143592034363564E-3</v>
      </c>
      <c r="AR540" s="51">
        <f t="shared" si="195"/>
        <v>1.973478001747575E-3</v>
      </c>
      <c r="AS540" s="51">
        <f t="shared" si="195"/>
        <v>2.691551941075206E-3</v>
      </c>
      <c r="AT540" s="51">
        <f t="shared" si="195"/>
        <v>4.3081180150872922E-3</v>
      </c>
      <c r="AU540" s="51">
        <f t="shared" si="195"/>
        <v>6.9251283021036572E-3</v>
      </c>
      <c r="AV540" s="51">
        <f t="shared" si="195"/>
        <v>2.484909798683493E-4</v>
      </c>
      <c r="AW540" s="51">
        <f t="shared" si="195"/>
        <v>9.7213051202366639E-5</v>
      </c>
      <c r="AX540" s="51">
        <f t="shared" si="195"/>
        <v>0</v>
      </c>
      <c r="BA540" s="51">
        <f t="shared" si="194"/>
        <v>9.7338101775296046E-3</v>
      </c>
      <c r="BB540" s="51">
        <f t="shared" si="194"/>
        <v>3.2809760202452319E-2</v>
      </c>
      <c r="BC540" s="51">
        <f t="shared" si="194"/>
        <v>1.0659444265175944E-2</v>
      </c>
      <c r="BD540" s="51">
        <f t="shared" si="194"/>
        <v>1.2536728654419134E-2</v>
      </c>
      <c r="BE540" s="51">
        <f t="shared" si="194"/>
        <v>2.1866341316769761E-2</v>
      </c>
      <c r="BF540" s="51">
        <f t="shared" ref="BF540:BJ555" si="202">J540+AH540</f>
        <v>5.9501540708277512E-2</v>
      </c>
      <c r="BG540" s="51">
        <f t="shared" si="202"/>
        <v>9.0300981893054244E-2</v>
      </c>
      <c r="BH540" s="51">
        <f t="shared" si="202"/>
        <v>3.9468501749711175E-3</v>
      </c>
      <c r="BI540" s="51">
        <f t="shared" si="202"/>
        <v>5.8625450427674791E-3</v>
      </c>
      <c r="BJ540" s="51">
        <f t="shared" si="202"/>
        <v>0</v>
      </c>
    </row>
    <row r="541" spans="4:62">
      <c r="D541" s="41">
        <f t="shared" si="199"/>
        <v>75</v>
      </c>
      <c r="E541" s="51">
        <f t="shared" ref="E541:N555" si="203">E540+E363/$R$192</f>
        <v>5.4976002112840597E-3</v>
      </c>
      <c r="F541" s="51">
        <f t="shared" si="203"/>
        <v>1.8870204421270596E-2</v>
      </c>
      <c r="G541" s="51">
        <f t="shared" si="203"/>
        <v>6.3259199885552682E-3</v>
      </c>
      <c r="H541" s="51">
        <f t="shared" si="203"/>
        <v>7.814138173174277E-3</v>
      </c>
      <c r="I541" s="51">
        <f t="shared" si="203"/>
        <v>1.4118832494278845E-2</v>
      </c>
      <c r="J541" s="51">
        <f t="shared" si="203"/>
        <v>4.0744966223962828E-2</v>
      </c>
      <c r="K541" s="51">
        <f t="shared" si="203"/>
        <v>6.1563111580443433E-2</v>
      </c>
      <c r="L541" s="51">
        <f t="shared" si="203"/>
        <v>2.7321930660086265E-3</v>
      </c>
      <c r="M541" s="51">
        <f t="shared" si="203"/>
        <v>4.262614988322015E-3</v>
      </c>
      <c r="N541" s="51">
        <f t="shared" si="203"/>
        <v>0</v>
      </c>
      <c r="Q541" s="51">
        <f t="shared" si="200"/>
        <v>2.1209706809039689E-3</v>
      </c>
      <c r="R541" s="51">
        <f t="shared" si="200"/>
        <v>7.9573126013272322E-3</v>
      </c>
      <c r="S541" s="51">
        <f t="shared" si="200"/>
        <v>3.1831153588385659E-3</v>
      </c>
      <c r="T541" s="51">
        <f t="shared" si="200"/>
        <v>4.8874185678625878E-3</v>
      </c>
      <c r="U541" s="51">
        <f t="shared" si="200"/>
        <v>1.0145260083680259E-2</v>
      </c>
      <c r="V541" s="51">
        <f t="shared" si="200"/>
        <v>3.4529371591362504E-2</v>
      </c>
      <c r="W541" s="51">
        <f t="shared" si="200"/>
        <v>5.1295182505707131E-2</v>
      </c>
      <c r="X541" s="51">
        <f t="shared" si="200"/>
        <v>2.3626447748962406E-3</v>
      </c>
      <c r="Y541" s="51">
        <f t="shared" si="200"/>
        <v>4.1195282546014466E-3</v>
      </c>
      <c r="Z541" s="51">
        <f t="shared" si="200"/>
        <v>0</v>
      </c>
      <c r="AA541" s="95"/>
      <c r="AB541" s="95"/>
      <c r="AC541" s="51">
        <f t="shared" si="201"/>
        <v>8.8739930211720816E-3</v>
      </c>
      <c r="AD541" s="51">
        <f t="shared" si="201"/>
        <v>2.9789972379102445E-2</v>
      </c>
      <c r="AE541" s="51">
        <f t="shared" si="201"/>
        <v>9.4683670652311955E-3</v>
      </c>
      <c r="AF541" s="51">
        <f t="shared" si="201"/>
        <v>1.0739324750889808E-2</v>
      </c>
      <c r="AG541" s="51">
        <f t="shared" si="201"/>
        <v>1.8108776348159661E-2</v>
      </c>
      <c r="AH541" s="51">
        <f t="shared" si="201"/>
        <v>4.6976447867643725E-2</v>
      </c>
      <c r="AI541" s="51">
        <f t="shared" si="201"/>
        <v>7.1831041432296669E-2</v>
      </c>
      <c r="AJ541" s="51">
        <f t="shared" si="201"/>
        <v>3.1023248993010694E-3</v>
      </c>
      <c r="AK541" s="51">
        <f t="shared" si="201"/>
        <v>4.4056864921569834E-3</v>
      </c>
      <c r="AL541" s="51">
        <f t="shared" si="201"/>
        <v>0</v>
      </c>
      <c r="AO541" s="51">
        <f t="shared" si="195"/>
        <v>3.3766295303800909E-3</v>
      </c>
      <c r="AP541" s="51">
        <f t="shared" si="195"/>
        <v>1.0912891819943364E-2</v>
      </c>
      <c r="AQ541" s="51">
        <f t="shared" si="195"/>
        <v>3.1428046297167023E-3</v>
      </c>
      <c r="AR541" s="51">
        <f t="shared" si="195"/>
        <v>2.9267196053116892E-3</v>
      </c>
      <c r="AS541" s="51">
        <f t="shared" si="195"/>
        <v>3.9735724105985862E-3</v>
      </c>
      <c r="AT541" s="51">
        <f t="shared" si="195"/>
        <v>6.2155946326003242E-3</v>
      </c>
      <c r="AU541" s="51">
        <f t="shared" si="195"/>
        <v>1.0267929074736303E-2</v>
      </c>
      <c r="AV541" s="51">
        <f t="shared" si="195"/>
        <v>3.6954829111238586E-4</v>
      </c>
      <c r="AW541" s="51">
        <f t="shared" si="195"/>
        <v>1.4308673372056841E-4</v>
      </c>
      <c r="AX541" s="51">
        <f t="shared" si="195"/>
        <v>0</v>
      </c>
      <c r="BA541" s="51">
        <f t="shared" ref="BA541:BE555" si="204">E541+AC541</f>
        <v>1.4371593232456141E-2</v>
      </c>
      <c r="BB541" s="51">
        <f t="shared" si="204"/>
        <v>4.8660176800373045E-2</v>
      </c>
      <c r="BC541" s="51">
        <f t="shared" si="204"/>
        <v>1.5794287053786465E-2</v>
      </c>
      <c r="BD541" s="51">
        <f t="shared" si="204"/>
        <v>1.8553462924064085E-2</v>
      </c>
      <c r="BE541" s="51">
        <f t="shared" si="204"/>
        <v>3.2227608842438506E-2</v>
      </c>
      <c r="BF541" s="51">
        <f t="shared" si="202"/>
        <v>8.7721414091606553E-2</v>
      </c>
      <c r="BG541" s="51">
        <f t="shared" si="202"/>
        <v>0.1333941530127401</v>
      </c>
      <c r="BH541" s="51">
        <f t="shared" si="202"/>
        <v>5.8345179653096959E-3</v>
      </c>
      <c r="BI541" s="51">
        <f t="shared" si="202"/>
        <v>8.6683014804789984E-3</v>
      </c>
      <c r="BJ541" s="51">
        <f t="shared" si="202"/>
        <v>0</v>
      </c>
    </row>
    <row r="542" spans="4:62">
      <c r="D542" s="41">
        <f t="shared" si="199"/>
        <v>100</v>
      </c>
      <c r="E542" s="51">
        <f t="shared" si="203"/>
        <v>8.7218942635950095E-3</v>
      </c>
      <c r="F542" s="51">
        <f t="shared" si="203"/>
        <v>3.008131432645994E-2</v>
      </c>
      <c r="G542" s="51">
        <f t="shared" si="203"/>
        <v>1.0069755153398087E-2</v>
      </c>
      <c r="H542" s="51">
        <f t="shared" si="203"/>
        <v>1.2430564745550619E-2</v>
      </c>
      <c r="I542" s="51">
        <f t="shared" si="203"/>
        <v>2.2396454312106157E-2</v>
      </c>
      <c r="J542" s="51">
        <f t="shared" si="203"/>
        <v>6.4734187819229946E-2</v>
      </c>
      <c r="K542" s="51">
        <f t="shared" si="203"/>
        <v>9.7803840664775432E-2</v>
      </c>
      <c r="L542" s="51">
        <f t="shared" si="203"/>
        <v>4.3428259031729572E-3</v>
      </c>
      <c r="M542" s="51">
        <f t="shared" si="203"/>
        <v>6.7788220667019915E-3</v>
      </c>
      <c r="N542" s="51">
        <f t="shared" si="203"/>
        <v>0</v>
      </c>
      <c r="Q542" s="51">
        <f t="shared" si="200"/>
        <v>3.3372453759162326E-3</v>
      </c>
      <c r="R542" s="51">
        <f t="shared" si="200"/>
        <v>1.2688740332898907E-2</v>
      </c>
      <c r="S542" s="51">
        <f t="shared" si="200"/>
        <v>5.051666759206503E-3</v>
      </c>
      <c r="T542" s="51">
        <f t="shared" si="200"/>
        <v>7.7656892234479686E-3</v>
      </c>
      <c r="U542" s="51">
        <f t="shared" si="200"/>
        <v>1.608522536593724E-2</v>
      </c>
      <c r="V542" s="51">
        <f t="shared" si="200"/>
        <v>5.5040469952735663E-2</v>
      </c>
      <c r="W542" s="51">
        <f t="shared" si="200"/>
        <v>8.1440595439463637E-2</v>
      </c>
      <c r="X542" s="51">
        <f t="shared" si="200"/>
        <v>3.7525397833475856E-3</v>
      </c>
      <c r="Y542" s="51">
        <f t="shared" si="200"/>
        <v>6.5520885299087533E-3</v>
      </c>
      <c r="Z542" s="51">
        <f t="shared" si="200"/>
        <v>0</v>
      </c>
      <c r="AA542" s="95"/>
      <c r="AB542" s="95"/>
      <c r="AC542" s="51">
        <f t="shared" si="201"/>
        <v>1.4106306430781704E-2</v>
      </c>
      <c r="AD542" s="51">
        <f t="shared" si="201"/>
        <v>4.7480764457909483E-2</v>
      </c>
      <c r="AE542" s="51">
        <f t="shared" si="201"/>
        <v>1.5087485994548911E-2</v>
      </c>
      <c r="AF542" s="51">
        <f t="shared" si="201"/>
        <v>1.7093907240057136E-2</v>
      </c>
      <c r="AG542" s="51">
        <f t="shared" si="201"/>
        <v>2.8724054701557276E-2</v>
      </c>
      <c r="AH542" s="51">
        <f t="shared" si="201"/>
        <v>7.444379269680465E-2</v>
      </c>
      <c r="AI542" s="51">
        <f t="shared" si="201"/>
        <v>0.11416708666720415</v>
      </c>
      <c r="AJ542" s="51">
        <f t="shared" si="201"/>
        <v>4.9336955651783877E-3</v>
      </c>
      <c r="AK542" s="51">
        <f t="shared" si="201"/>
        <v>7.0055403736096287E-3</v>
      </c>
      <c r="AL542" s="51">
        <f t="shared" si="201"/>
        <v>0</v>
      </c>
      <c r="AO542" s="51">
        <f t="shared" si="195"/>
        <v>5.3846488876787765E-3</v>
      </c>
      <c r="AP542" s="51">
        <f t="shared" si="195"/>
        <v>1.7392573993561034E-2</v>
      </c>
      <c r="AQ542" s="51">
        <f t="shared" si="195"/>
        <v>5.0180883941915843E-3</v>
      </c>
      <c r="AR542" s="51">
        <f t="shared" si="195"/>
        <v>4.6648755221026508E-3</v>
      </c>
      <c r="AS542" s="51">
        <f t="shared" si="195"/>
        <v>6.3112289461689161E-3</v>
      </c>
      <c r="AT542" s="51">
        <f t="shared" ref="AT542:AX555" si="205">J542-V542</f>
        <v>9.6937178664942836E-3</v>
      </c>
      <c r="AU542" s="51">
        <f t="shared" si="205"/>
        <v>1.6363245225311795E-2</v>
      </c>
      <c r="AV542" s="51">
        <f t="shared" si="205"/>
        <v>5.9028611982537161E-4</v>
      </c>
      <c r="AW542" s="51">
        <f t="shared" si="205"/>
        <v>2.2673353679323813E-4</v>
      </c>
      <c r="AX542" s="51">
        <f t="shared" si="205"/>
        <v>0</v>
      </c>
      <c r="BA542" s="51">
        <f t="shared" si="204"/>
        <v>2.2828200694376716E-2</v>
      </c>
      <c r="BB542" s="51">
        <f t="shared" si="204"/>
        <v>7.7562078784369423E-2</v>
      </c>
      <c r="BC542" s="51">
        <f t="shared" si="204"/>
        <v>2.5157241147946999E-2</v>
      </c>
      <c r="BD542" s="51">
        <f t="shared" si="204"/>
        <v>2.9524471985607755E-2</v>
      </c>
      <c r="BE542" s="51">
        <f t="shared" si="204"/>
        <v>5.1120509013663433E-2</v>
      </c>
      <c r="BF542" s="51">
        <f t="shared" si="202"/>
        <v>0.13917798051603458</v>
      </c>
      <c r="BG542" s="51">
        <f t="shared" si="202"/>
        <v>0.21197092733197959</v>
      </c>
      <c r="BH542" s="51">
        <f t="shared" si="202"/>
        <v>9.2765214683513449E-3</v>
      </c>
      <c r="BI542" s="51">
        <f t="shared" si="202"/>
        <v>1.378436244031162E-2</v>
      </c>
      <c r="BJ542" s="51">
        <f t="shared" si="202"/>
        <v>0</v>
      </c>
    </row>
    <row r="543" spans="4:62">
      <c r="D543" s="41">
        <f t="shared" si="199"/>
        <v>125</v>
      </c>
      <c r="E543" s="51">
        <f t="shared" si="203"/>
        <v>1.2126861173021438E-2</v>
      </c>
      <c r="F543" s="51">
        <f t="shared" si="203"/>
        <v>4.192063717536465E-2</v>
      </c>
      <c r="G543" s="51">
        <f t="shared" si="203"/>
        <v>1.4023375587458753E-2</v>
      </c>
      <c r="H543" s="51">
        <f t="shared" si="203"/>
        <v>1.7305672122147425E-2</v>
      </c>
      <c r="I543" s="51">
        <f t="shared" si="203"/>
        <v>3.1137911487281345E-2</v>
      </c>
      <c r="J543" s="51">
        <f t="shared" si="203"/>
        <v>9.0067642023333352E-2</v>
      </c>
      <c r="K543" s="51">
        <f t="shared" si="203"/>
        <v>0.13607531383180715</v>
      </c>
      <c r="L543" s="51">
        <f t="shared" si="203"/>
        <v>6.0437103215309831E-3</v>
      </c>
      <c r="M543" s="51">
        <f t="shared" si="203"/>
        <v>9.4360244496570177E-3</v>
      </c>
      <c r="N543" s="51">
        <f t="shared" si="203"/>
        <v>0</v>
      </c>
      <c r="Q543" s="51">
        <f t="shared" si="200"/>
        <v>4.6216738499014857E-3</v>
      </c>
      <c r="R543" s="51">
        <f t="shared" si="200"/>
        <v>1.7685292942235926E-2</v>
      </c>
      <c r="S543" s="51">
        <f t="shared" si="200"/>
        <v>7.0249221706523502E-3</v>
      </c>
      <c r="T543" s="51">
        <f t="shared" si="200"/>
        <v>1.0805243364490742E-2</v>
      </c>
      <c r="U543" s="51">
        <f t="shared" si="200"/>
        <v>2.2358035755154281E-2</v>
      </c>
      <c r="V543" s="51">
        <f t="shared" si="200"/>
        <v>7.6700904783860976E-2</v>
      </c>
      <c r="W543" s="51">
        <f t="shared" si="200"/>
        <v>0.11327520228522209</v>
      </c>
      <c r="X543" s="51">
        <f t="shared" si="200"/>
        <v>5.2203173602599134E-3</v>
      </c>
      <c r="Y543" s="51">
        <f t="shared" si="200"/>
        <v>9.120956973117305E-3</v>
      </c>
      <c r="Z543" s="51">
        <f t="shared" si="200"/>
        <v>0</v>
      </c>
      <c r="AA543" s="95"/>
      <c r="AB543" s="95"/>
      <c r="AC543" s="51">
        <f t="shared" si="201"/>
        <v>1.9631811775649294E-2</v>
      </c>
      <c r="AD543" s="51">
        <f t="shared" si="201"/>
        <v>6.6162857546381904E-2</v>
      </c>
      <c r="AE543" s="51">
        <f t="shared" si="201"/>
        <v>2.1021471451224412E-2</v>
      </c>
      <c r="AF543" s="51">
        <f t="shared" si="201"/>
        <v>2.3804567852207997E-2</v>
      </c>
      <c r="AG543" s="51">
        <f t="shared" si="201"/>
        <v>3.9934158662690594E-2</v>
      </c>
      <c r="AH543" s="51">
        <f t="shared" si="201"/>
        <v>0.10345026627388598</v>
      </c>
      <c r="AI543" s="51">
        <f t="shared" si="201"/>
        <v>0.15887542615550912</v>
      </c>
      <c r="AJ543" s="51">
        <f t="shared" si="201"/>
        <v>6.8676868249821143E-3</v>
      </c>
      <c r="AK543" s="51">
        <f t="shared" si="201"/>
        <v>9.7510766963111277E-3</v>
      </c>
      <c r="AL543" s="51">
        <f t="shared" si="201"/>
        <v>0</v>
      </c>
      <c r="AO543" s="51">
        <f t="shared" ref="AO543:AS555" si="206">E543-Q543</f>
        <v>7.5051873231199526E-3</v>
      </c>
      <c r="AP543" s="51">
        <f t="shared" si="206"/>
        <v>2.4235344233128724E-2</v>
      </c>
      <c r="AQ543" s="51">
        <f t="shared" si="206"/>
        <v>6.9984534168064027E-3</v>
      </c>
      <c r="AR543" s="51">
        <f t="shared" si="206"/>
        <v>6.500428757656683E-3</v>
      </c>
      <c r="AS543" s="51">
        <f t="shared" si="206"/>
        <v>8.7798757321270633E-3</v>
      </c>
      <c r="AT543" s="51">
        <f t="shared" si="205"/>
        <v>1.3366737239472376E-2</v>
      </c>
      <c r="AU543" s="51">
        <f t="shared" si="205"/>
        <v>2.2800111546585067E-2</v>
      </c>
      <c r="AV543" s="51">
        <f t="shared" si="205"/>
        <v>8.2339296127106974E-4</v>
      </c>
      <c r="AW543" s="51">
        <f t="shared" si="205"/>
        <v>3.1506747653971268E-4</v>
      </c>
      <c r="AX543" s="51">
        <f t="shared" si="205"/>
        <v>0</v>
      </c>
      <c r="BA543" s="51">
        <f t="shared" si="204"/>
        <v>3.1758672948670734E-2</v>
      </c>
      <c r="BB543" s="51">
        <f t="shared" si="204"/>
        <v>0.10808349472174655</v>
      </c>
      <c r="BC543" s="51">
        <f t="shared" si="204"/>
        <v>3.5044847038683165E-2</v>
      </c>
      <c r="BD543" s="51">
        <f t="shared" si="204"/>
        <v>4.1110239974355423E-2</v>
      </c>
      <c r="BE543" s="51">
        <f t="shared" si="204"/>
        <v>7.1072070149971939E-2</v>
      </c>
      <c r="BF543" s="51">
        <f t="shared" si="202"/>
        <v>0.19351790829721932</v>
      </c>
      <c r="BG543" s="51">
        <f t="shared" si="202"/>
        <v>0.29495073998731625</v>
      </c>
      <c r="BH543" s="51">
        <f t="shared" si="202"/>
        <v>1.2911397146513098E-2</v>
      </c>
      <c r="BI543" s="51">
        <f t="shared" si="202"/>
        <v>1.9187101145968145E-2</v>
      </c>
      <c r="BJ543" s="51">
        <f t="shared" si="202"/>
        <v>0</v>
      </c>
    </row>
    <row r="544" spans="4:62">
      <c r="D544" s="41">
        <f t="shared" si="199"/>
        <v>150</v>
      </c>
      <c r="E544" s="51">
        <f t="shared" si="203"/>
        <v>1.5602548208571206E-2</v>
      </c>
      <c r="F544" s="51">
        <f t="shared" si="203"/>
        <v>5.4005859155556508E-2</v>
      </c>
      <c r="G544" s="51">
        <f t="shared" si="203"/>
        <v>1.8059111514320984E-2</v>
      </c>
      <c r="H544" s="51">
        <f t="shared" si="203"/>
        <v>2.2282033994810924E-2</v>
      </c>
      <c r="I544" s="51">
        <f t="shared" si="203"/>
        <v>4.0060926066793914E-2</v>
      </c>
      <c r="J544" s="51">
        <f t="shared" si="203"/>
        <v>0.11592726435890791</v>
      </c>
      <c r="K544" s="51">
        <f t="shared" si="203"/>
        <v>0.17514167384540569</v>
      </c>
      <c r="L544" s="51">
        <f t="shared" si="203"/>
        <v>7.7799215914523805E-3</v>
      </c>
      <c r="M544" s="51">
        <f t="shared" si="203"/>
        <v>1.2148416117165023E-2</v>
      </c>
      <c r="N544" s="51">
        <f t="shared" si="203"/>
        <v>0</v>
      </c>
      <c r="Q544" s="51">
        <f t="shared" si="200"/>
        <v>5.9327795122685618E-3</v>
      </c>
      <c r="R544" s="51">
        <f t="shared" si="200"/>
        <v>2.2785622428151676E-2</v>
      </c>
      <c r="S544" s="51">
        <f t="shared" si="200"/>
        <v>9.0391614962691928E-3</v>
      </c>
      <c r="T544" s="51">
        <f t="shared" si="200"/>
        <v>1.3907928119701355E-2</v>
      </c>
      <c r="U544" s="51">
        <f t="shared" si="200"/>
        <v>2.8761130506502742E-2</v>
      </c>
      <c r="V544" s="51">
        <f t="shared" si="200"/>
        <v>9.8811220252270238E-2</v>
      </c>
      <c r="W544" s="51">
        <f t="shared" si="200"/>
        <v>0.14577100422365125</v>
      </c>
      <c r="X544" s="51">
        <f t="shared" si="200"/>
        <v>6.7185802306042796E-3</v>
      </c>
      <c r="Y544" s="51">
        <f t="shared" si="200"/>
        <v>1.1743180031842099E-2</v>
      </c>
      <c r="Z544" s="51">
        <f t="shared" si="200"/>
        <v>0</v>
      </c>
      <c r="AA544" s="95"/>
      <c r="AB544" s="95"/>
      <c r="AC544" s="51">
        <f t="shared" si="201"/>
        <v>2.5272080184381734E-2</v>
      </c>
      <c r="AD544" s="51">
        <f t="shared" si="201"/>
        <v>8.5232972020849895E-2</v>
      </c>
      <c r="AE544" s="51">
        <f t="shared" si="201"/>
        <v>2.7078703979332049E-2</v>
      </c>
      <c r="AF544" s="51">
        <f t="shared" si="201"/>
        <v>3.0654606842324406E-2</v>
      </c>
      <c r="AG544" s="51">
        <f t="shared" si="201"/>
        <v>5.1377093070367252E-2</v>
      </c>
      <c r="AH544" s="51">
        <f t="shared" si="201"/>
        <v>0.13305919547662567</v>
      </c>
      <c r="AI544" s="51">
        <f t="shared" si="201"/>
        <v>0.20451234424427706</v>
      </c>
      <c r="AJ544" s="51">
        <f t="shared" si="201"/>
        <v>8.8418464944805455E-3</v>
      </c>
      <c r="AK544" s="51">
        <f t="shared" si="201"/>
        <v>1.2553636972602344E-2</v>
      </c>
      <c r="AL544" s="51">
        <f t="shared" si="201"/>
        <v>0</v>
      </c>
      <c r="AO544" s="51">
        <f t="shared" si="206"/>
        <v>9.6697686963026445E-3</v>
      </c>
      <c r="AP544" s="51">
        <f t="shared" si="206"/>
        <v>3.1220236727404833E-2</v>
      </c>
      <c r="AQ544" s="51">
        <f t="shared" si="206"/>
        <v>9.0199500180517915E-3</v>
      </c>
      <c r="AR544" s="51">
        <f t="shared" si="206"/>
        <v>8.3741058751095696E-3</v>
      </c>
      <c r="AS544" s="51">
        <f t="shared" si="206"/>
        <v>1.1299795560291172E-2</v>
      </c>
      <c r="AT544" s="51">
        <f t="shared" si="205"/>
        <v>1.7116044106637668E-2</v>
      </c>
      <c r="AU544" s="51">
        <f t="shared" si="205"/>
        <v>2.9370669621754442E-2</v>
      </c>
      <c r="AV544" s="51">
        <f t="shared" si="205"/>
        <v>1.0613413608481009E-3</v>
      </c>
      <c r="AW544" s="51">
        <f t="shared" si="205"/>
        <v>4.0523608532292386E-4</v>
      </c>
      <c r="AX544" s="51">
        <f t="shared" si="205"/>
        <v>0</v>
      </c>
      <c r="BA544" s="51">
        <f t="shared" si="204"/>
        <v>4.0874628392952944E-2</v>
      </c>
      <c r="BB544" s="51">
        <f t="shared" si="204"/>
        <v>0.1392388311764064</v>
      </c>
      <c r="BC544" s="51">
        <f t="shared" si="204"/>
        <v>4.5137815493653033E-2</v>
      </c>
      <c r="BD544" s="51">
        <f t="shared" si="204"/>
        <v>5.2936640837135326E-2</v>
      </c>
      <c r="BE544" s="51">
        <f t="shared" si="204"/>
        <v>9.1438019137161167E-2</v>
      </c>
      <c r="BF544" s="51">
        <f t="shared" si="202"/>
        <v>0.24898645983553358</v>
      </c>
      <c r="BG544" s="51">
        <f t="shared" si="202"/>
        <v>0.37965401808968274</v>
      </c>
      <c r="BH544" s="51">
        <f t="shared" si="202"/>
        <v>1.6621768085932926E-2</v>
      </c>
      <c r="BI544" s="51">
        <f t="shared" si="202"/>
        <v>2.4702053089767369E-2</v>
      </c>
      <c r="BJ544" s="51">
        <f t="shared" si="202"/>
        <v>0</v>
      </c>
    </row>
    <row r="545" spans="4:62">
      <c r="D545" s="41">
        <f t="shared" si="199"/>
        <v>175</v>
      </c>
      <c r="E545" s="51">
        <f t="shared" si="203"/>
        <v>1.9102496524370037E-2</v>
      </c>
      <c r="F545" s="51">
        <f t="shared" si="203"/>
        <v>6.617543940918745E-2</v>
      </c>
      <c r="G545" s="51">
        <f t="shared" si="203"/>
        <v>2.212301802136819E-2</v>
      </c>
      <c r="H545" s="51">
        <f t="shared" si="203"/>
        <v>2.7293132283261742E-2</v>
      </c>
      <c r="I545" s="51">
        <f t="shared" si="203"/>
        <v>4.9046225816163795E-2</v>
      </c>
      <c r="J545" s="51">
        <f t="shared" si="203"/>
        <v>0.14196739418500198</v>
      </c>
      <c r="K545" s="51">
        <f t="shared" si="203"/>
        <v>0.21448072812028454</v>
      </c>
      <c r="L545" s="51">
        <f t="shared" si="203"/>
        <v>9.5282521079458407E-3</v>
      </c>
      <c r="M545" s="51">
        <f t="shared" si="203"/>
        <v>1.487974104699428E-2</v>
      </c>
      <c r="N545" s="51">
        <f t="shared" si="203"/>
        <v>0</v>
      </c>
      <c r="Q545" s="51">
        <f t="shared" si="200"/>
        <v>7.2530370636249156E-3</v>
      </c>
      <c r="R545" s="51">
        <f t="shared" si="200"/>
        <v>2.7921553658918078E-2</v>
      </c>
      <c r="S545" s="51">
        <f t="shared" si="200"/>
        <v>1.1067460783058501E-2</v>
      </c>
      <c r="T545" s="51">
        <f t="shared" si="200"/>
        <v>1.7032270493564265E-2</v>
      </c>
      <c r="U545" s="51">
        <f t="shared" si="200"/>
        <v>3.5208920673357506E-2</v>
      </c>
      <c r="V545" s="51">
        <f t="shared" si="200"/>
        <v>0.12107587198700259</v>
      </c>
      <c r="W545" s="51">
        <f t="shared" si="200"/>
        <v>0.17849363606640797</v>
      </c>
      <c r="X545" s="51">
        <f t="shared" si="200"/>
        <v>8.2273014002754857E-3</v>
      </c>
      <c r="Y545" s="51">
        <f t="shared" si="200"/>
        <v>1.4383706950452027E-2</v>
      </c>
      <c r="Z545" s="51">
        <f t="shared" si="200"/>
        <v>0</v>
      </c>
      <c r="AA545" s="95"/>
      <c r="AB545" s="95"/>
      <c r="AC545" s="51">
        <f t="shared" si="201"/>
        <v>3.0951719264623027E-2</v>
      </c>
      <c r="AD545" s="51">
        <f t="shared" si="201"/>
        <v>0.1044362012973454</v>
      </c>
      <c r="AE545" s="51">
        <f t="shared" si="201"/>
        <v>3.3178217706637161E-2</v>
      </c>
      <c r="AF545" s="51">
        <f t="shared" si="201"/>
        <v>3.7552461045363153E-2</v>
      </c>
      <c r="AG545" s="51">
        <f t="shared" si="201"/>
        <v>6.2899902402252211E-2</v>
      </c>
      <c r="AH545" s="51">
        <f t="shared" si="201"/>
        <v>0.16287480339408134</v>
      </c>
      <c r="AI545" s="51">
        <f t="shared" si="201"/>
        <v>0.25046782095127801</v>
      </c>
      <c r="AJ545" s="51">
        <f t="shared" si="201"/>
        <v>1.0829786357796262E-2</v>
      </c>
      <c r="AK545" s="51">
        <f t="shared" si="201"/>
        <v>1.537575991365093E-2</v>
      </c>
      <c r="AL545" s="51">
        <f t="shared" si="201"/>
        <v>0</v>
      </c>
      <c r="AO545" s="51">
        <f t="shared" si="206"/>
        <v>1.1849459460745122E-2</v>
      </c>
      <c r="AP545" s="51">
        <f t="shared" si="206"/>
        <v>3.8253885750269376E-2</v>
      </c>
      <c r="AQ545" s="51">
        <f t="shared" si="206"/>
        <v>1.1055557238309689E-2</v>
      </c>
      <c r="AR545" s="51">
        <f t="shared" si="206"/>
        <v>1.0260861789697477E-2</v>
      </c>
      <c r="AS545" s="51">
        <f t="shared" si="206"/>
        <v>1.3837305142806289E-2</v>
      </c>
      <c r="AT545" s="51">
        <f t="shared" si="205"/>
        <v>2.089152219799939E-2</v>
      </c>
      <c r="AU545" s="51">
        <f t="shared" si="205"/>
        <v>3.5987092053876568E-2</v>
      </c>
      <c r="AV545" s="51">
        <f t="shared" si="205"/>
        <v>1.300950707670355E-3</v>
      </c>
      <c r="AW545" s="51">
        <f t="shared" si="205"/>
        <v>4.9603409654225272E-4</v>
      </c>
      <c r="AX545" s="51">
        <f t="shared" si="205"/>
        <v>0</v>
      </c>
      <c r="BA545" s="51">
        <f t="shared" si="204"/>
        <v>5.0054215788993064E-2</v>
      </c>
      <c r="BB545" s="51">
        <f t="shared" si="204"/>
        <v>0.17061164070653284</v>
      </c>
      <c r="BC545" s="51">
        <f t="shared" si="204"/>
        <v>5.5301235728005355E-2</v>
      </c>
      <c r="BD545" s="51">
        <f t="shared" si="204"/>
        <v>6.4845593328624898E-2</v>
      </c>
      <c r="BE545" s="51">
        <f t="shared" si="204"/>
        <v>0.11194612821841601</v>
      </c>
      <c r="BF545" s="51">
        <f t="shared" si="202"/>
        <v>0.30484219757908332</v>
      </c>
      <c r="BG545" s="51">
        <f t="shared" si="202"/>
        <v>0.46494854907156258</v>
      </c>
      <c r="BH545" s="51">
        <f t="shared" si="202"/>
        <v>2.0358038465742103E-2</v>
      </c>
      <c r="BI545" s="51">
        <f t="shared" si="202"/>
        <v>3.025550096064521E-2</v>
      </c>
      <c r="BJ545" s="51">
        <f t="shared" si="202"/>
        <v>0</v>
      </c>
    </row>
    <row r="546" spans="4:62">
      <c r="D546" s="41">
        <f t="shared" si="199"/>
        <v>200</v>
      </c>
      <c r="E546" s="51">
        <f t="shared" si="203"/>
        <v>2.2607609650322612E-2</v>
      </c>
      <c r="F546" s="51">
        <f t="shared" si="203"/>
        <v>7.8362978091340615E-2</v>
      </c>
      <c r="G546" s="51">
        <f t="shared" si="203"/>
        <v>2.6192921561427773E-2</v>
      </c>
      <c r="H546" s="51">
        <f t="shared" si="203"/>
        <v>3.2311625358431198E-2</v>
      </c>
      <c r="I546" s="51">
        <f t="shared" si="203"/>
        <v>5.8044785009157593E-2</v>
      </c>
      <c r="J546" s="51">
        <f t="shared" si="203"/>
        <v>0.16804595095766653</v>
      </c>
      <c r="K546" s="51">
        <f t="shared" si="203"/>
        <v>0.25387783432297051</v>
      </c>
      <c r="L546" s="51">
        <f t="shared" si="203"/>
        <v>1.1279162604024406E-2</v>
      </c>
      <c r="M546" s="51">
        <f t="shared" si="203"/>
        <v>1.7615096543408499E-2</v>
      </c>
      <c r="N546" s="51">
        <f t="shared" si="203"/>
        <v>0</v>
      </c>
      <c r="Q546" s="51">
        <f t="shared" si="200"/>
        <v>8.5752428950675846E-3</v>
      </c>
      <c r="R546" s="51">
        <f t="shared" si="200"/>
        <v>3.3065063890108527E-2</v>
      </c>
      <c r="S546" s="51">
        <f t="shared" si="200"/>
        <v>1.3098753194261662E-2</v>
      </c>
      <c r="T546" s="51">
        <f t="shared" si="200"/>
        <v>2.0161223402715211E-2</v>
      </c>
      <c r="U546" s="51">
        <f t="shared" si="200"/>
        <v>4.1666225727038646E-2</v>
      </c>
      <c r="V546" s="51">
        <f t="shared" si="200"/>
        <v>0.14337337926386681</v>
      </c>
      <c r="W546" s="51">
        <f t="shared" si="200"/>
        <v>0.2112645561025748</v>
      </c>
      <c r="X546" s="51">
        <f t="shared" si="200"/>
        <v>9.7382489623711477E-3</v>
      </c>
      <c r="Y546" s="51">
        <f t="shared" si="200"/>
        <v>1.7028130446671091E-2</v>
      </c>
      <c r="Z546" s="51">
        <f t="shared" si="200"/>
        <v>0</v>
      </c>
      <c r="AA546" s="95"/>
      <c r="AB546" s="95"/>
      <c r="AC546" s="51">
        <f t="shared" si="201"/>
        <v>3.6639739685085493E-2</v>
      </c>
      <c r="AD546" s="51">
        <f t="shared" si="201"/>
        <v>0.12366776843046132</v>
      </c>
      <c r="AE546" s="51">
        <f t="shared" si="201"/>
        <v>3.9286732375553177E-2</v>
      </c>
      <c r="AF546" s="51">
        <f t="shared" si="201"/>
        <v>4.4460494286551147E-2</v>
      </c>
      <c r="AG546" s="51">
        <f t="shared" si="201"/>
        <v>7.443971573455864E-2</v>
      </c>
      <c r="AH546" s="51">
        <f t="shared" si="201"/>
        <v>0.19273440966254604</v>
      </c>
      <c r="AI546" s="51">
        <f t="shared" si="201"/>
        <v>0.29649111332048317</v>
      </c>
      <c r="AJ546" s="51">
        <f t="shared" si="201"/>
        <v>1.2820659787857732E-2</v>
      </c>
      <c r="AK546" s="51">
        <f t="shared" si="201"/>
        <v>1.8202047410260307E-2</v>
      </c>
      <c r="AL546" s="51">
        <f t="shared" si="201"/>
        <v>0</v>
      </c>
      <c r="AO546" s="51">
        <f t="shared" si="206"/>
        <v>1.4032366755255028E-2</v>
      </c>
      <c r="AP546" s="51">
        <f t="shared" si="206"/>
        <v>4.5297914201232088E-2</v>
      </c>
      <c r="AQ546" s="51">
        <f t="shared" si="206"/>
        <v>1.3094168367166112E-2</v>
      </c>
      <c r="AR546" s="51">
        <f t="shared" si="206"/>
        <v>1.2150401955715987E-2</v>
      </c>
      <c r="AS546" s="51">
        <f t="shared" si="206"/>
        <v>1.6378559282118947E-2</v>
      </c>
      <c r="AT546" s="51">
        <f t="shared" si="205"/>
        <v>2.4672571693799716E-2</v>
      </c>
      <c r="AU546" s="51">
        <f t="shared" si="205"/>
        <v>4.2613278220395706E-2</v>
      </c>
      <c r="AV546" s="51">
        <f t="shared" si="205"/>
        <v>1.540913641653258E-3</v>
      </c>
      <c r="AW546" s="51">
        <f t="shared" si="205"/>
        <v>5.8696609673740754E-4</v>
      </c>
      <c r="AX546" s="51">
        <f t="shared" si="205"/>
        <v>0</v>
      </c>
      <c r="BA546" s="51">
        <f t="shared" si="204"/>
        <v>5.9247349335408109E-2</v>
      </c>
      <c r="BB546" s="51">
        <f t="shared" si="204"/>
        <v>0.20203074652180192</v>
      </c>
      <c r="BC546" s="51">
        <f t="shared" si="204"/>
        <v>6.547965393698095E-2</v>
      </c>
      <c r="BD546" s="51">
        <f t="shared" si="204"/>
        <v>7.6772119644982345E-2</v>
      </c>
      <c r="BE546" s="51">
        <f t="shared" si="204"/>
        <v>0.13248450074371623</v>
      </c>
      <c r="BF546" s="51">
        <f t="shared" si="202"/>
        <v>0.36078036062021257</v>
      </c>
      <c r="BG546" s="51">
        <f t="shared" si="202"/>
        <v>0.55036894764345368</v>
      </c>
      <c r="BH546" s="51">
        <f t="shared" si="202"/>
        <v>2.4099822391882138E-2</v>
      </c>
      <c r="BI546" s="51">
        <f t="shared" si="202"/>
        <v>3.5817143953668806E-2</v>
      </c>
      <c r="BJ546" s="51">
        <f t="shared" si="202"/>
        <v>0</v>
      </c>
    </row>
    <row r="547" spans="4:62">
      <c r="D547" s="41">
        <f t="shared" si="199"/>
        <v>225</v>
      </c>
      <c r="E547" s="51">
        <f t="shared" si="203"/>
        <v>2.6110159470538755E-2</v>
      </c>
      <c r="F547" s="51">
        <f t="shared" si="203"/>
        <v>9.0541603969057985E-2</v>
      </c>
      <c r="G547" s="51">
        <f t="shared" si="203"/>
        <v>3.0259848761861191E-2</v>
      </c>
      <c r="H547" s="51">
        <f t="shared" si="203"/>
        <v>3.7326448385980059E-2</v>
      </c>
      <c r="I547" s="51">
        <f t="shared" si="203"/>
        <v>6.70367635134346E-2</v>
      </c>
      <c r="J547" s="51">
        <f t="shared" si="203"/>
        <v>0.19410543635894556</v>
      </c>
      <c r="K547" s="51">
        <f t="shared" si="203"/>
        <v>0.29324612923634874</v>
      </c>
      <c r="L547" s="51">
        <f t="shared" si="203"/>
        <v>1.3028792651011228E-2</v>
      </c>
      <c r="M547" s="51">
        <f t="shared" si="203"/>
        <v>2.0348451661465962E-2</v>
      </c>
      <c r="N547" s="51">
        <f t="shared" si="203"/>
        <v>0</v>
      </c>
      <c r="Q547" s="51">
        <f t="shared" si="200"/>
        <v>9.8964817911587552E-3</v>
      </c>
      <c r="R547" s="51">
        <f t="shared" si="200"/>
        <v>3.8204812648043408E-2</v>
      </c>
      <c r="S547" s="51">
        <f t="shared" si="200"/>
        <v>1.5128560111758085E-2</v>
      </c>
      <c r="T547" s="51">
        <f t="shared" si="200"/>
        <v>2.3287888093867809E-2</v>
      </c>
      <c r="U547" s="51">
        <f t="shared" si="200"/>
        <v>4.8118808523123176E-2</v>
      </c>
      <c r="V547" s="51">
        <f t="shared" si="200"/>
        <v>0.16565458026864874</v>
      </c>
      <c r="W547" s="51">
        <f t="shared" si="200"/>
        <v>0.24401151061058365</v>
      </c>
      <c r="X547" s="51">
        <f t="shared" si="200"/>
        <v>1.1248091561398801E-2</v>
      </c>
      <c r="Y547" s="51">
        <f t="shared" si="200"/>
        <v>1.9670620063533387E-2</v>
      </c>
      <c r="Z547" s="51">
        <f t="shared" si="200"/>
        <v>0</v>
      </c>
      <c r="AA547" s="95"/>
      <c r="AB547" s="95"/>
      <c r="AC547" s="51">
        <f t="shared" si="201"/>
        <v>4.2323600429426587E-2</v>
      </c>
      <c r="AD547" s="51">
        <f t="shared" si="201"/>
        <v>0.1428852714279612</v>
      </c>
      <c r="AE547" s="51">
        <f t="shared" si="201"/>
        <v>4.5390779858923605E-2</v>
      </c>
      <c r="AF547" s="51">
        <f t="shared" si="201"/>
        <v>5.1363475650496294E-2</v>
      </c>
      <c r="AG547" s="51">
        <f t="shared" si="201"/>
        <v>8.5971089947028095E-2</v>
      </c>
      <c r="AH547" s="51">
        <f t="shared" si="201"/>
        <v>0.22257217946032201</v>
      </c>
      <c r="AI547" s="51">
        <f t="shared" si="201"/>
        <v>0.34248074863923084</v>
      </c>
      <c r="AJ547" s="51">
        <f t="shared" si="201"/>
        <v>1.4810077282803726E-2</v>
      </c>
      <c r="AK547" s="51">
        <f t="shared" si="201"/>
        <v>2.1026268029512938E-2</v>
      </c>
      <c r="AL547" s="51">
        <f t="shared" si="201"/>
        <v>0</v>
      </c>
      <c r="AO547" s="51">
        <f t="shared" si="206"/>
        <v>1.6213677679379999E-2</v>
      </c>
      <c r="AP547" s="51">
        <f t="shared" si="206"/>
        <v>5.2336791321014577E-2</v>
      </c>
      <c r="AQ547" s="51">
        <f t="shared" si="206"/>
        <v>1.5131288650103106E-2</v>
      </c>
      <c r="AR547" s="51">
        <f t="shared" si="206"/>
        <v>1.403856029211225E-2</v>
      </c>
      <c r="AS547" s="51">
        <f t="shared" si="206"/>
        <v>1.8917954990311424E-2</v>
      </c>
      <c r="AT547" s="51">
        <f t="shared" si="205"/>
        <v>2.8450856090296822E-2</v>
      </c>
      <c r="AU547" s="51">
        <f t="shared" si="205"/>
        <v>4.9234618625765086E-2</v>
      </c>
      <c r="AV547" s="51">
        <f t="shared" si="205"/>
        <v>1.7807010896124277E-3</v>
      </c>
      <c r="AW547" s="51">
        <f t="shared" si="205"/>
        <v>6.7783159793257525E-4</v>
      </c>
      <c r="AX547" s="51">
        <f t="shared" si="205"/>
        <v>0</v>
      </c>
      <c r="BA547" s="51">
        <f t="shared" si="204"/>
        <v>6.8433759899965335E-2</v>
      </c>
      <c r="BB547" s="51">
        <f t="shared" si="204"/>
        <v>0.23342687539701917</v>
      </c>
      <c r="BC547" s="51">
        <f t="shared" si="204"/>
        <v>7.5650628620784796E-2</v>
      </c>
      <c r="BD547" s="51">
        <f t="shared" si="204"/>
        <v>8.8689924036476353E-2</v>
      </c>
      <c r="BE547" s="51">
        <f t="shared" si="204"/>
        <v>0.15300785346046269</v>
      </c>
      <c r="BF547" s="51">
        <f t="shared" si="202"/>
        <v>0.41667761581926754</v>
      </c>
      <c r="BG547" s="51">
        <f t="shared" si="202"/>
        <v>0.63572687787557958</v>
      </c>
      <c r="BH547" s="51">
        <f t="shared" si="202"/>
        <v>2.7838869933814955E-2</v>
      </c>
      <c r="BI547" s="51">
        <f t="shared" si="202"/>
        <v>4.1374719690978903E-2</v>
      </c>
      <c r="BJ547" s="51">
        <f t="shared" si="202"/>
        <v>0</v>
      </c>
    </row>
    <row r="548" spans="4:62">
      <c r="D548" s="41">
        <f t="shared" si="199"/>
        <v>250</v>
      </c>
      <c r="E548" s="51">
        <f t="shared" si="203"/>
        <v>2.9607109027188275E-2</v>
      </c>
      <c r="F548" s="51">
        <f t="shared" si="203"/>
        <v>0.10270075731439314</v>
      </c>
      <c r="G548" s="51">
        <f t="shared" si="203"/>
        <v>3.4320273309827759E-2</v>
      </c>
      <c r="H548" s="51">
        <f t="shared" si="203"/>
        <v>4.2333253160503043E-2</v>
      </c>
      <c r="I548" s="51">
        <f t="shared" si="203"/>
        <v>7.6014364649167498E-2</v>
      </c>
      <c r="J548" s="51">
        <f t="shared" si="203"/>
        <v>0.22012325497626756</v>
      </c>
      <c r="K548" s="51">
        <f t="shared" si="203"/>
        <v>0.33255147777094579</v>
      </c>
      <c r="L548" s="51">
        <f t="shared" si="203"/>
        <v>1.4775625196203601E-2</v>
      </c>
      <c r="M548" s="51">
        <f t="shared" si="203"/>
        <v>2.307743638941678E-2</v>
      </c>
      <c r="N548" s="51">
        <f t="shared" si="203"/>
        <v>0</v>
      </c>
      <c r="Q548" s="51">
        <f t="shared" si="200"/>
        <v>1.1215608144550354E-2</v>
      </c>
      <c r="R548" s="51">
        <f t="shared" si="200"/>
        <v>4.3336343407894579E-2</v>
      </c>
      <c r="S548" s="51">
        <f t="shared" si="200"/>
        <v>1.7155121549729355E-2</v>
      </c>
      <c r="T548" s="51">
        <f t="shared" si="200"/>
        <v>2.6409553528120806E-2</v>
      </c>
      <c r="U548" s="51">
        <f t="shared" si="200"/>
        <v>5.4561074217039748E-2</v>
      </c>
      <c r="V548" s="51">
        <f t="shared" si="200"/>
        <v>0.18790015562794021</v>
      </c>
      <c r="W548" s="51">
        <f t="shared" si="200"/>
        <v>0.27670610567028703</v>
      </c>
      <c r="X548" s="51">
        <f t="shared" si="200"/>
        <v>1.2755520057292257E-2</v>
      </c>
      <c r="Y548" s="51">
        <f t="shared" si="200"/>
        <v>2.2308884576089934E-2</v>
      </c>
      <c r="Z548" s="51">
        <f t="shared" si="200"/>
        <v>0</v>
      </c>
      <c r="AA548" s="95"/>
      <c r="AB548" s="95"/>
      <c r="AC548" s="51">
        <f t="shared" si="201"/>
        <v>4.7998373189334011E-2</v>
      </c>
      <c r="AD548" s="51">
        <f t="shared" si="201"/>
        <v>0.16207204735878036</v>
      </c>
      <c r="AE548" s="51">
        <f t="shared" si="201"/>
        <v>5.1485067516885481E-2</v>
      </c>
      <c r="AF548" s="51">
        <f t="shared" si="201"/>
        <v>5.8255419765289279E-2</v>
      </c>
      <c r="AG548" s="51">
        <f t="shared" si="201"/>
        <v>9.7484026524577286E-2</v>
      </c>
      <c r="AH548" s="51">
        <f t="shared" si="201"/>
        <v>0.25236224133567436</v>
      </c>
      <c r="AI548" s="51">
        <f t="shared" si="201"/>
        <v>0.38839685064872154</v>
      </c>
      <c r="AJ548" s="51">
        <f t="shared" si="201"/>
        <v>1.6796313877295018E-2</v>
      </c>
      <c r="AK548" s="51">
        <f t="shared" si="201"/>
        <v>2.384597297285803E-2</v>
      </c>
      <c r="AL548" s="51">
        <f t="shared" si="201"/>
        <v>0</v>
      </c>
      <c r="AO548" s="51">
        <f t="shared" si="206"/>
        <v>1.8391500882637919E-2</v>
      </c>
      <c r="AP548" s="51">
        <f t="shared" si="206"/>
        <v>5.9364413906498562E-2</v>
      </c>
      <c r="AQ548" s="51">
        <f t="shared" si="206"/>
        <v>1.7165151760098404E-2</v>
      </c>
      <c r="AR548" s="51">
        <f t="shared" si="206"/>
        <v>1.5923699632382236E-2</v>
      </c>
      <c r="AS548" s="51">
        <f t="shared" si="206"/>
        <v>2.145329043212775E-2</v>
      </c>
      <c r="AT548" s="51">
        <f t="shared" si="205"/>
        <v>3.2223099348327344E-2</v>
      </c>
      <c r="AU548" s="51">
        <f t="shared" si="205"/>
        <v>5.5845372100658763E-2</v>
      </c>
      <c r="AV548" s="51">
        <f t="shared" si="205"/>
        <v>2.0201051389113437E-3</v>
      </c>
      <c r="AW548" s="51">
        <f t="shared" si="205"/>
        <v>7.6855181332684611E-4</v>
      </c>
      <c r="AX548" s="51">
        <f t="shared" si="205"/>
        <v>0</v>
      </c>
      <c r="BA548" s="51">
        <f t="shared" si="204"/>
        <v>7.760548221652229E-2</v>
      </c>
      <c r="BB548" s="51">
        <f t="shared" si="204"/>
        <v>0.26477280467317349</v>
      </c>
      <c r="BC548" s="51">
        <f t="shared" si="204"/>
        <v>8.5805340826713233E-2</v>
      </c>
      <c r="BD548" s="51">
        <f t="shared" si="204"/>
        <v>0.10058867292579232</v>
      </c>
      <c r="BE548" s="51">
        <f t="shared" si="204"/>
        <v>0.17349839117374477</v>
      </c>
      <c r="BF548" s="51">
        <f t="shared" si="202"/>
        <v>0.47248549631194192</v>
      </c>
      <c r="BG548" s="51">
        <f t="shared" si="202"/>
        <v>0.72094832841966738</v>
      </c>
      <c r="BH548" s="51">
        <f t="shared" si="202"/>
        <v>3.1571939073498617E-2</v>
      </c>
      <c r="BI548" s="51">
        <f t="shared" si="202"/>
        <v>4.6923409362274807E-2</v>
      </c>
      <c r="BJ548" s="51">
        <f t="shared" si="202"/>
        <v>0</v>
      </c>
    </row>
    <row r="549" spans="4:62">
      <c r="D549" s="41">
        <f t="shared" si="199"/>
        <v>300</v>
      </c>
      <c r="E549" s="51">
        <f t="shared" si="203"/>
        <v>3.6580018322143519E-2</v>
      </c>
      <c r="F549" s="51">
        <f t="shared" si="203"/>
        <v>0.12694608084765768</v>
      </c>
      <c r="G549" s="51">
        <f t="shared" si="203"/>
        <v>4.2416750428905109E-2</v>
      </c>
      <c r="H549" s="51">
        <f t="shared" si="203"/>
        <v>5.2316810253544808E-2</v>
      </c>
      <c r="I549" s="51">
        <f t="shared" si="203"/>
        <v>9.3915680465038356E-2</v>
      </c>
      <c r="J549" s="51">
        <f t="shared" si="203"/>
        <v>0.27200272487774513</v>
      </c>
      <c r="K549" s="51">
        <f t="shared" si="203"/>
        <v>0.41092625146969486</v>
      </c>
      <c r="L549" s="51">
        <f t="shared" si="203"/>
        <v>1.8258805234629017E-2</v>
      </c>
      <c r="M549" s="51">
        <f t="shared" si="203"/>
        <v>2.8519025599399866E-2</v>
      </c>
      <c r="N549" s="51">
        <f t="shared" si="203"/>
        <v>0</v>
      </c>
      <c r="Q549" s="51">
        <f t="shared" si="200"/>
        <v>1.3845943029791759E-2</v>
      </c>
      <c r="R549" s="51">
        <f t="shared" si="200"/>
        <v>5.3568603826028238E-2</v>
      </c>
      <c r="S549" s="51">
        <f t="shared" si="200"/>
        <v>2.1196080350738451E-2</v>
      </c>
      <c r="T549" s="51">
        <f t="shared" si="200"/>
        <v>3.2634147154543769E-2</v>
      </c>
      <c r="U549" s="51">
        <f t="shared" si="200"/>
        <v>6.7406937049765872E-2</v>
      </c>
      <c r="V549" s="51">
        <f t="shared" si="200"/>
        <v>0.23225778123322638</v>
      </c>
      <c r="W549" s="51">
        <f t="shared" si="200"/>
        <v>0.34189905229232265</v>
      </c>
      <c r="X549" s="51">
        <f t="shared" si="200"/>
        <v>1.5761328977386253E-2</v>
      </c>
      <c r="Y549" s="51">
        <f t="shared" si="200"/>
        <v>2.7569577887257384E-2</v>
      </c>
      <c r="Z549" s="51">
        <f t="shared" si="200"/>
        <v>0</v>
      </c>
      <c r="AA549" s="95"/>
      <c r="AB549" s="95"/>
      <c r="AC549" s="51">
        <f t="shared" si="201"/>
        <v>5.9313856894003057E-2</v>
      </c>
      <c r="AD549" s="51">
        <f t="shared" si="201"/>
        <v>0.20033043400717582</v>
      </c>
      <c r="AE549" s="51">
        <f t="shared" si="201"/>
        <v>6.3637062954031112E-2</v>
      </c>
      <c r="AF549" s="51">
        <f t="shared" si="201"/>
        <v>7.1997940324949897E-2</v>
      </c>
      <c r="AG549" s="51">
        <f t="shared" si="201"/>
        <v>0.12044079532359284</v>
      </c>
      <c r="AH549" s="51">
        <f t="shared" si="201"/>
        <v>0.31176355553334301</v>
      </c>
      <c r="AI549" s="51">
        <f t="shared" si="201"/>
        <v>0.47995345142418411</v>
      </c>
      <c r="AJ549" s="51">
        <f t="shared" si="201"/>
        <v>2.0756865034051858E-2</v>
      </c>
      <c r="AK549" s="51">
        <f t="shared" si="201"/>
        <v>2.9468458081656757E-2</v>
      </c>
      <c r="AL549" s="51">
        <f t="shared" si="201"/>
        <v>0</v>
      </c>
      <c r="AO549" s="51">
        <f t="shared" si="206"/>
        <v>2.273407529235176E-2</v>
      </c>
      <c r="AP549" s="51">
        <f t="shared" si="206"/>
        <v>7.3377477021629445E-2</v>
      </c>
      <c r="AQ549" s="51">
        <f t="shared" si="206"/>
        <v>2.1220670078166658E-2</v>
      </c>
      <c r="AR549" s="51">
        <f t="shared" si="206"/>
        <v>1.968266309900104E-2</v>
      </c>
      <c r="AS549" s="51">
        <f t="shared" si="206"/>
        <v>2.6508743415272484E-2</v>
      </c>
      <c r="AT549" s="51">
        <f t="shared" si="205"/>
        <v>3.9744943644518749E-2</v>
      </c>
      <c r="AU549" s="51">
        <f t="shared" si="205"/>
        <v>6.9027199177372212E-2</v>
      </c>
      <c r="AV549" s="51">
        <f t="shared" si="205"/>
        <v>2.4974762572427638E-3</v>
      </c>
      <c r="AW549" s="51">
        <f t="shared" si="205"/>
        <v>9.4944771214248297E-4</v>
      </c>
      <c r="AX549" s="51">
        <f t="shared" si="205"/>
        <v>0</v>
      </c>
      <c r="BA549" s="51">
        <f t="shared" si="204"/>
        <v>9.5893875216146576E-2</v>
      </c>
      <c r="BB549" s="51">
        <f t="shared" si="204"/>
        <v>0.3272765148548335</v>
      </c>
      <c r="BC549" s="51">
        <f t="shared" si="204"/>
        <v>0.10605381338293622</v>
      </c>
      <c r="BD549" s="51">
        <f t="shared" si="204"/>
        <v>0.1243147505784947</v>
      </c>
      <c r="BE549" s="51">
        <f t="shared" si="204"/>
        <v>0.21435647578863121</v>
      </c>
      <c r="BF549" s="51">
        <f t="shared" si="202"/>
        <v>0.58376628041108813</v>
      </c>
      <c r="BG549" s="51">
        <f t="shared" si="202"/>
        <v>0.89087970289387897</v>
      </c>
      <c r="BH549" s="51">
        <f t="shared" si="202"/>
        <v>3.9015670268680872E-2</v>
      </c>
      <c r="BI549" s="51">
        <f t="shared" si="202"/>
        <v>5.798748368105662E-2</v>
      </c>
      <c r="BJ549" s="51">
        <f t="shared" si="202"/>
        <v>0</v>
      </c>
    </row>
    <row r="550" spans="4:62">
      <c r="D550" s="41">
        <f t="shared" si="199"/>
        <v>365</v>
      </c>
      <c r="E550" s="51">
        <f t="shared" si="203"/>
        <v>4.5600310948081237E-2</v>
      </c>
      <c r="F550" s="51">
        <f t="shared" si="203"/>
        <v>0.15831030829269346</v>
      </c>
      <c r="G550" s="51">
        <f t="shared" si="203"/>
        <v>5.2890512493489035E-2</v>
      </c>
      <c r="H550" s="51">
        <f t="shared" si="203"/>
        <v>6.5231736092626863E-2</v>
      </c>
      <c r="I550" s="51">
        <f t="shared" si="203"/>
        <v>0.11707317473580223</v>
      </c>
      <c r="J550" s="51">
        <f t="shared" si="203"/>
        <v>0.33911502764761214</v>
      </c>
      <c r="K550" s="51">
        <f t="shared" si="203"/>
        <v>0.51231340041279627</v>
      </c>
      <c r="L550" s="51">
        <f t="shared" si="203"/>
        <v>2.2764715448914102E-2</v>
      </c>
      <c r="M550" s="51">
        <f t="shared" si="203"/>
        <v>3.5558372441284715E-2</v>
      </c>
      <c r="N550" s="51">
        <f t="shared" si="203"/>
        <v>0</v>
      </c>
      <c r="Q550" s="51">
        <f t="shared" si="200"/>
        <v>1.7248595977859695E-2</v>
      </c>
      <c r="R550" s="51">
        <f t="shared" si="200"/>
        <v>6.6805257178616836E-2</v>
      </c>
      <c r="S550" s="51">
        <f t="shared" si="200"/>
        <v>2.6423544144198632E-2</v>
      </c>
      <c r="T550" s="51">
        <f t="shared" si="200"/>
        <v>4.0686403911777608E-2</v>
      </c>
      <c r="U550" s="51">
        <f t="shared" si="200"/>
        <v>8.4024597897251585E-2</v>
      </c>
      <c r="V550" s="51">
        <f t="shared" si="200"/>
        <v>0.28963967826162262</v>
      </c>
      <c r="W550" s="51">
        <f t="shared" si="200"/>
        <v>0.42623393043326563</v>
      </c>
      <c r="X550" s="51">
        <f t="shared" si="200"/>
        <v>1.9649702522775349E-2</v>
      </c>
      <c r="Y550" s="51">
        <f t="shared" si="200"/>
        <v>3.437491423608597E-2</v>
      </c>
      <c r="Z550" s="51">
        <f t="shared" si="200"/>
        <v>0</v>
      </c>
      <c r="AA550" s="95"/>
      <c r="AB550" s="95"/>
      <c r="AC550" s="51">
        <f t="shared" si="201"/>
        <v>7.3951789197810508E-2</v>
      </c>
      <c r="AD550" s="51">
        <f t="shared" si="201"/>
        <v>0.24982223554465885</v>
      </c>
      <c r="AE550" s="51">
        <f t="shared" si="201"/>
        <v>7.9357123289738818E-2</v>
      </c>
      <c r="AF550" s="51">
        <f t="shared" si="201"/>
        <v>8.9775535245880222E-2</v>
      </c>
      <c r="AG550" s="51">
        <f t="shared" si="201"/>
        <v>0.15013812301763482</v>
      </c>
      <c r="AH550" s="51">
        <f t="shared" si="201"/>
        <v>0.38860626404468024</v>
      </c>
      <c r="AI550" s="51">
        <f t="shared" si="201"/>
        <v>0.59839287116944406</v>
      </c>
      <c r="AJ550" s="51">
        <f t="shared" si="201"/>
        <v>2.5880311917232935E-2</v>
      </c>
      <c r="AK550" s="51">
        <f t="shared" si="201"/>
        <v>3.6741815416597871E-2</v>
      </c>
      <c r="AL550" s="51">
        <f t="shared" si="201"/>
        <v>0</v>
      </c>
      <c r="AO550" s="51">
        <f t="shared" si="206"/>
        <v>2.8351714970221542E-2</v>
      </c>
      <c r="AP550" s="51">
        <f t="shared" si="206"/>
        <v>9.1505051114076627E-2</v>
      </c>
      <c r="AQ550" s="51">
        <f t="shared" si="206"/>
        <v>2.6466968349290403E-2</v>
      </c>
      <c r="AR550" s="51">
        <f t="shared" si="206"/>
        <v>2.4545332180849255E-2</v>
      </c>
      <c r="AS550" s="51">
        <f t="shared" si="206"/>
        <v>3.3048576838550642E-2</v>
      </c>
      <c r="AT550" s="51">
        <f t="shared" si="205"/>
        <v>4.947534938598952E-2</v>
      </c>
      <c r="AU550" s="51">
        <f t="shared" si="205"/>
        <v>8.6079469979530643E-2</v>
      </c>
      <c r="AV550" s="51">
        <f t="shared" si="205"/>
        <v>3.1150129261387528E-3</v>
      </c>
      <c r="AW550" s="51">
        <f t="shared" si="205"/>
        <v>1.1834582051987452E-3</v>
      </c>
      <c r="AX550" s="51">
        <f t="shared" si="205"/>
        <v>0</v>
      </c>
      <c r="BA550" s="51">
        <f t="shared" si="204"/>
        <v>0.11955210014589174</v>
      </c>
      <c r="BB550" s="51">
        <f t="shared" si="204"/>
        <v>0.40813254383735231</v>
      </c>
      <c r="BC550" s="51">
        <f t="shared" si="204"/>
        <v>0.13224763578322785</v>
      </c>
      <c r="BD550" s="51">
        <f t="shared" si="204"/>
        <v>0.15500727133850709</v>
      </c>
      <c r="BE550" s="51">
        <f t="shared" si="204"/>
        <v>0.26721129775343705</v>
      </c>
      <c r="BF550" s="51">
        <f t="shared" si="202"/>
        <v>0.72772129169229238</v>
      </c>
      <c r="BG550" s="51">
        <f t="shared" si="202"/>
        <v>1.1107062715822402</v>
      </c>
      <c r="BH550" s="51">
        <f t="shared" si="202"/>
        <v>4.8645027366147037E-2</v>
      </c>
      <c r="BI550" s="51">
        <f t="shared" si="202"/>
        <v>7.2300187857882586E-2</v>
      </c>
      <c r="BJ550" s="51">
        <f t="shared" si="202"/>
        <v>0</v>
      </c>
    </row>
    <row r="551" spans="4:62">
      <c r="D551" s="41">
        <f t="shared" si="199"/>
        <v>730</v>
      </c>
      <c r="E551" s="51">
        <f t="shared" si="203"/>
        <v>9.531721035757322E-2</v>
      </c>
      <c r="F551" s="51">
        <f t="shared" si="203"/>
        <v>0.33117966027551449</v>
      </c>
      <c r="G551" s="51">
        <f t="shared" si="203"/>
        <v>0.11061845953442437</v>
      </c>
      <c r="H551" s="51">
        <f t="shared" si="203"/>
        <v>0.13641457854015129</v>
      </c>
      <c r="I551" s="51">
        <f t="shared" si="203"/>
        <v>0.24470970062021247</v>
      </c>
      <c r="J551" s="51">
        <f t="shared" si="203"/>
        <v>0.70901606570866771</v>
      </c>
      <c r="K551" s="51">
        <f t="shared" si="203"/>
        <v>1.071126167852849</v>
      </c>
      <c r="L551" s="51">
        <f t="shared" si="203"/>
        <v>4.7599817164755129E-2</v>
      </c>
      <c r="M551" s="51">
        <f t="shared" si="203"/>
        <v>7.4356947316801231E-2</v>
      </c>
      <c r="N551" s="51">
        <f t="shared" si="203"/>
        <v>0</v>
      </c>
      <c r="Q551" s="51">
        <f t="shared" si="200"/>
        <v>3.6002904885539803E-2</v>
      </c>
      <c r="R551" s="51">
        <f t="shared" si="200"/>
        <v>0.13976135633627024</v>
      </c>
      <c r="S551" s="51">
        <f t="shared" si="200"/>
        <v>5.5235612927743628E-2</v>
      </c>
      <c r="T551" s="51">
        <f t="shared" si="200"/>
        <v>8.5067806580205962E-2</v>
      </c>
      <c r="U551" s="51">
        <f t="shared" si="200"/>
        <v>0.17561570331215087</v>
      </c>
      <c r="V551" s="51">
        <f t="shared" si="200"/>
        <v>0.60590990593508831</v>
      </c>
      <c r="W551" s="51">
        <f t="shared" si="200"/>
        <v>0.89106016469405847</v>
      </c>
      <c r="X551" s="51">
        <f t="shared" si="200"/>
        <v>4.1081144321764962E-2</v>
      </c>
      <c r="Y551" s="51">
        <f t="shared" si="200"/>
        <v>7.1883699896717182E-2</v>
      </c>
      <c r="Z551" s="51">
        <f t="shared" si="200"/>
        <v>0</v>
      </c>
      <c r="AA551" s="95"/>
      <c r="AB551" s="95"/>
      <c r="AC551" s="51">
        <f t="shared" si="201"/>
        <v>0.15463127910911412</v>
      </c>
      <c r="AD551" s="51">
        <f t="shared" si="201"/>
        <v>0.52260484035264765</v>
      </c>
      <c r="AE551" s="51">
        <f t="shared" si="201"/>
        <v>0.16600094858806472</v>
      </c>
      <c r="AF551" s="51">
        <f t="shared" si="201"/>
        <v>0.18775981747250106</v>
      </c>
      <c r="AG551" s="51">
        <f t="shared" si="201"/>
        <v>0.31382006937155565</v>
      </c>
      <c r="AH551" s="51">
        <f t="shared" si="201"/>
        <v>0.81213811249332357</v>
      </c>
      <c r="AI551" s="51">
        <f t="shared" si="201"/>
        <v>1.2511921717887566</v>
      </c>
      <c r="AJ551" s="51">
        <f t="shared" si="201"/>
        <v>5.4119073549925414E-2</v>
      </c>
      <c r="AK551" s="51">
        <f t="shared" si="201"/>
        <v>7.6830179506999691E-2</v>
      </c>
      <c r="AL551" s="51">
        <f t="shared" si="201"/>
        <v>0</v>
      </c>
      <c r="AO551" s="51">
        <f t="shared" si="206"/>
        <v>5.9314305472033417E-2</v>
      </c>
      <c r="AP551" s="51">
        <f t="shared" si="206"/>
        <v>0.19141830393924425</v>
      </c>
      <c r="AQ551" s="51">
        <f t="shared" si="206"/>
        <v>5.538284660668074E-2</v>
      </c>
      <c r="AR551" s="51">
        <f t="shared" si="206"/>
        <v>5.1346771959945331E-2</v>
      </c>
      <c r="AS551" s="51">
        <f t="shared" si="206"/>
        <v>6.9093997308061594E-2</v>
      </c>
      <c r="AT551" s="51">
        <f t="shared" si="205"/>
        <v>0.1031061597735794</v>
      </c>
      <c r="AU551" s="51">
        <f t="shared" si="205"/>
        <v>0.18006600315879051</v>
      </c>
      <c r="AV551" s="51">
        <f t="shared" si="205"/>
        <v>6.5186728429901669E-3</v>
      </c>
      <c r="AW551" s="51">
        <f t="shared" si="205"/>
        <v>2.4732474200840487E-3</v>
      </c>
      <c r="AX551" s="51">
        <f t="shared" si="205"/>
        <v>0</v>
      </c>
      <c r="BA551" s="51">
        <f t="shared" si="204"/>
        <v>0.24994848946668735</v>
      </c>
      <c r="BB551" s="51">
        <f t="shared" si="204"/>
        <v>0.85378450062816214</v>
      </c>
      <c r="BC551" s="51">
        <f t="shared" si="204"/>
        <v>0.27661940812248909</v>
      </c>
      <c r="BD551" s="51">
        <f t="shared" si="204"/>
        <v>0.32417439601265235</v>
      </c>
      <c r="BE551" s="51">
        <f t="shared" si="204"/>
        <v>0.55852976999176818</v>
      </c>
      <c r="BF551" s="51">
        <f t="shared" si="202"/>
        <v>1.5211541782019913</v>
      </c>
      <c r="BG551" s="51">
        <f t="shared" si="202"/>
        <v>2.3223183396416056</v>
      </c>
      <c r="BH551" s="51">
        <f t="shared" si="202"/>
        <v>0.10171889071468054</v>
      </c>
      <c r="BI551" s="51">
        <f t="shared" si="202"/>
        <v>0.15118712682380092</v>
      </c>
      <c r="BJ551" s="51">
        <f t="shared" si="202"/>
        <v>0</v>
      </c>
    </row>
    <row r="552" spans="4:62">
      <c r="D552" s="41">
        <f t="shared" si="199"/>
        <v>1460</v>
      </c>
      <c r="E552" s="51">
        <f t="shared" si="203"/>
        <v>0.19014718099627478</v>
      </c>
      <c r="F552" s="51">
        <f t="shared" si="203"/>
        <v>0.6609105117077434</v>
      </c>
      <c r="G552" s="51">
        <f t="shared" si="203"/>
        <v>0.220728695449081</v>
      </c>
      <c r="H552" s="51">
        <f t="shared" si="203"/>
        <v>0.27218867023641052</v>
      </c>
      <c r="I552" s="51">
        <f t="shared" si="203"/>
        <v>0.48816349894243105</v>
      </c>
      <c r="J552" s="51">
        <f t="shared" si="203"/>
        <v>1.4145649835854344</v>
      </c>
      <c r="K552" s="51">
        <f t="shared" si="203"/>
        <v>2.1370051538371291</v>
      </c>
      <c r="L552" s="51">
        <f t="shared" si="203"/>
        <v>9.4970268550400694E-2</v>
      </c>
      <c r="M552" s="51">
        <f t="shared" si="203"/>
        <v>0.14836131524740165</v>
      </c>
      <c r="N552" s="51">
        <f t="shared" si="203"/>
        <v>0</v>
      </c>
      <c r="Q552" s="51">
        <f t="shared" si="200"/>
        <v>7.1774857364235542E-2</v>
      </c>
      <c r="R552" s="51">
        <f t="shared" si="200"/>
        <v>0.27891775633722443</v>
      </c>
      <c r="S552" s="51">
        <f t="shared" si="200"/>
        <v>0.11019172783506584</v>
      </c>
      <c r="T552" s="51">
        <f t="shared" si="200"/>
        <v>0.16972085538131293</v>
      </c>
      <c r="U552" s="51">
        <f t="shared" si="200"/>
        <v>0.35031649802025489</v>
      </c>
      <c r="V552" s="51">
        <f t="shared" si="200"/>
        <v>1.2091634627818801</v>
      </c>
      <c r="W552" s="51">
        <f t="shared" si="200"/>
        <v>1.7776693191385031</v>
      </c>
      <c r="X552" s="51">
        <f t="shared" si="200"/>
        <v>8.1959457746017039E-2</v>
      </c>
      <c r="Y552" s="51">
        <f t="shared" si="200"/>
        <v>0.14342792500203239</v>
      </c>
      <c r="Z552" s="51">
        <f t="shared" si="200"/>
        <v>0</v>
      </c>
      <c r="AA552" s="95"/>
      <c r="AB552" s="95"/>
      <c r="AC552" s="51">
        <f t="shared" si="201"/>
        <v>0.30851926790782097</v>
      </c>
      <c r="AD552" s="51">
        <f t="shared" si="201"/>
        <v>1.0429101432161521</v>
      </c>
      <c r="AE552" s="51">
        <f t="shared" si="201"/>
        <v>0.33126530551005617</v>
      </c>
      <c r="AF552" s="51">
        <f t="shared" si="201"/>
        <v>0.37465495206391319</v>
      </c>
      <c r="AG552" s="51">
        <f t="shared" si="201"/>
        <v>0.62602687130788826</v>
      </c>
      <c r="AH552" s="51">
        <f t="shared" si="201"/>
        <v>1.6199823914000606</v>
      </c>
      <c r="AI552" s="51">
        <f t="shared" si="201"/>
        <v>2.4963409893128716</v>
      </c>
      <c r="AJ552" s="51">
        <f t="shared" si="201"/>
        <v>0.10798166289696454</v>
      </c>
      <c r="AK552" s="51">
        <f t="shared" si="201"/>
        <v>0.15329469026288528</v>
      </c>
      <c r="AL552" s="51">
        <f t="shared" si="201"/>
        <v>0</v>
      </c>
      <c r="AO552" s="51">
        <f t="shared" si="206"/>
        <v>0.11837232363203924</v>
      </c>
      <c r="AP552" s="51">
        <f t="shared" si="206"/>
        <v>0.38199275537051897</v>
      </c>
      <c r="AQ552" s="51">
        <f t="shared" si="206"/>
        <v>0.11053696761401516</v>
      </c>
      <c r="AR552" s="51">
        <f t="shared" si="206"/>
        <v>0.10246781485509759</v>
      </c>
      <c r="AS552" s="51">
        <f t="shared" si="206"/>
        <v>0.13784700092217617</v>
      </c>
      <c r="AT552" s="51">
        <f t="shared" si="205"/>
        <v>0.20540152080355423</v>
      </c>
      <c r="AU552" s="51">
        <f t="shared" si="205"/>
        <v>0.35933583469862596</v>
      </c>
      <c r="AV552" s="51">
        <f t="shared" si="205"/>
        <v>1.3010810804383655E-2</v>
      </c>
      <c r="AW552" s="51">
        <f t="shared" si="205"/>
        <v>4.9333902453692624E-3</v>
      </c>
      <c r="AX552" s="51">
        <f t="shared" si="205"/>
        <v>0</v>
      </c>
      <c r="BA552" s="51">
        <f t="shared" si="204"/>
        <v>0.49866644890409573</v>
      </c>
      <c r="BB552" s="51">
        <f t="shared" si="204"/>
        <v>1.7038206549238955</v>
      </c>
      <c r="BC552" s="51">
        <f t="shared" si="204"/>
        <v>0.5519940009591372</v>
      </c>
      <c r="BD552" s="51">
        <f t="shared" si="204"/>
        <v>0.64684362230032377</v>
      </c>
      <c r="BE552" s="51">
        <f t="shared" si="204"/>
        <v>1.1141903702503193</v>
      </c>
      <c r="BF552" s="51">
        <f t="shared" si="202"/>
        <v>3.034547374985495</v>
      </c>
      <c r="BG552" s="51">
        <f t="shared" si="202"/>
        <v>4.6333461431500007</v>
      </c>
      <c r="BH552" s="51">
        <f t="shared" si="202"/>
        <v>0.20295193144736523</v>
      </c>
      <c r="BI552" s="51">
        <f t="shared" si="202"/>
        <v>0.30165600551028693</v>
      </c>
      <c r="BJ552" s="51">
        <f t="shared" si="202"/>
        <v>0</v>
      </c>
    </row>
    <row r="553" spans="4:62">
      <c r="D553" s="41">
        <f t="shared" si="199"/>
        <v>2920</v>
      </c>
      <c r="E553" s="51">
        <f t="shared" si="203"/>
        <v>0.36278484304830472</v>
      </c>
      <c r="F553" s="51">
        <f t="shared" si="203"/>
        <v>1.2611844853712313</v>
      </c>
      <c r="G553" s="51">
        <f t="shared" si="203"/>
        <v>0.42118403217725509</v>
      </c>
      <c r="H553" s="51">
        <f t="shared" si="203"/>
        <v>0.51936497536239801</v>
      </c>
      <c r="I553" s="51">
        <f t="shared" si="203"/>
        <v>0.93137036990271216</v>
      </c>
      <c r="J553" s="51">
        <f t="shared" si="203"/>
        <v>2.6990145602878712</v>
      </c>
      <c r="K553" s="51">
        <f t="shared" si="203"/>
        <v>4.0774344815207648</v>
      </c>
      <c r="L553" s="51">
        <f t="shared" si="203"/>
        <v>0.18120802569075417</v>
      </c>
      <c r="M553" s="51">
        <f t="shared" si="203"/>
        <v>0.28308603334156734</v>
      </c>
      <c r="N553" s="51">
        <f t="shared" si="203"/>
        <v>0</v>
      </c>
      <c r="Q553" s="51">
        <f t="shared" si="200"/>
        <v>0.13689758387532025</v>
      </c>
      <c r="R553" s="51">
        <f t="shared" si="200"/>
        <v>0.53225154304977051</v>
      </c>
      <c r="S553" s="51">
        <f t="shared" si="200"/>
        <v>0.21023916145929211</v>
      </c>
      <c r="T553" s="51">
        <f t="shared" si="200"/>
        <v>0.32383146336915497</v>
      </c>
      <c r="U553" s="51">
        <f t="shared" si="200"/>
        <v>0.66835874303946818</v>
      </c>
      <c r="V553" s="51">
        <f t="shared" si="200"/>
        <v>2.3073846578024622</v>
      </c>
      <c r="W553" s="51">
        <f t="shared" si="200"/>
        <v>3.3917384846808689</v>
      </c>
      <c r="X553" s="51">
        <f t="shared" si="200"/>
        <v>0.156378298231378</v>
      </c>
      <c r="Y553" s="51">
        <f t="shared" si="200"/>
        <v>0.2736739608524858</v>
      </c>
      <c r="Z553" s="51">
        <f t="shared" si="200"/>
        <v>0</v>
      </c>
      <c r="AA553" s="95"/>
      <c r="AB553" s="95"/>
      <c r="AC553" s="51">
        <f t="shared" si="201"/>
        <v>0.58867186550079542</v>
      </c>
      <c r="AD553" s="51">
        <f t="shared" si="201"/>
        <v>1.9901243038305827</v>
      </c>
      <c r="AE553" s="51">
        <f t="shared" si="201"/>
        <v>0.63212854534217899</v>
      </c>
      <c r="AF553" s="51">
        <f t="shared" si="201"/>
        <v>0.71489695432804723</v>
      </c>
      <c r="AG553" s="51">
        <f t="shared" si="201"/>
        <v>1.1943983682092361</v>
      </c>
      <c r="AH553" s="51">
        <f t="shared" si="201"/>
        <v>3.0906603497843443</v>
      </c>
      <c r="AI553" s="51">
        <f t="shared" si="201"/>
        <v>4.7631304791377751</v>
      </c>
      <c r="AJ553" s="51">
        <f t="shared" si="201"/>
        <v>0.2060383366923107</v>
      </c>
      <c r="AK553" s="51">
        <f t="shared" si="201"/>
        <v>0.29249809060076326</v>
      </c>
      <c r="AL553" s="51">
        <f t="shared" si="201"/>
        <v>0</v>
      </c>
      <c r="AO553" s="51">
        <f t="shared" si="206"/>
        <v>0.22588725917298447</v>
      </c>
      <c r="AP553" s="51">
        <f t="shared" si="206"/>
        <v>0.72893294232146078</v>
      </c>
      <c r="AQ553" s="51">
        <f t="shared" si="206"/>
        <v>0.21094487071796297</v>
      </c>
      <c r="AR553" s="51">
        <f t="shared" si="206"/>
        <v>0.19553351199324304</v>
      </c>
      <c r="AS553" s="51">
        <f t="shared" si="206"/>
        <v>0.26301162686324397</v>
      </c>
      <c r="AT553" s="51">
        <f t="shared" si="205"/>
        <v>0.39162990248540908</v>
      </c>
      <c r="AU553" s="51">
        <f t="shared" si="205"/>
        <v>0.6856959968398959</v>
      </c>
      <c r="AV553" s="51">
        <f t="shared" si="205"/>
        <v>2.4829727459376172E-2</v>
      </c>
      <c r="AW553" s="51">
        <f t="shared" si="205"/>
        <v>9.4120724890815466E-3</v>
      </c>
      <c r="AX553" s="51">
        <f t="shared" si="205"/>
        <v>0</v>
      </c>
      <c r="BA553" s="51">
        <f t="shared" si="204"/>
        <v>0.95145670854910014</v>
      </c>
      <c r="BB553" s="51">
        <f t="shared" si="204"/>
        <v>3.251308789201814</v>
      </c>
      <c r="BC553" s="51">
        <f t="shared" si="204"/>
        <v>1.0533125775194341</v>
      </c>
      <c r="BD553" s="51">
        <f t="shared" si="204"/>
        <v>1.2342619296904451</v>
      </c>
      <c r="BE553" s="51">
        <f t="shared" si="204"/>
        <v>2.1257687381119483</v>
      </c>
      <c r="BF553" s="51">
        <f t="shared" si="202"/>
        <v>5.7896749100722156</v>
      </c>
      <c r="BG553" s="51">
        <f t="shared" si="202"/>
        <v>8.8405649606585399</v>
      </c>
      <c r="BH553" s="51">
        <f t="shared" si="202"/>
        <v>0.38724636238306487</v>
      </c>
      <c r="BI553" s="51">
        <f t="shared" si="202"/>
        <v>0.57558412394233061</v>
      </c>
      <c r="BJ553" s="51">
        <f t="shared" si="202"/>
        <v>0</v>
      </c>
    </row>
    <row r="554" spans="4:62">
      <c r="D554" s="41">
        <f t="shared" si="199"/>
        <v>5840</v>
      </c>
      <c r="E554" s="51">
        <f t="shared" si="203"/>
        <v>0.64974069108281196</v>
      </c>
      <c r="F554" s="51">
        <f t="shared" si="203"/>
        <v>2.25895128270967</v>
      </c>
      <c r="G554" s="51">
        <f t="shared" si="203"/>
        <v>0.75437802044234092</v>
      </c>
      <c r="H554" s="51">
        <f t="shared" si="203"/>
        <v>0.93021788780561221</v>
      </c>
      <c r="I554" s="51">
        <f t="shared" si="203"/>
        <v>1.6680624798363941</v>
      </c>
      <c r="J554" s="51">
        <f t="shared" si="203"/>
        <v>4.8340082410359804</v>
      </c>
      <c r="K554" s="51">
        <f t="shared" si="203"/>
        <v>7.302788304423391</v>
      </c>
      <c r="L554" s="51">
        <f t="shared" si="203"/>
        <v>0.32455118985701747</v>
      </c>
      <c r="M554" s="51">
        <f t="shared" si="203"/>
        <v>0.50702352920657612</v>
      </c>
      <c r="N554" s="51">
        <f t="shared" si="203"/>
        <v>0</v>
      </c>
      <c r="Q554" s="51">
        <f t="shared" si="200"/>
        <v>0.24514364669952349</v>
      </c>
      <c r="R554" s="51">
        <f t="shared" si="200"/>
        <v>0.95333933315192376</v>
      </c>
      <c r="S554" s="51">
        <f t="shared" si="200"/>
        <v>0.37653657198992985</v>
      </c>
      <c r="T554" s="51">
        <f t="shared" si="200"/>
        <v>0.57999190762341457</v>
      </c>
      <c r="U554" s="51">
        <f t="shared" si="200"/>
        <v>1.1970040052927389</v>
      </c>
      <c r="V554" s="51">
        <f t="shared" si="200"/>
        <v>4.1328321910969237</v>
      </c>
      <c r="W554" s="51">
        <f t="shared" si="200"/>
        <v>6.0746211226823554</v>
      </c>
      <c r="X554" s="51">
        <f t="shared" si="200"/>
        <v>0.28007622849404262</v>
      </c>
      <c r="Y554" s="51">
        <f t="shared" si="200"/>
        <v>0.49016705526971427</v>
      </c>
      <c r="Z554" s="51">
        <f t="shared" si="200"/>
        <v>0</v>
      </c>
      <c r="AA554" s="95"/>
      <c r="AB554" s="95"/>
      <c r="AC554" s="51">
        <f t="shared" si="201"/>
        <v>1.0543374987456056</v>
      </c>
      <c r="AD554" s="51">
        <f t="shared" si="201"/>
        <v>3.5645701084053085</v>
      </c>
      <c r="AE554" s="51">
        <f t="shared" si="201"/>
        <v>1.1322191113417142</v>
      </c>
      <c r="AF554" s="51">
        <f t="shared" si="201"/>
        <v>1.2804423349602181</v>
      </c>
      <c r="AG554" s="51">
        <f t="shared" si="201"/>
        <v>2.1391373258233273</v>
      </c>
      <c r="AH554" s="51">
        <f t="shared" si="201"/>
        <v>5.5352001779860869</v>
      </c>
      <c r="AI554" s="51">
        <f t="shared" si="201"/>
        <v>8.53095548694154</v>
      </c>
      <c r="AJ554" s="51">
        <f t="shared" si="201"/>
        <v>0.36902673476217296</v>
      </c>
      <c r="AK554" s="51">
        <f t="shared" si="201"/>
        <v>0.52387998791355239</v>
      </c>
      <c r="AL554" s="51">
        <f t="shared" si="201"/>
        <v>0</v>
      </c>
      <c r="AO554" s="51">
        <f t="shared" si="206"/>
        <v>0.40459704438328847</v>
      </c>
      <c r="AP554" s="51">
        <f t="shared" si="206"/>
        <v>1.3056119495577463</v>
      </c>
      <c r="AQ554" s="51">
        <f t="shared" si="206"/>
        <v>0.37784144845241108</v>
      </c>
      <c r="AR554" s="51">
        <f t="shared" si="206"/>
        <v>0.35022598018219764</v>
      </c>
      <c r="AS554" s="51">
        <f t="shared" si="206"/>
        <v>0.47105847454365524</v>
      </c>
      <c r="AT554" s="51">
        <f t="shared" si="205"/>
        <v>0.70117604993905669</v>
      </c>
      <c r="AU554" s="51">
        <f t="shared" si="205"/>
        <v>1.2281671817410356</v>
      </c>
      <c r="AV554" s="51">
        <f t="shared" si="205"/>
        <v>4.4474961362974852E-2</v>
      </c>
      <c r="AW554" s="51">
        <f t="shared" si="205"/>
        <v>1.6856473936861849E-2</v>
      </c>
      <c r="AX554" s="51">
        <f t="shared" si="205"/>
        <v>0</v>
      </c>
      <c r="BA554" s="51">
        <f t="shared" si="204"/>
        <v>1.7040781898284174</v>
      </c>
      <c r="BB554" s="51">
        <f t="shared" si="204"/>
        <v>5.8235213911149781</v>
      </c>
      <c r="BC554" s="51">
        <f t="shared" si="204"/>
        <v>1.8865971317840551</v>
      </c>
      <c r="BD554" s="51">
        <f t="shared" si="204"/>
        <v>2.2106602227658305</v>
      </c>
      <c r="BE554" s="51">
        <f t="shared" si="204"/>
        <v>3.8071998056597214</v>
      </c>
      <c r="BF554" s="51">
        <f t="shared" si="202"/>
        <v>10.369208419022067</v>
      </c>
      <c r="BG554" s="51">
        <f t="shared" si="202"/>
        <v>15.833743791364931</v>
      </c>
      <c r="BH554" s="51">
        <f t="shared" si="202"/>
        <v>0.69357792461919043</v>
      </c>
      <c r="BI554" s="51">
        <f t="shared" si="202"/>
        <v>1.0309035171201284</v>
      </c>
      <c r="BJ554" s="51">
        <f t="shared" si="202"/>
        <v>0</v>
      </c>
    </row>
    <row r="555" spans="4:62">
      <c r="D555" s="41">
        <f t="shared" si="199"/>
        <v>7946.78</v>
      </c>
      <c r="E555" s="51">
        <f t="shared" si="203"/>
        <v>0.81534730189864324</v>
      </c>
      <c r="F555" s="51">
        <f t="shared" si="203"/>
        <v>2.8347777689916813</v>
      </c>
      <c r="G555" s="51">
        <f t="shared" si="203"/>
        <v>0.94666936950784331</v>
      </c>
      <c r="H555" s="51">
        <f t="shared" si="203"/>
        <v>1.167327390328635</v>
      </c>
      <c r="I555" s="51">
        <f t="shared" si="203"/>
        <v>2.0932187691280131</v>
      </c>
      <c r="J555" s="51">
        <f t="shared" si="203"/>
        <v>6.0661457632494802</v>
      </c>
      <c r="K555" s="51">
        <f t="shared" si="203"/>
        <v>9.1641893490487529</v>
      </c>
      <c r="L555" s="51">
        <f t="shared" si="203"/>
        <v>0.40727672329287046</v>
      </c>
      <c r="M555" s="51">
        <f t="shared" si="203"/>
        <v>0.63626128469685173</v>
      </c>
      <c r="N555" s="51">
        <f t="shared" si="203"/>
        <v>0</v>
      </c>
      <c r="Q555" s="51">
        <f t="shared" si="200"/>
        <v>0.30761410590521343</v>
      </c>
      <c r="R555" s="51">
        <f t="shared" si="200"/>
        <v>1.1963555401830483</v>
      </c>
      <c r="S555" s="51">
        <f t="shared" si="200"/>
        <v>0.47250935224188023</v>
      </c>
      <c r="T555" s="51">
        <f t="shared" si="200"/>
        <v>0.72782601969533256</v>
      </c>
      <c r="U555" s="51">
        <f t="shared" si="200"/>
        <v>1.502093275315501</v>
      </c>
      <c r="V555" s="51">
        <f t="shared" si="200"/>
        <v>5.186325895029599</v>
      </c>
      <c r="W555" s="51">
        <f t="shared" si="200"/>
        <v>7.6229537457646144</v>
      </c>
      <c r="X555" s="51">
        <f t="shared" si="200"/>
        <v>0.35146419683846031</v>
      </c>
      <c r="Y555" s="51">
        <f t="shared" si="200"/>
        <v>0.61510853277240507</v>
      </c>
      <c r="Z555" s="51">
        <f t="shared" si="200"/>
        <v>0</v>
      </c>
      <c r="AA555" s="95"/>
      <c r="AB555" s="95"/>
      <c r="AC555" s="51">
        <f t="shared" si="201"/>
        <v>1.3230802611715773</v>
      </c>
      <c r="AD555" s="51">
        <f t="shared" si="201"/>
        <v>4.4732068739382074</v>
      </c>
      <c r="AE555" s="51">
        <f t="shared" si="201"/>
        <v>1.4208290292207693</v>
      </c>
      <c r="AF555" s="51">
        <f t="shared" si="201"/>
        <v>1.606827227934347</v>
      </c>
      <c r="AG555" s="51">
        <f t="shared" si="201"/>
        <v>2.6843606343838022</v>
      </c>
      <c r="AH555" s="51">
        <f t="shared" si="201"/>
        <v>6.9459815184804015</v>
      </c>
      <c r="AI555" s="51">
        <f t="shared" si="201"/>
        <v>10.705424953110006</v>
      </c>
      <c r="AJ555" s="51">
        <f t="shared" si="201"/>
        <v>0.46308983328946135</v>
      </c>
      <c r="AK555" s="51">
        <f t="shared" si="201"/>
        <v>0.65741402139141281</v>
      </c>
      <c r="AL555" s="51">
        <f t="shared" si="201"/>
        <v>0</v>
      </c>
      <c r="AO555" s="51">
        <f t="shared" si="206"/>
        <v>0.50773319599342981</v>
      </c>
      <c r="AP555" s="51">
        <f t="shared" si="206"/>
        <v>1.638422228808633</v>
      </c>
      <c r="AQ555" s="51">
        <f t="shared" si="206"/>
        <v>0.47416001726596307</v>
      </c>
      <c r="AR555" s="51">
        <f t="shared" si="206"/>
        <v>0.43950137063330241</v>
      </c>
      <c r="AS555" s="51">
        <f t="shared" si="206"/>
        <v>0.59112549381251211</v>
      </c>
      <c r="AT555" s="51">
        <f t="shared" si="205"/>
        <v>0.87981986821988123</v>
      </c>
      <c r="AU555" s="51">
        <f t="shared" si="205"/>
        <v>1.5412356032841386</v>
      </c>
      <c r="AV555" s="51">
        <f t="shared" si="205"/>
        <v>5.581252645441015E-2</v>
      </c>
      <c r="AW555" s="51">
        <f t="shared" si="205"/>
        <v>2.1152751924446656E-2</v>
      </c>
      <c r="AX555" s="51">
        <f t="shared" si="205"/>
        <v>0</v>
      </c>
      <c r="BA555" s="51">
        <f t="shared" si="204"/>
        <v>2.1384275630702207</v>
      </c>
      <c r="BB555" s="51">
        <f t="shared" si="204"/>
        <v>7.3079846429298883</v>
      </c>
      <c r="BC555" s="51">
        <f t="shared" si="204"/>
        <v>2.3674983987286127</v>
      </c>
      <c r="BD555" s="51">
        <f t="shared" si="204"/>
        <v>2.7741546182629819</v>
      </c>
      <c r="BE555" s="51">
        <f t="shared" si="204"/>
        <v>4.7775794035118153</v>
      </c>
      <c r="BF555" s="51">
        <f t="shared" si="202"/>
        <v>13.012127281729882</v>
      </c>
      <c r="BG555" s="51">
        <f t="shared" si="202"/>
        <v>19.869614302158759</v>
      </c>
      <c r="BH555" s="51">
        <f t="shared" si="202"/>
        <v>0.87036655658233175</v>
      </c>
      <c r="BI555" s="51">
        <f t="shared" si="202"/>
        <v>1.2936753060882644</v>
      </c>
      <c r="BJ555" s="51">
        <f t="shared" si="202"/>
        <v>0</v>
      </c>
    </row>
    <row r="556" spans="4:62">
      <c r="D556" s="4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95"/>
      <c r="AB556" s="95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</row>
  </sheetData>
  <sheetProtection selectLockedCells="1"/>
  <mergeCells count="2">
    <mergeCell ref="D19:F21"/>
    <mergeCell ref="C19:C21"/>
  </mergeCells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topLeftCell="I1" zoomScale="70" zoomScaleNormal="70" workbookViewId="0">
      <selection activeCell="T52" sqref="T52"/>
    </sheetView>
  </sheetViews>
  <sheetFormatPr defaultRowHeight="15.75"/>
  <sheetData>
    <row r="4" spans="2:37">
      <c r="B4" t="s">
        <v>61</v>
      </c>
    </row>
    <row r="6" spans="2:37">
      <c r="D6" s="59" t="s">
        <v>62</v>
      </c>
      <c r="P6" s="60" t="s">
        <v>63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 t="str">
        <f>'Ac225 Dose 200 nCi R power'!Z473</f>
        <v>Tumor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 t="str">
        <f>'Ac225 Dose 200 nCi R power'!AL473</f>
        <v>Tumor</v>
      </c>
    </row>
    <row r="9" spans="2:37">
      <c r="C9">
        <f>'Ac225 Dose 200 nCi R power'!D474</f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spans="2:37">
      <c r="C10">
        <f>'Ac225 Dose 200 nCi R power'!D475</f>
        <v>4.1666666666666664E-2</v>
      </c>
      <c r="D10" s="62">
        <f>'Ac227 Dose 1 nCi R power'!E386/'Ac225 Dose 200 nCi R power'!E386</f>
        <v>8.1554286401843646E-5</v>
      </c>
      <c r="E10" s="62">
        <f>'Ac227 Dose 1 nCi R power'!F386/'Ac225 Dose 200 nCi R power'!F386</f>
        <v>8.155428640184328E-5</v>
      </c>
      <c r="F10" s="62">
        <f>'Ac227 Dose 1 nCi R power'!G386/'Ac225 Dose 200 nCi R power'!G386</f>
        <v>8.1554286401843375E-5</v>
      </c>
      <c r="G10" s="62">
        <f>'Ac227 Dose 1 nCi R power'!H386/'Ac225 Dose 200 nCi R power'!H386</f>
        <v>8.1554286401843294E-5</v>
      </c>
      <c r="H10" s="62">
        <f>'Ac227 Dose 1 nCi R power'!I386/'Ac225 Dose 200 nCi R power'!I386</f>
        <v>8.1554286401842887E-5</v>
      </c>
      <c r="I10" s="62">
        <f>'Ac227 Dose 1 nCi R power'!J386/'Ac225 Dose 200 nCi R power'!J386</f>
        <v>8.1554286401843063E-5</v>
      </c>
      <c r="J10" s="62">
        <f>'Ac227 Dose 1 nCi R power'!K386/'Ac225 Dose 200 nCi R power'!K386</f>
        <v>8.155428640184328E-5</v>
      </c>
      <c r="K10" s="62">
        <f>'Ac227 Dose 1 nCi R power'!L386/'Ac225 Dose 200 nCi R power'!L386</f>
        <v>8.1554286401843646E-5</v>
      </c>
      <c r="L10" s="62">
        <f>'Ac227 Dose 1 nCi R power'!M386/'Ac225 Dose 200 nCi R power'!M386</f>
        <v>8.1554286401843294E-5</v>
      </c>
      <c r="M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spans="2:37">
      <c r="C11">
        <f>'Ac225 Dose 200 nCi R power'!D476</f>
        <v>7.4999999999999997E-2</v>
      </c>
      <c r="D11" s="62">
        <f>'Ac227 Dose 1 nCi R power'!E387/'Ac225 Dose 200 nCi R power'!E387</f>
        <v>8.6687428393018059E-5</v>
      </c>
      <c r="E11" s="62">
        <f>'Ac227 Dose 1 nCi R power'!F387/'Ac225 Dose 200 nCi R power'!F387</f>
        <v>8.650026521883641E-5</v>
      </c>
      <c r="F11" s="62">
        <f>'Ac227 Dose 1 nCi R power'!G387/'Ac225 Dose 200 nCi R power'!G387</f>
        <v>8.6473959035808189E-5</v>
      </c>
      <c r="G11" s="62">
        <f>'Ac227 Dose 1 nCi R power'!H387/'Ac225 Dose 200 nCi R power'!H387</f>
        <v>8.6187199805988168E-5</v>
      </c>
      <c r="H11" s="62">
        <f>'Ac227 Dose 1 nCi R power'!I387/'Ac225 Dose 200 nCi R power'!I387</f>
        <v>8.6987507168489062E-5</v>
      </c>
      <c r="I11" s="62">
        <f>'Ac227 Dose 1 nCi R power'!J387/'Ac225 Dose 200 nCi R power'!J387</f>
        <v>8.648602749910782E-5</v>
      </c>
      <c r="J11" s="62">
        <f>'Ac227 Dose 1 nCi R power'!K387/'Ac225 Dose 200 nCi R power'!K387</f>
        <v>8.6596192712231734E-5</v>
      </c>
      <c r="K11" s="62">
        <f>'Ac227 Dose 1 nCi R power'!L387/'Ac225 Dose 200 nCi R power'!L387</f>
        <v>8.6965183135961872E-5</v>
      </c>
      <c r="L11" s="62">
        <f>'Ac227 Dose 1 nCi R power'!M387/'Ac225 Dose 200 nCi R power'!M387</f>
        <v>8.6767149776339732E-5</v>
      </c>
      <c r="M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spans="2:37">
      <c r="C12">
        <f>'Ac225 Dose 200 nCi R power'!D477</f>
        <v>0.1</v>
      </c>
      <c r="D12" s="62">
        <f>'Ac227 Dose 1 nCi R power'!E388/'Ac225 Dose 200 nCi R power'!E388</f>
        <v>9.6719133515389425E-5</v>
      </c>
      <c r="E12" s="62">
        <f>'Ac227 Dose 1 nCi R power'!F388/'Ac225 Dose 200 nCi R power'!F388</f>
        <v>9.6583473072435738E-5</v>
      </c>
      <c r="F12" s="62">
        <f>'Ac227 Dose 1 nCi R power'!G388/'Ac225 Dose 200 nCi R power'!G388</f>
        <v>9.6568185578398949E-5</v>
      </c>
      <c r="G12" s="62">
        <f>'Ac227 Dose 1 nCi R power'!H388/'Ac225 Dose 200 nCi R power'!H388</f>
        <v>9.6305609005985527E-5</v>
      </c>
      <c r="H12" s="62">
        <f>'Ac227 Dose 1 nCi R power'!I388/'Ac225 Dose 200 nCi R power'!I388</f>
        <v>9.6913311607507537E-5</v>
      </c>
      <c r="I12" s="62">
        <f>'Ac227 Dose 1 nCi R power'!J388/'Ac225 Dose 200 nCi R power'!J388</f>
        <v>9.6575909618286498E-5</v>
      </c>
      <c r="J12" s="62">
        <f>'Ac227 Dose 1 nCi R power'!K388/'Ac225 Dose 200 nCi R power'!K388</f>
        <v>9.6659216845736921E-5</v>
      </c>
      <c r="K12" s="62">
        <f>'Ac227 Dose 1 nCi R power'!L388/'Ac225 Dose 200 nCi R power'!L388</f>
        <v>9.6899767609572783E-5</v>
      </c>
      <c r="L12" s="62">
        <f>'Ac227 Dose 1 nCi R power'!M388/'Ac225 Dose 200 nCi R power'!M388</f>
        <v>9.6777535013477801E-5</v>
      </c>
      <c r="M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spans="2:37">
      <c r="C13">
        <f>'Ac225 Dose 200 nCi R power'!D478</f>
        <v>0.125</v>
      </c>
      <c r="D13" s="62">
        <f>'Ac227 Dose 1 nCi R power'!E389/'Ac225 Dose 200 nCi R power'!E389</f>
        <v>1.0464450394433267E-4</v>
      </c>
      <c r="E13" s="62">
        <f>'Ac227 Dose 1 nCi R power'!F389/'Ac225 Dose 200 nCi R power'!F389</f>
        <v>1.0456787251663912E-4</v>
      </c>
      <c r="F13" s="62">
        <f>'Ac227 Dose 1 nCi R power'!G389/'Ac225 Dose 200 nCi R power'!G389</f>
        <v>1.0455176260401437E-4</v>
      </c>
      <c r="G13" s="62">
        <f>'Ac227 Dose 1 nCi R power'!H389/'Ac225 Dose 200 nCi R power'!H389</f>
        <v>1.0437305255445068E-4</v>
      </c>
      <c r="H13" s="62">
        <f>'Ac227 Dose 1 nCi R power'!I389/'Ac225 Dose 200 nCi R power'!I389</f>
        <v>1.047435357319521E-4</v>
      </c>
      <c r="I13" s="62">
        <f>'Ac227 Dose 1 nCi R power'!J389/'Ac225 Dose 200 nCi R power'!J389</f>
        <v>1.0456434262213292E-4</v>
      </c>
      <c r="J13" s="62">
        <f>'Ac227 Dose 1 nCi R power'!K389/'Ac225 Dose 200 nCi R power'!K389</f>
        <v>1.0461276516323621E-4</v>
      </c>
      <c r="K13" s="62">
        <f>'Ac227 Dose 1 nCi R power'!L389/'Ac225 Dose 200 nCi R power'!L389</f>
        <v>1.0473699517266939E-4</v>
      </c>
      <c r="L13" s="62">
        <f>'Ac227 Dose 1 nCi R power'!M389/'Ac225 Dose 200 nCi R power'!M389</f>
        <v>1.0467657856077535E-4</v>
      </c>
      <c r="M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spans="2:37">
      <c r="C14">
        <f>'Ac225 Dose 200 nCi R power'!D479</f>
        <v>0.25</v>
      </c>
      <c r="D14" s="62">
        <f>'Ac227 Dose 1 nCi R power'!E390/'Ac225 Dose 200 nCi R power'!E390</f>
        <v>1.2649817954559381E-4</v>
      </c>
      <c r="E14" s="62">
        <f>'Ac227 Dose 1 nCi R power'!F390/'Ac225 Dose 200 nCi R power'!F390</f>
        <v>1.2631281484784846E-4</v>
      </c>
      <c r="F14" s="62">
        <f>'Ac227 Dose 1 nCi R power'!G390/'Ac225 Dose 200 nCi R power'!G390</f>
        <v>1.2472353794413087E-4</v>
      </c>
      <c r="G14" s="62">
        <f>'Ac227 Dose 1 nCi R power'!H390/'Ac225 Dose 200 nCi R power'!H390</f>
        <v>1.2383859025448697E-4</v>
      </c>
      <c r="H14" s="62">
        <f>'Ac227 Dose 1 nCi R power'!I390/'Ac225 Dose 200 nCi R power'!I390</f>
        <v>1.2713704701039163E-4</v>
      </c>
      <c r="I14" s="62">
        <f>'Ac227 Dose 1 nCi R power'!J390/'Ac225 Dose 200 nCi R power'!J390</f>
        <v>1.2648357713095938E-4</v>
      </c>
      <c r="J14" s="62">
        <f>'Ac227 Dose 1 nCi R power'!K390/'Ac225 Dose 200 nCi R power'!K390</f>
        <v>1.2663275638633261E-4</v>
      </c>
      <c r="K14" s="62">
        <f>'Ac227 Dose 1 nCi R power'!L390/'Ac225 Dose 200 nCi R power'!L390</f>
        <v>1.270784911716827E-4</v>
      </c>
      <c r="L14" s="62">
        <f>'Ac227 Dose 1 nCi R power'!M390/'Ac225 Dose 200 nCi R power'!M390</f>
        <v>1.2685008683561557E-4</v>
      </c>
      <c r="M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spans="2:37">
      <c r="C15">
        <f>'Ac225 Dose 200 nCi R power'!D480</f>
        <v>0.375</v>
      </c>
      <c r="D15" s="62">
        <f>'Ac227 Dose 1 nCi R power'!E391/'Ac225 Dose 200 nCi R power'!E391</f>
        <v>1.632655068649297E-4</v>
      </c>
      <c r="E15" s="62">
        <f>'Ac227 Dose 1 nCi R power'!F391/'Ac225 Dose 200 nCi R power'!F391</f>
        <v>1.6415056890071701E-4</v>
      </c>
      <c r="F15" s="62">
        <f>'Ac227 Dose 1 nCi R power'!G391/'Ac225 Dose 200 nCi R power'!G391</f>
        <v>1.6249997959983254E-4</v>
      </c>
      <c r="G15" s="62">
        <f>'Ac227 Dose 1 nCi R power'!H391/'Ac225 Dose 200 nCi R power'!H391</f>
        <v>1.6275289025578346E-4</v>
      </c>
      <c r="H15" s="62">
        <f>'Ac227 Dose 1 nCi R power'!I391/'Ac225 Dose 200 nCi R power'!I391</f>
        <v>1.6404685089228867E-4</v>
      </c>
      <c r="I15" s="62">
        <f>'Ac227 Dose 1 nCi R power'!J391/'Ac225 Dose 200 nCi R power'!J391</f>
        <v>1.6488364086302449E-4</v>
      </c>
      <c r="J15" s="62">
        <f>'Ac227 Dose 1 nCi R power'!K391/'Ac225 Dose 200 nCi R power'!K391</f>
        <v>1.6449265474951903E-4</v>
      </c>
      <c r="K15" s="62">
        <f>'Ac227 Dose 1 nCi R power'!L391/'Ac225 Dose 200 nCi R power'!L391</f>
        <v>1.6392456048661363E-4</v>
      </c>
      <c r="L15" s="62">
        <f>'Ac227 Dose 1 nCi R power'!M391/'Ac225 Dose 200 nCi R power'!M391</f>
        <v>1.641182398206595E-4</v>
      </c>
      <c r="M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spans="2:37">
      <c r="C16">
        <f>'Ac225 Dose 200 nCi R power'!D481</f>
        <v>0.5</v>
      </c>
      <c r="D16" s="62">
        <f>'Ac227 Dose 1 nCi R power'!E392/'Ac225 Dose 200 nCi R power'!E392</f>
        <v>1.98923361630855E-4</v>
      </c>
      <c r="E16" s="62">
        <f>'Ac227 Dose 1 nCi R power'!F392/'Ac225 Dose 200 nCi R power'!F392</f>
        <v>2.0057077995591635E-4</v>
      </c>
      <c r="F16" s="62">
        <f>'Ac227 Dose 1 nCi R power'!G392/'Ac225 Dose 200 nCi R power'!G392</f>
        <v>1.9883491424889989E-4</v>
      </c>
      <c r="G16" s="62">
        <f>'Ac227 Dose 1 nCi R power'!H392/'Ac225 Dose 200 nCi R power'!H392</f>
        <v>1.9915679798163056E-4</v>
      </c>
      <c r="H16" s="62">
        <f>'Ac227 Dose 1 nCi R power'!I392/'Ac225 Dose 200 nCi R power'!I392</f>
        <v>2.0038864198248976E-4</v>
      </c>
      <c r="I16" s="62">
        <f>'Ac227 Dose 1 nCi R power'!J392/'Ac225 Dose 200 nCi R power'!J392</f>
        <v>2.0165495000203337E-4</v>
      </c>
      <c r="J16" s="62">
        <f>'Ac227 Dose 1 nCi R power'!K392/'Ac225 Dose 200 nCi R power'!K392</f>
        <v>2.010979426191418E-4</v>
      </c>
      <c r="K16" s="62">
        <f>'Ac227 Dose 1 nCi R power'!L392/'Ac225 Dose 200 nCi R power'!L392</f>
        <v>2.0018459573437427E-4</v>
      </c>
      <c r="L16" s="62">
        <f>'Ac227 Dose 1 nCi R power'!M392/'Ac225 Dose 200 nCi R power'!M392</f>
        <v>2.005139096320989E-4</v>
      </c>
      <c r="M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spans="3:37">
      <c r="C17">
        <f>'Ac225 Dose 200 nCi R power'!D482</f>
        <v>0.625</v>
      </c>
      <c r="D17" s="62">
        <f>'Ac227 Dose 1 nCi R power'!E393/'Ac225 Dose 200 nCi R power'!E393</f>
        <v>2.3432983128789786E-4</v>
      </c>
      <c r="E17" s="62">
        <f>'Ac227 Dose 1 nCi R power'!F393/'Ac225 Dose 200 nCi R power'!F393</f>
        <v>2.3643971433973712E-4</v>
      </c>
      <c r="F17" s="62">
        <f>'Ac227 Dose 1 nCi R power'!G393/'Ac225 Dose 200 nCi R power'!G393</f>
        <v>2.3496168321020448E-4</v>
      </c>
      <c r="G17" s="62">
        <f>'Ac227 Dose 1 nCi R power'!H393/'Ac225 Dose 200 nCi R power'!H393</f>
        <v>2.3527859601804257E-4</v>
      </c>
      <c r="H17" s="62">
        <f>'Ac227 Dose 1 nCi R power'!I393/'Ac225 Dose 200 nCi R power'!I393</f>
        <v>2.3622765176566324E-4</v>
      </c>
      <c r="I17" s="62">
        <f>'Ac227 Dose 1 nCi R power'!J393/'Ac225 Dose 200 nCi R power'!J393</f>
        <v>2.3745184965864524E-4</v>
      </c>
      <c r="J17" s="62">
        <f>'Ac227 Dose 1 nCi R power'!K393/'Ac225 Dose 200 nCi R power'!K393</f>
        <v>2.3695239506705363E-4</v>
      </c>
      <c r="K17" s="62">
        <f>'Ac227 Dose 1 nCi R power'!L393/'Ac225 Dose 200 nCi R power'!L393</f>
        <v>2.3600823402315682E-4</v>
      </c>
      <c r="L17" s="62">
        <f>'Ac227 Dose 1 nCi R power'!M393/'Ac225 Dose 200 nCi R power'!M393</f>
        <v>2.3637340219643003E-4</v>
      </c>
      <c r="M17" s="62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3:37">
      <c r="C18">
        <f>'Ac225 Dose 200 nCi R power'!D483</f>
        <v>0.75</v>
      </c>
      <c r="D18" s="62">
        <f>'Ac227 Dose 1 nCi R power'!E394/'Ac225 Dose 200 nCi R power'!E394</f>
        <v>2.6910420015346709E-4</v>
      </c>
      <c r="E18" s="62">
        <f>'Ac227 Dose 1 nCi R power'!F394/'Ac225 Dose 200 nCi R power'!F394</f>
        <v>2.7192143501409831E-4</v>
      </c>
      <c r="F18" s="62">
        <f>'Ac227 Dose 1 nCi R power'!G394/'Ac225 Dose 200 nCi R power'!G394</f>
        <v>2.7058172237391935E-4</v>
      </c>
      <c r="G18" s="62">
        <f>'Ac227 Dose 1 nCi R power'!H394/'Ac225 Dose 200 nCi R power'!H394</f>
        <v>2.7089087896659154E-4</v>
      </c>
      <c r="H18" s="62">
        <f>'Ac227 Dose 1 nCi R power'!I394/'Ac225 Dose 200 nCi R power'!I394</f>
        <v>2.7166583622606911E-4</v>
      </c>
      <c r="I18" s="62">
        <f>'Ac227 Dose 1 nCi R power'!J394/'Ac225 Dose 200 nCi R power'!J394</f>
        <v>2.7285861005378484E-4</v>
      </c>
      <c r="J18" s="62">
        <f>'Ac227 Dose 1 nCi R power'!K394/'Ac225 Dose 200 nCi R power'!K394</f>
        <v>2.724061064998661E-4</v>
      </c>
      <c r="K18" s="62">
        <f>'Ac227 Dose 1 nCi R power'!L394/'Ac225 Dose 200 nCi R power'!L394</f>
        <v>2.7143876803331347E-4</v>
      </c>
      <c r="L18" s="62">
        <f>'Ac227 Dose 1 nCi R power'!M394/'Ac225 Dose 200 nCi R power'!M394</f>
        <v>2.7184109766411967E-4</v>
      </c>
      <c r="M18" s="62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3:37">
      <c r="C19">
        <f>'Ac225 Dose 200 nCi R power'!D484</f>
        <v>0.875</v>
      </c>
      <c r="D19" s="62">
        <f>'Ac227 Dose 1 nCi R power'!E395/'Ac225 Dose 200 nCi R power'!E395</f>
        <v>3.0462937366359567E-4</v>
      </c>
      <c r="E19" s="62">
        <f>'Ac227 Dose 1 nCi R power'!F395/'Ac225 Dose 200 nCi R power'!F395</f>
        <v>3.0728260549891525E-4</v>
      </c>
      <c r="F19" s="62">
        <f>'Ac227 Dose 1 nCi R power'!G395/'Ac225 Dose 200 nCi R power'!G395</f>
        <v>3.0643687387631614E-4</v>
      </c>
      <c r="G19" s="62">
        <f>'Ac227 Dose 1 nCi R power'!H395/'Ac225 Dose 200 nCi R power'!H395</f>
        <v>3.0661270603689258E-4</v>
      </c>
      <c r="H19" s="62">
        <f>'Ac227 Dose 1 nCi R power'!I395/'Ac225 Dose 200 nCi R power'!I395</f>
        <v>3.0704447515589458E-4</v>
      </c>
      <c r="I19" s="62">
        <f>'Ac227 Dose 1 nCi R power'!J395/'Ac225 Dose 200 nCi R power'!J395</f>
        <v>3.0790037569883598E-4</v>
      </c>
      <c r="J19" s="62">
        <f>'Ac227 Dose 1 nCi R power'!K395/'Ac225 Dose 200 nCi R power'!K395</f>
        <v>3.0759169395119671E-4</v>
      </c>
      <c r="K19" s="62">
        <f>'Ac227 Dose 1 nCi R power'!L395/'Ac225 Dose 200 nCi R power'!L395</f>
        <v>3.068966078046956E-4</v>
      </c>
      <c r="L19" s="62">
        <f>'Ac227 Dose 1 nCi R power'!M395/'Ac225 Dose 200 nCi R power'!M395</f>
        <v>3.0720661540461282E-4</v>
      </c>
      <c r="M19" s="62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3:37">
      <c r="C20">
        <f>'Ac225 Dose 200 nCi R power'!D485</f>
        <v>1</v>
      </c>
      <c r="D20" s="62">
        <f>'Ac227 Dose 1 nCi R power'!E396/'Ac225 Dose 200 nCi R power'!E396</f>
        <v>3.411270166383632E-4</v>
      </c>
      <c r="E20" s="62">
        <f>'Ac227 Dose 1 nCi R power'!F396/'Ac225 Dose 200 nCi R power'!F396</f>
        <v>3.4264396798344579E-4</v>
      </c>
      <c r="F20" s="62">
        <f>'Ac227 Dose 1 nCi R power'!G396/'Ac225 Dose 200 nCi R power'!G396</f>
        <v>3.4230085245863393E-4</v>
      </c>
      <c r="G20" s="62">
        <f>'Ac227 Dose 1 nCi R power'!H396/'Ac225 Dose 200 nCi R power'!H396</f>
        <v>3.422863450994196E-4</v>
      </c>
      <c r="H20" s="62">
        <f>'Ac227 Dose 1 nCi R power'!I396/'Ac225 Dose 200 nCi R power'!I396</f>
        <v>3.4240998074830387E-4</v>
      </c>
      <c r="I20" s="62">
        <f>'Ac227 Dose 1 nCi R power'!J396/'Ac225 Dose 200 nCi R power'!J396</f>
        <v>3.4295667858786049E-4</v>
      </c>
      <c r="J20" s="62">
        <f>'Ac227 Dose 1 nCi R power'!K396/'Ac225 Dose 200 nCi R power'!K396</f>
        <v>3.4275646421952024E-4</v>
      </c>
      <c r="K20" s="62">
        <f>'Ac227 Dose 1 nCi R power'!L396/'Ac225 Dose 200 nCi R power'!L396</f>
        <v>3.4238454244664716E-4</v>
      </c>
      <c r="L20" s="62">
        <f>'Ac227 Dose 1 nCi R power'!M396/'Ac225 Dose 200 nCi R power'!M396</f>
        <v>3.4256643758511201E-4</v>
      </c>
      <c r="M20" s="62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spans="3:37">
      <c r="C21">
        <f>'Ac225 Dose 200 nCi R power'!D486</f>
        <v>1.125</v>
      </c>
      <c r="D21" s="62">
        <f>'Ac227 Dose 1 nCi R power'!E397/'Ac225 Dose 200 nCi R power'!E397</f>
        <v>3.7797026773078013E-4</v>
      </c>
      <c r="E21" s="62">
        <f>'Ac227 Dose 1 nCi R power'!F397/'Ac225 Dose 200 nCi R power'!F397</f>
        <v>3.7809336617962864E-4</v>
      </c>
      <c r="F21" s="62">
        <f>'Ac227 Dose 1 nCi R power'!G397/'Ac225 Dose 200 nCi R power'!G397</f>
        <v>3.780697266395121E-4</v>
      </c>
      <c r="G21" s="62">
        <f>'Ac227 Dose 1 nCi R power'!H397/'Ac225 Dose 200 nCi R power'!H397</f>
        <v>3.7794159802608863E-4</v>
      </c>
      <c r="H21" s="62">
        <f>'Ac227 Dose 1 nCi R power'!I397/'Ac225 Dose 200 nCi R power'!I397</f>
        <v>3.778900872390327E-4</v>
      </c>
      <c r="I21" s="62">
        <f>'Ac227 Dose 1 nCi R power'!J397/'Ac225 Dose 200 nCi R power'!J397</f>
        <v>3.7818181832928205E-4</v>
      </c>
      <c r="J21" s="62">
        <f>'Ac227 Dose 1 nCi R power'!K397/'Ac225 Dose 200 nCi R power'!K397</f>
        <v>3.7806358442712696E-4</v>
      </c>
      <c r="K21" s="62">
        <f>'Ac227 Dose 1 nCi R power'!L397/'Ac225 Dose 200 nCi R power'!L397</f>
        <v>3.7795579846622117E-4</v>
      </c>
      <c r="L21" s="62">
        <f>'Ac227 Dose 1 nCi R power'!M397/'Ac225 Dose 200 nCi R power'!M397</f>
        <v>3.7802234843484418E-4</v>
      </c>
      <c r="M21" s="62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spans="3:37">
      <c r="C22">
        <f>'Ac225 Dose 200 nCi R power'!D487</f>
        <v>1.325</v>
      </c>
      <c r="D22" s="62">
        <f>'Ac227 Dose 1 nCi R power'!E398/'Ac225 Dose 200 nCi R power'!E398</f>
        <v>4.2483727279328277E-4</v>
      </c>
      <c r="E22" s="62">
        <f>'Ac227 Dose 1 nCi R power'!F398/'Ac225 Dose 200 nCi R power'!F398</f>
        <v>4.2519521723966155E-4</v>
      </c>
      <c r="F22" s="62">
        <f>'Ac227 Dose 1 nCi R power'!G398/'Ac225 Dose 200 nCi R power'!G398</f>
        <v>4.2512096721131486E-4</v>
      </c>
      <c r="G22" s="62">
        <f>'Ac227 Dose 1 nCi R power'!H398/'Ac225 Dose 200 nCi R power'!H398</f>
        <v>4.2474633749996855E-4</v>
      </c>
      <c r="H22" s="62">
        <f>'Ac227 Dose 1 nCi R power'!I398/'Ac225 Dose 200 nCi R power'!I398</f>
        <v>4.2457382311537895E-4</v>
      </c>
      <c r="I22" s="62">
        <f>'Ac227 Dose 1 nCi R power'!J398/'Ac225 Dose 200 nCi R power'!J398</f>
        <v>4.2540169134796564E-4</v>
      </c>
      <c r="J22" s="62">
        <f>'Ac227 Dose 1 nCi R power'!K398/'Ac225 Dose 200 nCi R power'!K398</f>
        <v>4.250603568299059E-4</v>
      </c>
      <c r="K22" s="62">
        <f>'Ac227 Dose 1 nCi R power'!L398/'Ac225 Dose 200 nCi R power'!L398</f>
        <v>4.2479336272095394E-4</v>
      </c>
      <c r="L22" s="62">
        <f>'Ac227 Dose 1 nCi R power'!M398/'Ac225 Dose 200 nCi R power'!M398</f>
        <v>4.2496911175321619E-4</v>
      </c>
      <c r="M22" s="62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spans="3:37">
      <c r="C23">
        <f>'Ac225 Dose 200 nCi R power'!D488</f>
        <v>1.5249999999999999</v>
      </c>
      <c r="D23" s="62">
        <f>'Ac227 Dose 1 nCi R power'!E399/'Ac225 Dose 200 nCi R power'!E399</f>
        <v>4.8361359151644952E-4</v>
      </c>
      <c r="E23" s="62">
        <f>'Ac227 Dose 1 nCi R power'!F399/'Ac225 Dose 200 nCi R power'!F399</f>
        <v>4.8396888253232802E-4</v>
      </c>
      <c r="F23" s="62">
        <f>'Ac227 Dose 1 nCi R power'!G399/'Ac225 Dose 200 nCi R power'!G399</f>
        <v>4.8388892851634885E-4</v>
      </c>
      <c r="G23" s="62">
        <f>'Ac227 Dose 1 nCi R power'!H399/'Ac225 Dose 200 nCi R power'!H399</f>
        <v>4.8351537751058866E-4</v>
      </c>
      <c r="H23" s="62">
        <f>'Ac227 Dose 1 nCi R power'!I399/'Ac225 Dose 200 nCi R power'!I399</f>
        <v>4.833170199956316E-4</v>
      </c>
      <c r="I23" s="62">
        <f>'Ac227 Dose 1 nCi R power'!J399/'Ac225 Dose 200 nCi R power'!J399</f>
        <v>4.8411934478318814E-4</v>
      </c>
      <c r="J23" s="62">
        <f>'Ac227 Dose 1 nCi R power'!K399/'Ac225 Dose 200 nCi R power'!K399</f>
        <v>4.8378279628228044E-4</v>
      </c>
      <c r="K23" s="62">
        <f>'Ac227 Dose 1 nCi R power'!L399/'Ac225 Dose 200 nCi R power'!L399</f>
        <v>4.835681687703456E-4</v>
      </c>
      <c r="L23" s="62">
        <f>'Ac227 Dose 1 nCi R power'!M399/'Ac225 Dose 200 nCi R power'!M399</f>
        <v>4.8372311518919383E-4</v>
      </c>
      <c r="M23" s="62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spans="3:37">
      <c r="C24">
        <f>'Ac225 Dose 200 nCi R power'!D489</f>
        <v>1.7249999999999999</v>
      </c>
      <c r="D24" s="62">
        <f>'Ac227 Dose 1 nCi R power'!E400/'Ac225 Dose 200 nCi R power'!E400</f>
        <v>5.413014796557164E-4</v>
      </c>
      <c r="E24" s="62">
        <f>'Ac227 Dose 1 nCi R power'!F400/'Ac225 Dose 200 nCi R power'!F400</f>
        <v>5.4166936651832756E-4</v>
      </c>
      <c r="F24" s="62">
        <f>'Ac227 Dose 1 nCi R power'!G400/'Ac225 Dose 200 nCi R power'!G400</f>
        <v>5.4158057313364715E-4</v>
      </c>
      <c r="G24" s="62">
        <f>'Ac227 Dose 1 nCi R power'!H400/'Ac225 Dose 200 nCi R power'!H400</f>
        <v>5.4119297952248061E-4</v>
      </c>
      <c r="H24" s="62">
        <f>'Ac227 Dose 1 nCi R power'!I400/'Ac225 Dose 200 nCi R power'!I400</f>
        <v>5.4095985785034039E-4</v>
      </c>
      <c r="I24" s="62">
        <f>'Ac227 Dose 1 nCi R power'!J400/'Ac225 Dose 200 nCi R power'!J400</f>
        <v>5.4177601834331319E-4</v>
      </c>
      <c r="J24" s="62">
        <f>'Ac227 Dose 1 nCi R power'!K400/'Ac225 Dose 200 nCi R power'!K400</f>
        <v>5.4142908411146157E-4</v>
      </c>
      <c r="K24" s="62">
        <f>'Ac227 Dose 1 nCi R power'!L400/'Ac225 Dose 200 nCi R power'!L400</f>
        <v>5.412530006217391E-4</v>
      </c>
      <c r="L24" s="62">
        <f>'Ac227 Dose 1 nCi R power'!M400/'Ac225 Dose 200 nCi R power'!M400</f>
        <v>5.4139540269821523E-4</v>
      </c>
      <c r="M24" s="62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spans="3:37">
      <c r="C25">
        <f>'Ac225 Dose 200 nCi R power'!D490</f>
        <v>2</v>
      </c>
      <c r="D25" s="62">
        <f>'Ac227 Dose 1 nCi R power'!E401/'Ac225 Dose 200 nCi R power'!E401</f>
        <v>6.092848982590743E-4</v>
      </c>
      <c r="E25" s="62">
        <f>'Ac227 Dose 1 nCi R power'!F401/'Ac225 Dose 200 nCi R power'!F401</f>
        <v>6.0999076284322395E-4</v>
      </c>
      <c r="F25" s="62">
        <f>'Ac227 Dose 1 nCi R power'!G401/'Ac225 Dose 200 nCi R power'!G401</f>
        <v>6.0980772281879318E-4</v>
      </c>
      <c r="G25" s="62">
        <f>'Ac227 Dose 1 nCi R power'!H401/'Ac225 Dose 200 nCi R power'!H401</f>
        <v>6.0906477990526264E-4</v>
      </c>
      <c r="H25" s="62">
        <f>'Ac227 Dose 1 nCi R power'!I401/'Ac225 Dose 200 nCi R power'!I401</f>
        <v>6.0855444194325356E-4</v>
      </c>
      <c r="I25" s="62">
        <f>'Ac227 Dose 1 nCi R power'!J401/'Ac225 Dose 200 nCi R power'!J401</f>
        <v>6.1009855172261681E-4</v>
      </c>
      <c r="J25" s="62">
        <f>'Ac227 Dose 1 nCi R power'!K401/'Ac225 Dose 200 nCi R power'!K401</f>
        <v>6.0943473152139961E-4</v>
      </c>
      <c r="K25" s="62">
        <f>'Ac227 Dose 1 nCi R power'!L401/'Ac225 Dose 200 nCi R power'!L401</f>
        <v>6.0918974064053143E-4</v>
      </c>
      <c r="L25" s="62">
        <f>'Ac227 Dose 1 nCi R power'!M401/'Ac225 Dose 200 nCi R power'!M401</f>
        <v>6.0942643488395799E-4</v>
      </c>
      <c r="M25" s="62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spans="3:37">
      <c r="C26">
        <f>'Ac225 Dose 200 nCi R power'!D491</f>
        <v>2.25</v>
      </c>
      <c r="D26" s="62">
        <f>'Ac227 Dose 1 nCi R power'!E402/'Ac225 Dose 200 nCi R power'!E402</f>
        <v>6.8499578912413917E-4</v>
      </c>
      <c r="E26" s="62">
        <f>'Ac227 Dose 1 nCi R power'!F402/'Ac225 Dose 200 nCi R power'!F402</f>
        <v>6.8560659391387734E-4</v>
      </c>
      <c r="F26" s="62">
        <f>'Ac227 Dose 1 nCi R power'!G402/'Ac225 Dose 200 nCi R power'!G402</f>
        <v>6.854369980125129E-4</v>
      </c>
      <c r="G26" s="62">
        <f>'Ac227 Dose 1 nCi R power'!H402/'Ac225 Dose 200 nCi R power'!H402</f>
        <v>6.8479758783683033E-4</v>
      </c>
      <c r="H26" s="62">
        <f>'Ac227 Dose 1 nCi R power'!I402/'Ac225 Dose 200 nCi R power'!I402</f>
        <v>6.8429528604638246E-4</v>
      </c>
      <c r="I26" s="62">
        <f>'Ac227 Dose 1 nCi R power'!J402/'Ac225 Dose 200 nCi R power'!J402</f>
        <v>6.8562027956956288E-4</v>
      </c>
      <c r="J26" s="62">
        <f>'Ac227 Dose 1 nCi R power'!K402/'Ac225 Dose 200 nCi R power'!K402</f>
        <v>6.8504631967157765E-4</v>
      </c>
      <c r="K26" s="62">
        <f>'Ac227 Dose 1 nCi R power'!L402/'Ac225 Dose 200 nCi R power'!L402</f>
        <v>6.8491259064802233E-4</v>
      </c>
      <c r="L26" s="62">
        <f>'Ac227 Dose 1 nCi R power'!M402/'Ac225 Dose 200 nCi R power'!M402</f>
        <v>6.850865527622611E-4</v>
      </c>
      <c r="M26" s="62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spans="3:37">
      <c r="C27">
        <f>'Ac225 Dose 200 nCi R power'!D492</f>
        <v>2.5</v>
      </c>
      <c r="D27" s="62">
        <f>'Ac227 Dose 1 nCi R power'!E403/'Ac225 Dose 200 nCi R power'!E403</f>
        <v>7.5783856927637424E-4</v>
      </c>
      <c r="E27" s="62">
        <f>'Ac227 Dose 1 nCi R power'!F403/'Ac225 Dose 200 nCi R power'!F403</f>
        <v>7.5846065367867236E-4</v>
      </c>
      <c r="F27" s="62">
        <f>'Ac227 Dose 1 nCi R power'!G403/'Ac225 Dose 200 nCi R power'!G403</f>
        <v>7.5827783456804067E-4</v>
      </c>
      <c r="G27" s="62">
        <f>'Ac227 Dose 1 nCi R power'!H403/'Ac225 Dose 200 nCi R power'!H403</f>
        <v>7.5763318135084283E-4</v>
      </c>
      <c r="H27" s="62">
        <f>'Ac227 Dose 1 nCi R power'!I403/'Ac225 Dose 200 nCi R power'!I403</f>
        <v>7.5706216599120057E-4</v>
      </c>
      <c r="I27" s="62">
        <f>'Ac227 Dose 1 nCi R power'!J403/'Ac225 Dose 200 nCi R power'!J403</f>
        <v>7.5840832566825779E-4</v>
      </c>
      <c r="J27" s="62">
        <f>'Ac227 Dose 1 nCi R power'!K403/'Ac225 Dose 200 nCi R power'!K403</f>
        <v>7.5782341939240744E-4</v>
      </c>
      <c r="K27" s="62">
        <f>'Ac227 Dose 1 nCi R power'!L403/'Ac225 Dose 200 nCi R power'!L403</f>
        <v>7.5775427822525189E-4</v>
      </c>
      <c r="L27" s="62">
        <f>'Ac227 Dose 1 nCi R power'!M403/'Ac225 Dose 200 nCi R power'!M403</f>
        <v>7.5790508106942029E-4</v>
      </c>
      <c r="M27" s="62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spans="3:37">
      <c r="C28">
        <f>'Ac225 Dose 200 nCi R power'!D493</f>
        <v>2.75</v>
      </c>
      <c r="D28" s="62">
        <f>'Ac227 Dose 1 nCi R power'!E404/'Ac225 Dose 200 nCi R power'!E404</f>
        <v>8.3060223233739341E-4</v>
      </c>
      <c r="E28" s="62">
        <f>'Ac227 Dose 1 nCi R power'!F404/'Ac225 Dose 200 nCi R power'!F404</f>
        <v>8.3123161943302482E-4</v>
      </c>
      <c r="F28" s="62">
        <f>'Ac227 Dose 1 nCi R power'!G404/'Ac225 Dose 200 nCi R power'!G404</f>
        <v>8.3103709984298421E-4</v>
      </c>
      <c r="G28" s="62">
        <f>'Ac227 Dose 1 nCi R power'!H404/'Ac225 Dose 200 nCi R power'!H404</f>
        <v>8.3039499440917613E-4</v>
      </c>
      <c r="H28" s="62">
        <f>'Ac227 Dose 1 nCi R power'!I404/'Ac225 Dose 200 nCi R power'!I404</f>
        <v>8.297568239175007E-4</v>
      </c>
      <c r="I28" s="62">
        <f>'Ac227 Dose 1 nCi R power'!J404/'Ac225 Dose 200 nCi R power'!J404</f>
        <v>8.3112055229163254E-4</v>
      </c>
      <c r="J28" s="62">
        <f>'Ac227 Dose 1 nCi R power'!K404/'Ac225 Dose 200 nCi R power'!K404</f>
        <v>8.3052827875937612E-4</v>
      </c>
      <c r="K28" s="62">
        <f>'Ac227 Dose 1 nCi R power'!L404/'Ac225 Dose 200 nCi R power'!L404</f>
        <v>8.3051870365922771E-4</v>
      </c>
      <c r="L28" s="62">
        <f>'Ac227 Dose 1 nCi R power'!M404/'Ac225 Dose 200 nCi R power'!M404</f>
        <v>8.3064768737613833E-4</v>
      </c>
      <c r="M28" s="62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3:37">
      <c r="C29">
        <f>'Ac225 Dose 200 nCi R power'!D494</f>
        <v>3</v>
      </c>
      <c r="D29" s="62">
        <f>'Ac227 Dose 1 nCi R power'!E405/'Ac225 Dose 200 nCi R power'!E405</f>
        <v>9.0313045180878725E-4</v>
      </c>
      <c r="E29" s="62">
        <f>'Ac227 Dose 1 nCi R power'!F405/'Ac225 Dose 200 nCi R power'!F405</f>
        <v>9.0376373620795433E-4</v>
      </c>
      <c r="F29" s="62">
        <f>'Ac227 Dose 1 nCi R power'!G405/'Ac225 Dose 200 nCi R power'!G405</f>
        <v>9.0355897866624315E-4</v>
      </c>
      <c r="G29" s="62">
        <f>'Ac227 Dose 1 nCi R power'!H405/'Ac225 Dose 200 nCi R power'!H405</f>
        <v>9.0292694781557859E-4</v>
      </c>
      <c r="H29" s="62">
        <f>'Ac227 Dose 1 nCi R power'!I405/'Ac225 Dose 200 nCi R power'!I405</f>
        <v>9.0222439693208223E-4</v>
      </c>
      <c r="I29" s="62">
        <f>'Ac227 Dose 1 nCi R power'!J405/'Ac225 Dose 200 nCi R power'!J405</f>
        <v>9.0360114711037658E-4</v>
      </c>
      <c r="J29" s="62">
        <f>'Ac227 Dose 1 nCi R power'!K405/'Ac225 Dose 200 nCi R power'!K405</f>
        <v>9.0300524393637654E-4</v>
      </c>
      <c r="K29" s="62">
        <f>'Ac227 Dose 1 nCi R power'!L405/'Ac225 Dose 200 nCi R power'!L405</f>
        <v>9.0304954356490528E-4</v>
      </c>
      <c r="L29" s="62">
        <f>'Ac227 Dose 1 nCi R power'!M405/'Ac225 Dose 200 nCi R power'!M405</f>
        <v>9.0315845553314694E-4</v>
      </c>
      <c r="M29" s="62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3:37">
      <c r="C30">
        <f>'Ac225 Dose 200 nCi R power'!D495</f>
        <v>3.25</v>
      </c>
      <c r="D30" s="62">
        <f>'Ac227 Dose 1 nCi R power'!E406/'Ac225 Dose 200 nCi R power'!E406</f>
        <v>9.7528070191570126E-4</v>
      </c>
      <c r="E30" s="62">
        <f>'Ac227 Dose 1 nCi R power'!F406/'Ac225 Dose 200 nCi R power'!F406</f>
        <v>9.7591511106491686E-4</v>
      </c>
      <c r="F30" s="62">
        <f>'Ac227 Dose 1 nCi R power'!G406/'Ac225 Dose 200 nCi R power'!G406</f>
        <v>9.7570146788887103E-4</v>
      </c>
      <c r="G30" s="62">
        <f>'Ac227 Dose 1 nCi R power'!H406/'Ac225 Dose 200 nCi R power'!H406</f>
        <v>9.7508664429402439E-4</v>
      </c>
      <c r="H30" s="62">
        <f>'Ac227 Dose 1 nCi R power'!I406/'Ac225 Dose 200 nCi R power'!I406</f>
        <v>9.7432394876661456E-4</v>
      </c>
      <c r="I30" s="62">
        <f>'Ac227 Dose 1 nCi R power'!J406/'Ac225 Dose 200 nCi R power'!J406</f>
        <v>9.7570799223985476E-4</v>
      </c>
      <c r="J30" s="62">
        <f>'Ac227 Dose 1 nCi R power'!K406/'Ac225 Dose 200 nCi R power'!K406</f>
        <v>9.7511237615051361E-4</v>
      </c>
      <c r="K30" s="62">
        <f>'Ac227 Dose 1 nCi R power'!L406/'Ac225 Dose 200 nCi R power'!L406</f>
        <v>9.7520423511676278E-4</v>
      </c>
      <c r="L30" s="62">
        <f>'Ac227 Dose 1 nCi R power'!M406/'Ac225 Dose 200 nCi R power'!M406</f>
        <v>9.752951749619419E-4</v>
      </c>
      <c r="M30" s="62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3:37">
      <c r="C31">
        <f>'Ac225 Dose 200 nCi R power'!D496</f>
        <v>3.5</v>
      </c>
      <c r="D31" s="62">
        <f>'Ac227 Dose 1 nCi R power'!E407/'Ac225 Dose 200 nCi R power'!E407</f>
        <v>1.0469242863462315E-3</v>
      </c>
      <c r="E31" s="62">
        <f>'Ac227 Dose 1 nCi R power'!F407/'Ac225 Dose 200 nCi R power'!F407</f>
        <v>1.0475577036326877E-3</v>
      </c>
      <c r="F31" s="62">
        <f>'Ac227 Dose 1 nCi R power'!G407/'Ac225 Dose 200 nCi R power'!G407</f>
        <v>1.0473363823602726E-3</v>
      </c>
      <c r="G31" s="62">
        <f>'Ac227 Dose 1 nCi R power'!H407/'Ac225 Dose 200 nCi R power'!H407</f>
        <v>1.0467454061012372E-3</v>
      </c>
      <c r="H31" s="62">
        <f>'Ac227 Dose 1 nCi R power'!I407/'Ac225 Dose 200 nCi R power'!I407</f>
        <v>1.0459285616937102E-3</v>
      </c>
      <c r="I31" s="62">
        <f>'Ac227 Dose 1 nCi R power'!J407/'Ac225 Dose 200 nCi R power'!J407</f>
        <v>1.0473126954974289E-3</v>
      </c>
      <c r="J31" s="62">
        <f>'Ac227 Dose 1 nCi R power'!K407/'Ac225 Dose 200 nCi R power'!K407</f>
        <v>1.0467214874586427E-3</v>
      </c>
      <c r="K31" s="62">
        <f>'Ac227 Dose 1 nCi R power'!L407/'Ac225 Dose 200 nCi R power'!L407</f>
        <v>1.046854013728925E-3</v>
      </c>
      <c r="L31" s="62">
        <f>'Ac227 Dose 1 nCi R power'!M407/'Ac225 Dose 200 nCi R power'!M407</f>
        <v>1.0469293748115139E-3</v>
      </c>
      <c r="M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3:37">
      <c r="C32">
        <f>'Ac225 Dose 200 nCi R power'!D497</f>
        <v>3.75</v>
      </c>
      <c r="D32" s="62">
        <f>'Ac227 Dose 1 nCi R power'!E408/'Ac225 Dose 200 nCi R power'!E408</f>
        <v>1.1179458854341463E-3</v>
      </c>
      <c r="E32" s="62">
        <f>'Ac227 Dose 1 nCi R power'!F408/'Ac225 Dose 200 nCi R power'!F408</f>
        <v>1.11857684504967E-3</v>
      </c>
      <c r="F32" s="62">
        <f>'Ac227 Dose 1 nCi R power'!G408/'Ac225 Dose 200 nCi R power'!G408</f>
        <v>1.118348886962077E-3</v>
      </c>
      <c r="G32" s="62">
        <f>'Ac227 Dose 1 nCi R power'!H408/'Ac225 Dose 200 nCi R power'!H408</f>
        <v>1.1177878337770611E-3</v>
      </c>
      <c r="H32" s="62">
        <f>'Ac227 Dose 1 nCi R power'!I408/'Ac225 Dose 200 nCi R power'!I408</f>
        <v>1.1169249478776902E-3</v>
      </c>
      <c r="I32" s="62">
        <f>'Ac227 Dose 1 nCi R power'!J408/'Ac225 Dose 200 nCi R power'!J408</f>
        <v>1.1183001473697789E-3</v>
      </c>
      <c r="J32" s="62">
        <f>'Ac227 Dose 1 nCi R power'!K408/'Ac225 Dose 200 nCi R power'!K408</f>
        <v>1.1177176980207181E-3</v>
      </c>
      <c r="K32" s="62">
        <f>'Ac227 Dose 1 nCi R power'!L408/'Ac225 Dose 200 nCi R power'!L408</f>
        <v>1.1178834697269165E-3</v>
      </c>
      <c r="L32" s="62">
        <f>'Ac227 Dose 1 nCi R power'!M408/'Ac225 Dose 200 nCi R power'!M408</f>
        <v>1.1179458806232297E-3</v>
      </c>
      <c r="M32" s="62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3:37">
      <c r="C33">
        <f>'Ac225 Dose 200 nCi R power'!D498</f>
        <v>4</v>
      </c>
      <c r="D33" s="62">
        <f>'Ac227 Dose 1 nCi R power'!E409/'Ac225 Dose 200 nCi R power'!E409</f>
        <v>1.1882429214876014E-3</v>
      </c>
      <c r="E33" s="62">
        <f>'Ac227 Dose 1 nCi R power'!F409/'Ac225 Dose 200 nCi R power'!F409</f>
        <v>1.1888705835263248E-3</v>
      </c>
      <c r="F33" s="62">
        <f>'Ac227 Dose 1 nCi R power'!G409/'Ac225 Dose 200 nCi R power'!G409</f>
        <v>1.1886368527753699E-3</v>
      </c>
      <c r="G33" s="62">
        <f>'Ac227 Dose 1 nCi R power'!H409/'Ac225 Dose 200 nCi R power'!H409</f>
        <v>1.1881111855451478E-3</v>
      </c>
      <c r="H33" s="62">
        <f>'Ac227 Dose 1 nCi R power'!I409/'Ac225 Dose 200 nCi R power'!I409</f>
        <v>1.1872128722703341E-3</v>
      </c>
      <c r="I33" s="62">
        <f>'Ac227 Dose 1 nCi R power'!J409/'Ac225 Dose 200 nCi R power'!J409</f>
        <v>1.188567899617935E-3</v>
      </c>
      <c r="J33" s="62">
        <f>'Ac227 Dose 1 nCi R power'!K409/'Ac225 Dose 200 nCi R power'!K409</f>
        <v>1.1879988121683721E-3</v>
      </c>
      <c r="K33" s="62">
        <f>'Ac227 Dose 1 nCi R power'!L409/'Ac225 Dose 200 nCi R power'!L409</f>
        <v>1.1881899233930763E-3</v>
      </c>
      <c r="L33" s="62">
        <f>'Ac227 Dose 1 nCi R power'!M409/'Ac225 Dose 200 nCi R power'!M409</f>
        <v>1.1882421917226089E-3</v>
      </c>
      <c r="M33" s="62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spans="3:37">
      <c r="C34">
        <f>'Ac225 Dose 200 nCi R power'!D499</f>
        <v>4.25</v>
      </c>
      <c r="D34" s="62">
        <f>'Ac227 Dose 1 nCi R power'!E410/'Ac225 Dose 200 nCi R power'!E410</f>
        <v>1.2577248442622378E-3</v>
      </c>
      <c r="E34" s="62">
        <f>'Ac227 Dose 1 nCi R power'!F410/'Ac225 Dose 200 nCi R power'!F410</f>
        <v>1.2583489573505925E-3</v>
      </c>
      <c r="F34" s="62">
        <f>'Ac227 Dose 1 nCi R power'!G410/'Ac225 Dose 200 nCi R power'!G410</f>
        <v>1.2581101382789896E-3</v>
      </c>
      <c r="G34" s="62">
        <f>'Ac227 Dose 1 nCi R power'!H410/'Ac225 Dose 200 nCi R power'!H410</f>
        <v>1.2576246789386327E-3</v>
      </c>
      <c r="H34" s="62">
        <f>'Ac227 Dose 1 nCi R power'!I410/'Ac225 Dose 200 nCi R power'!I410</f>
        <v>1.2567044747708244E-3</v>
      </c>
      <c r="I34" s="62">
        <f>'Ac227 Dose 1 nCi R power'!J410/'Ac225 Dose 200 nCi R power'!J410</f>
        <v>1.2580254657359945E-3</v>
      </c>
      <c r="J34" s="62">
        <f>'Ac227 Dose 1 nCi R power'!K410/'Ac225 Dose 200 nCi R power'!K410</f>
        <v>1.2574746137863676E-3</v>
      </c>
      <c r="K34" s="62">
        <f>'Ac227 Dose 1 nCi R power'!L410/'Ac225 Dose 200 nCi R power'!L410</f>
        <v>1.2576827200393508E-3</v>
      </c>
      <c r="L34" s="62">
        <f>'Ac227 Dose 1 nCi R power'!M410/'Ac225 Dose 200 nCi R power'!M410</f>
        <v>1.2577277804058378E-3</v>
      </c>
      <c r="M34" s="62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3:37">
      <c r="C35">
        <f>'Ac225 Dose 200 nCi R power'!D500</f>
        <v>4.5</v>
      </c>
      <c r="D35" s="62">
        <f>'Ac227 Dose 1 nCi R power'!E411/'Ac225 Dose 200 nCi R power'!E411</f>
        <v>1.3263123791357335E-3</v>
      </c>
      <c r="E35" s="62">
        <f>'Ac227 Dose 1 nCi R power'!F411/'Ac225 Dose 200 nCi R power'!F411</f>
        <v>1.3269332372935793E-3</v>
      </c>
      <c r="F35" s="62">
        <f>'Ac227 Dose 1 nCi R power'!G411/'Ac225 Dose 200 nCi R power'!G411</f>
        <v>1.3266898375666266E-3</v>
      </c>
      <c r="G35" s="62">
        <f>'Ac227 Dose 1 nCi R power'!H411/'Ac225 Dose 200 nCi R power'!H411</f>
        <v>1.3262487565798224E-3</v>
      </c>
      <c r="H35" s="62">
        <f>'Ac227 Dose 1 nCi R power'!I411/'Ac225 Dose 200 nCi R power'!I411</f>
        <v>1.3253235099254578E-3</v>
      </c>
      <c r="I35" s="62">
        <f>'Ac227 Dose 1 nCi R power'!J411/'Ac225 Dose 200 nCi R power'!J411</f>
        <v>1.3265935851142336E-3</v>
      </c>
      <c r="J35" s="62">
        <f>'Ac227 Dose 1 nCi R power'!K411/'Ac225 Dose 200 nCi R power'!K411</f>
        <v>1.3260661221309196E-3</v>
      </c>
      <c r="K35" s="62">
        <f>'Ac227 Dose 1 nCi R power'!L411/'Ac225 Dose 200 nCi R power'!L411</f>
        <v>1.3262824873445892E-3</v>
      </c>
      <c r="L35" s="62">
        <f>'Ac227 Dose 1 nCi R power'!M411/'Ac225 Dose 200 nCi R power'!M411</f>
        <v>1.3263233547950815E-3</v>
      </c>
      <c r="M35" s="62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</row>
    <row r="36" spans="3:37">
      <c r="C36">
        <f>'Ac225 Dose 200 nCi R power'!D501</f>
        <v>4.75</v>
      </c>
      <c r="D36" s="62">
        <f>'Ac227 Dose 1 nCi R power'!E412/'Ac225 Dose 200 nCi R power'!E412</f>
        <v>1.3939367644007562E-3</v>
      </c>
      <c r="E36" s="62">
        <f>'Ac227 Dose 1 nCi R power'!F412/'Ac225 Dose 200 nCi R power'!F412</f>
        <v>1.3945551636514791E-3</v>
      </c>
      <c r="F36" s="62">
        <f>'Ac227 Dose 1 nCi R power'!G412/'Ac225 Dose 200 nCi R power'!G412</f>
        <v>1.3943075211531783E-3</v>
      </c>
      <c r="G36" s="62">
        <f>'Ac227 Dose 1 nCi R power'!H412/'Ac225 Dose 200 nCi R power'!H412</f>
        <v>1.3939143421196132E-3</v>
      </c>
      <c r="H36" s="62">
        <f>'Ac227 Dose 1 nCi R power'!I412/'Ac225 Dose 200 nCi R power'!I412</f>
        <v>1.3930044965662668E-3</v>
      </c>
      <c r="I36" s="62">
        <f>'Ac227 Dose 1 nCi R power'!J412/'Ac225 Dose 200 nCi R power'!J412</f>
        <v>1.3942034766488646E-3</v>
      </c>
      <c r="J36" s="62">
        <f>'Ac227 Dose 1 nCi R power'!K412/'Ac225 Dose 200 nCi R power'!K412</f>
        <v>1.393704833414033E-3</v>
      </c>
      <c r="K36" s="62">
        <f>'Ac227 Dose 1 nCi R power'!L412/'Ac225 Dose 200 nCi R power'!L412</f>
        <v>1.3939203812529536E-3</v>
      </c>
      <c r="L36" s="62">
        <f>'Ac227 Dose 1 nCi R power'!M412/'Ac225 Dose 200 nCi R power'!M412</f>
        <v>1.3939601112864914E-3</v>
      </c>
      <c r="M36" s="62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</row>
    <row r="37" spans="3:37">
      <c r="C37">
        <f>'Ac225 Dose 200 nCi R power'!D502</f>
        <v>5</v>
      </c>
      <c r="D37" s="62">
        <f>'Ac227 Dose 1 nCi R power'!E413/'Ac225 Dose 200 nCi R power'!E413</f>
        <v>1.4605389888139339E-3</v>
      </c>
      <c r="E37" s="62">
        <f>'Ac227 Dose 1 nCi R power'!F413/'Ac225 Dose 200 nCi R power'!F413</f>
        <v>1.4611561882138489E-3</v>
      </c>
      <c r="F37" s="62">
        <f>'Ac227 Dose 1 nCi R power'!G413/'Ac225 Dose 200 nCi R power'!G413</f>
        <v>1.4609044799482891E-3</v>
      </c>
      <c r="G37" s="62">
        <f>'Ac227 Dose 1 nCi R power'!H413/'Ac225 Dose 200 nCi R power'!H413</f>
        <v>1.4605620971136829E-3</v>
      </c>
      <c r="H37" s="62">
        <f>'Ac227 Dose 1 nCi R power'!I413/'Ac225 Dose 200 nCi R power'!I413</f>
        <v>1.4596917449092746E-3</v>
      </c>
      <c r="I37" s="62">
        <f>'Ac227 Dose 1 nCi R power'!J413/'Ac225 Dose 200 nCi R power'!J413</f>
        <v>1.4607960926858786E-3</v>
      </c>
      <c r="J37" s="62">
        <f>'Ac227 Dose 1 nCi R power'!K413/'Ac225 Dose 200 nCi R power'!K413</f>
        <v>1.4603319583524198E-3</v>
      </c>
      <c r="K37" s="62">
        <f>'Ac227 Dose 1 nCi R power'!L413/'Ac225 Dose 200 nCi R power'!L413</f>
        <v>1.4605373315822697E-3</v>
      </c>
      <c r="L37" s="62">
        <f>'Ac227 Dose 1 nCi R power'!M413/'Ac225 Dose 200 nCi R power'!M413</f>
        <v>1.4605789874354447E-3</v>
      </c>
      <c r="M37" s="62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</row>
    <row r="38" spans="3:37">
      <c r="C38">
        <f>'Ac225 Dose 200 nCi R power'!D503</f>
        <v>5.25</v>
      </c>
      <c r="D38" s="62">
        <f>'Ac227 Dose 1 nCi R power'!E414/'Ac225 Dose 200 nCi R power'!E414</f>
        <v>1.5260690403793914E-3</v>
      </c>
      <c r="E38" s="62">
        <f>'Ac227 Dose 1 nCi R power'!F414/'Ac225 Dose 200 nCi R power'!F414</f>
        <v>1.5266867313100557E-3</v>
      </c>
      <c r="F38" s="62">
        <f>'Ac227 Dose 1 nCi R power'!G414/'Ac225 Dose 200 nCi R power'!G414</f>
        <v>1.5264309828879686E-3</v>
      </c>
      <c r="G38" s="62">
        <f>'Ac227 Dose 1 nCi R power'!H414/'Ac225 Dose 200 nCi R power'!H414</f>
        <v>1.5261416896479301E-3</v>
      </c>
      <c r="H38" s="62">
        <f>'Ac227 Dose 1 nCi R power'!I414/'Ac225 Dose 200 nCi R power'!I414</f>
        <v>1.5253382279989305E-3</v>
      </c>
      <c r="I38" s="62">
        <f>'Ac227 Dose 1 nCi R power'!J414/'Ac225 Dose 200 nCi R power'!J414</f>
        <v>1.5263213841860915E-3</v>
      </c>
      <c r="J38" s="62">
        <f>'Ac227 Dose 1 nCi R power'!K414/'Ac225 Dose 200 nCi R power'!K414</f>
        <v>1.5258976661599436E-3</v>
      </c>
      <c r="K38" s="62">
        <f>'Ac227 Dose 1 nCi R power'!L414/'Ac225 Dose 200 nCi R power'!L414</f>
        <v>1.5260832985130898E-3</v>
      </c>
      <c r="L38" s="62">
        <f>'Ac227 Dose 1 nCi R power'!M414/'Ac225 Dose 200 nCi R power'!M414</f>
        <v>1.5261299261774841E-3</v>
      </c>
      <c r="M38" s="62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</row>
    <row r="39" spans="3:37">
      <c r="C39">
        <f>'Ac225 Dose 200 nCi R power'!D504</f>
        <v>5.5</v>
      </c>
      <c r="D39" s="62">
        <f>'Ac227 Dose 1 nCi R power'!E415/'Ac225 Dose 200 nCi R power'!E415</f>
        <v>1.5904851735556937E-3</v>
      </c>
      <c r="E39" s="62">
        <f>'Ac227 Dose 1 nCi R power'!F415/'Ac225 Dose 200 nCi R power'!F415</f>
        <v>1.5911054605527916E-3</v>
      </c>
      <c r="F39" s="62">
        <f>'Ac227 Dose 1 nCi R power'!G415/'Ac225 Dose 200 nCi R power'!G415</f>
        <v>1.5908455551460119E-3</v>
      </c>
      <c r="G39" s="62">
        <f>'Ac227 Dose 1 nCi R power'!H415/'Ac225 Dose 200 nCi R power'!H415</f>
        <v>1.5906110819182305E-3</v>
      </c>
      <c r="H39" s="62">
        <f>'Ac227 Dose 1 nCi R power'!I415/'Ac225 Dose 200 nCi R power'!I415</f>
        <v>1.5899042803194298E-3</v>
      </c>
      <c r="I39" s="62">
        <f>'Ac227 Dose 1 nCi R power'!J415/'Ac225 Dose 200 nCi R power'!J415</f>
        <v>1.5907375844579766E-3</v>
      </c>
      <c r="J39" s="62">
        <f>'Ac227 Dose 1 nCi R power'!K415/'Ac225 Dose 200 nCi R power'!K415</f>
        <v>1.5903603422691059E-3</v>
      </c>
      <c r="K39" s="62">
        <f>'Ac227 Dose 1 nCi R power'!L415/'Ac225 Dose 200 nCi R power'!L415</f>
        <v>1.5905165475100893E-3</v>
      </c>
      <c r="L39" s="62">
        <f>'Ac227 Dose 1 nCi R power'!M415/'Ac225 Dose 200 nCi R power'!M415</f>
        <v>1.590571158724776E-3</v>
      </c>
      <c r="M39" s="62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</row>
    <row r="40" spans="3:37">
      <c r="C40">
        <f>'Ac225 Dose 200 nCi R power'!D505</f>
        <v>5.75</v>
      </c>
      <c r="D40" s="62">
        <f>'Ac227 Dose 1 nCi R power'!E416/'Ac225 Dose 200 nCi R power'!E416</f>
        <v>1.6537532002096527E-3</v>
      </c>
      <c r="E40" s="62">
        <f>'Ac227 Dose 1 nCi R power'!F416/'Ac225 Dose 200 nCi R power'!F416</f>
        <v>1.6543785963382145E-3</v>
      </c>
      <c r="F40" s="62">
        <f>'Ac227 Dose 1 nCi R power'!G416/'Ac225 Dose 200 nCi R power'!G416</f>
        <v>1.6541142822388668E-3</v>
      </c>
      <c r="G40" s="62">
        <f>'Ac227 Dose 1 nCi R power'!H416/'Ac225 Dose 200 nCi R power'!H416</f>
        <v>1.6539358423272466E-3</v>
      </c>
      <c r="H40" s="62">
        <f>'Ac227 Dose 1 nCi R power'!I416/'Ac225 Dose 200 nCi R power'!I416</f>
        <v>1.6533561588930519E-3</v>
      </c>
      <c r="I40" s="62">
        <f>'Ac227 Dose 1 nCi R power'!J416/'Ac225 Dose 200 nCi R power'!J416</f>
        <v>1.6540105171953924E-3</v>
      </c>
      <c r="J40" s="62">
        <f>'Ac227 Dose 1 nCi R power'!K416/'Ac225 Dose 200 nCi R power'!K416</f>
        <v>1.6536858660704753E-3</v>
      </c>
      <c r="K40" s="62">
        <f>'Ac227 Dose 1 nCi R power'!L416/'Ac225 Dose 200 nCi R power'!L416</f>
        <v>1.6538029485496607E-3</v>
      </c>
      <c r="L40" s="62">
        <f>'Ac227 Dose 1 nCi R power'!M416/'Ac225 Dose 200 nCi R power'!M416</f>
        <v>1.6538685118689285E-3</v>
      </c>
      <c r="M40" s="62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</row>
    <row r="41" spans="3:37">
      <c r="C41">
        <f>'Ac225 Dose 200 nCi R power'!D506</f>
        <v>6</v>
      </c>
      <c r="D41" s="62">
        <f>'Ac227 Dose 1 nCi R power'!E417/'Ac225 Dose 200 nCi R power'!E417</f>
        <v>1.7158458088306597E-3</v>
      </c>
      <c r="E41" s="62">
        <f>'Ac227 Dose 1 nCi R power'!F417/'Ac225 Dose 200 nCi R power'!F417</f>
        <v>1.7164792487531508E-3</v>
      </c>
      <c r="F41" s="62">
        <f>'Ac227 Dose 1 nCi R power'!G417/'Ac225 Dose 200 nCi R power'!G417</f>
        <v>1.7162101448602695E-3</v>
      </c>
      <c r="G41" s="62">
        <f>'Ac227 Dose 1 nCi R power'!H417/'Ac225 Dose 200 nCi R power'!H417</f>
        <v>1.7160884871368935E-3</v>
      </c>
      <c r="H41" s="62">
        <f>'Ac227 Dose 1 nCi R power'!I417/'Ac225 Dose 200 nCi R power'!I417</f>
        <v>1.7156645961062891E-3</v>
      </c>
      <c r="I41" s="62">
        <f>'Ac227 Dose 1 nCi R power'!J417/'Ac225 Dose 200 nCi R power'!J417</f>
        <v>1.716112934057059E-3</v>
      </c>
      <c r="J41" s="62">
        <f>'Ac227 Dose 1 nCi R power'!K417/'Ac225 Dose 200 nCi R power'!K417</f>
        <v>1.7158469153205926E-3</v>
      </c>
      <c r="K41" s="62">
        <f>'Ac227 Dose 1 nCi R power'!L417/'Ac225 Dose 200 nCi R power'!L417</f>
        <v>1.7159153049436185E-3</v>
      </c>
      <c r="L41" s="62">
        <f>'Ac227 Dose 1 nCi R power'!M417/'Ac225 Dose 200 nCi R power'!M417</f>
        <v>1.7159947449175831E-3</v>
      </c>
      <c r="M41" s="62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</row>
    <row r="42" spans="3:37">
      <c r="C42">
        <f>'Ac225 Dose 200 nCi R power'!D507</f>
        <v>6.25</v>
      </c>
      <c r="D42" s="62">
        <f>'Ac227 Dose 1 nCi R power'!E418/'Ac225 Dose 200 nCi R power'!E418</f>
        <v>1.7767564052554718E-3</v>
      </c>
      <c r="E42" s="62">
        <f>'Ac227 Dose 1 nCi R power'!F418/'Ac225 Dose 200 nCi R power'!F418</f>
        <v>1.7773934081586618E-3</v>
      </c>
      <c r="F42" s="62">
        <f>'Ac227 Dose 1 nCi R power'!G418/'Ac225 Dose 200 nCi R power'!G418</f>
        <v>1.7771218207515381E-3</v>
      </c>
      <c r="G42" s="62">
        <f>'Ac227 Dose 1 nCi R power'!H418/'Ac225 Dose 200 nCi R power'!H418</f>
        <v>1.7770331503162448E-3</v>
      </c>
      <c r="H42" s="62">
        <f>'Ac227 Dose 1 nCi R power'!I418/'Ac225 Dose 200 nCi R power'!I418</f>
        <v>1.7767045032993881E-3</v>
      </c>
      <c r="I42" s="62">
        <f>'Ac227 Dose 1 nCi R power'!J418/'Ac225 Dose 200 nCi R power'!J418</f>
        <v>1.7770140142967094E-3</v>
      </c>
      <c r="J42" s="62">
        <f>'Ac227 Dose 1 nCi R power'!K418/'Ac225 Dose 200 nCi R power'!K418</f>
        <v>1.7768016333198633E-3</v>
      </c>
      <c r="K42" s="62">
        <f>'Ac227 Dose 1 nCi R power'!L418/'Ac225 Dose 200 nCi R power'!L418</f>
        <v>1.776842918229067E-3</v>
      </c>
      <c r="L42" s="62">
        <f>'Ac227 Dose 1 nCi R power'!M418/'Ac225 Dose 200 nCi R power'!M418</f>
        <v>1.7769285091538984E-3</v>
      </c>
      <c r="M42" s="62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</row>
    <row r="43" spans="3:37">
      <c r="C43">
        <f>'Ac225 Dose 200 nCi R power'!D508</f>
        <v>6.5</v>
      </c>
      <c r="D43" s="62">
        <f>'Ac227 Dose 1 nCi R power'!E419/'Ac225 Dose 200 nCi R power'!E419</f>
        <v>1.8364725651719633E-3</v>
      </c>
      <c r="E43" s="62">
        <f>'Ac227 Dose 1 nCi R power'!F419/'Ac225 Dose 200 nCi R power'!F419</f>
        <v>1.8371063160813254E-3</v>
      </c>
      <c r="F43" s="62">
        <f>'Ac227 Dose 1 nCi R power'!G419/'Ac225 Dose 200 nCi R power'!G419</f>
        <v>1.8368352268938034E-3</v>
      </c>
      <c r="G43" s="62">
        <f>'Ac227 Dose 1 nCi R power'!H419/'Ac225 Dose 200 nCi R power'!H419</f>
        <v>1.8367553783586886E-3</v>
      </c>
      <c r="H43" s="62">
        <f>'Ac227 Dose 1 nCi R power'!I419/'Ac225 Dose 200 nCi R power'!I419</f>
        <v>1.8364453688742561E-3</v>
      </c>
      <c r="I43" s="62">
        <f>'Ac227 Dose 1 nCi R power'!J419/'Ac225 Dose 200 nCi R power'!J419</f>
        <v>1.8366998856761962E-3</v>
      </c>
      <c r="J43" s="62">
        <f>'Ac227 Dose 1 nCi R power'!K419/'Ac225 Dose 200 nCi R power'!K419</f>
        <v>1.8365306357311208E-3</v>
      </c>
      <c r="K43" s="62">
        <f>'Ac227 Dose 1 nCi R power'!L419/'Ac225 Dose 200 nCi R power'!L419</f>
        <v>1.8365724188202216E-3</v>
      </c>
      <c r="L43" s="62">
        <f>'Ac227 Dose 1 nCi R power'!M419/'Ac225 Dose 200 nCi R power'!M419</f>
        <v>1.8366545036380972E-3</v>
      </c>
      <c r="M43" s="62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</row>
    <row r="44" spans="3:37">
      <c r="C44">
        <f>'Ac225 Dose 200 nCi R power'!D509</f>
        <v>6.75</v>
      </c>
      <c r="D44" s="62">
        <f>'Ac227 Dose 1 nCi R power'!E420/'Ac225 Dose 200 nCi R power'!E420</f>
        <v>1.8949712897596261E-3</v>
      </c>
      <c r="E44" s="62">
        <f>'Ac227 Dose 1 nCi R power'!F420/'Ac225 Dose 200 nCi R power'!F420</f>
        <v>1.8956015463675907E-3</v>
      </c>
      <c r="F44" s="62">
        <f>'Ac227 Dose 1 nCi R power'!G420/'Ac225 Dose 200 nCi R power'!G420</f>
        <v>1.8953314745355494E-3</v>
      </c>
      <c r="G44" s="62">
        <f>'Ac227 Dose 1 nCi R power'!H420/'Ac225 Dose 200 nCi R power'!H420</f>
        <v>1.8952600905925692E-3</v>
      </c>
      <c r="H44" s="62">
        <f>'Ac227 Dose 1 nCi R power'!I420/'Ac225 Dose 200 nCi R power'!I420</f>
        <v>1.8949692948481258E-3</v>
      </c>
      <c r="I44" s="62">
        <f>'Ac227 Dose 1 nCi R power'!J420/'Ac225 Dose 200 nCi R power'!J420</f>
        <v>1.89517071393701E-3</v>
      </c>
      <c r="J44" s="62">
        <f>'Ac227 Dose 1 nCi R power'!K420/'Ac225 Dose 200 nCi R power'!K420</f>
        <v>1.8950423112744804E-3</v>
      </c>
      <c r="K44" s="62">
        <f>'Ac227 Dose 1 nCi R power'!L420/'Ac225 Dose 200 nCi R power'!L420</f>
        <v>1.8950845197815162E-3</v>
      </c>
      <c r="L44" s="62">
        <f>'Ac227 Dose 1 nCi R power'!M420/'Ac225 Dose 200 nCi R power'!M420</f>
        <v>1.8951630088766046E-3</v>
      </c>
      <c r="M44" s="62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</row>
    <row r="45" spans="3:37">
      <c r="C45">
        <f>'Ac225 Dose 200 nCi R power'!D510</f>
        <v>7</v>
      </c>
      <c r="D45" s="62">
        <f>'Ac227 Dose 1 nCi R power'!E421/'Ac225 Dose 200 nCi R power'!E421</f>
        <v>1.9522470923991602E-3</v>
      </c>
      <c r="E45" s="62">
        <f>'Ac227 Dose 1 nCi R power'!F421/'Ac225 Dose 200 nCi R power'!F421</f>
        <v>1.9528736899349379E-3</v>
      </c>
      <c r="F45" s="62">
        <f>'Ac227 Dose 1 nCi R power'!G421/'Ac225 Dose 200 nCi R power'!G421</f>
        <v>1.9526050990594142E-3</v>
      </c>
      <c r="G45" s="62">
        <f>'Ac227 Dose 1 nCi R power'!H421/'Ac225 Dose 200 nCi R power'!H421</f>
        <v>1.9525418239125228E-3</v>
      </c>
      <c r="H45" s="62">
        <f>'Ac227 Dose 1 nCi R power'!I421/'Ac225 Dose 200 nCi R power'!I421</f>
        <v>1.9522707253762598E-3</v>
      </c>
      <c r="I45" s="62">
        <f>'Ac227 Dose 1 nCi R power'!J421/'Ac225 Dose 200 nCi R power'!J421</f>
        <v>1.9524207815224477E-3</v>
      </c>
      <c r="J45" s="62">
        <f>'Ac227 Dose 1 nCi R power'!K421/'Ac225 Dose 200 nCi R power'!K421</f>
        <v>1.9523311688059474E-3</v>
      </c>
      <c r="K45" s="62">
        <f>'Ac227 Dose 1 nCi R power'!L421/'Ac225 Dose 200 nCi R power'!L421</f>
        <v>1.9523737286994268E-3</v>
      </c>
      <c r="L45" s="62">
        <f>'Ac227 Dose 1 nCi R power'!M421/'Ac225 Dose 200 nCi R power'!M421</f>
        <v>1.9524485476497804E-3</v>
      </c>
      <c r="M45" s="62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</row>
    <row r="46" spans="3:37">
      <c r="C46">
        <f>'Ac225 Dose 200 nCi R power'!D511</f>
        <v>7.25</v>
      </c>
      <c r="D46" s="62">
        <f>'Ac227 Dose 1 nCi R power'!E422/'Ac225 Dose 200 nCi R power'!E422</f>
        <v>2.0082986074228351E-3</v>
      </c>
      <c r="E46" s="62">
        <f>'Ac227 Dose 1 nCi R power'!F422/'Ac225 Dose 200 nCi R power'!F422</f>
        <v>2.0089214549852256E-3</v>
      </c>
      <c r="F46" s="62">
        <f>'Ac227 Dose 1 nCi R power'!G422/'Ac225 Dose 200 nCi R power'!G422</f>
        <v>2.008654756479311E-3</v>
      </c>
      <c r="G46" s="62">
        <f>'Ac227 Dose 1 nCi R power'!H422/'Ac225 Dose 200 nCi R power'!H422</f>
        <v>2.0085992378035379E-3</v>
      </c>
      <c r="H46" s="62">
        <f>'Ac227 Dose 1 nCi R power'!I422/'Ac225 Dose 200 nCi R power'!I422</f>
        <v>2.0083482239713082E-3</v>
      </c>
      <c r="I46" s="62">
        <f>'Ac227 Dose 1 nCi R power'!J422/'Ac225 Dose 200 nCi R power'!J422</f>
        <v>2.0084485176590505E-3</v>
      </c>
      <c r="J46" s="62">
        <f>'Ac227 Dose 1 nCi R power'!K422/'Ac225 Dose 200 nCi R power'!K422</f>
        <v>2.0083958411679812E-3</v>
      </c>
      <c r="K46" s="62">
        <f>'Ac227 Dose 1 nCi R power'!L422/'Ac225 Dose 200 nCi R power'!L422</f>
        <v>2.0084386773635532E-3</v>
      </c>
      <c r="L46" s="62">
        <f>'Ac227 Dose 1 nCi R power'!M422/'Ac225 Dose 200 nCi R power'!M422</f>
        <v>2.0085097664813748E-3</v>
      </c>
      <c r="M46" s="62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 spans="3:37">
      <c r="C47">
        <f>'Ac225 Dose 200 nCi R power'!D512</f>
        <v>7.5</v>
      </c>
      <c r="D47" s="62">
        <f>'Ac227 Dose 1 nCi R power'!E423/'Ac225 Dose 200 nCi R power'!E423</f>
        <v>2.0631281352270119E-3</v>
      </c>
      <c r="E47" s="62">
        <f>'Ac227 Dose 1 nCi R power'!F423/'Ac225 Dose 200 nCi R power'!F423</f>
        <v>2.0637472124185111E-3</v>
      </c>
      <c r="F47" s="62">
        <f>'Ac227 Dose 1 nCi R power'!G423/'Ac225 Dose 200 nCi R power'!G423</f>
        <v>2.0634827689351375E-3</v>
      </c>
      <c r="G47" s="62">
        <f>'Ac227 Dose 1 nCi R power'!H423/'Ac225 Dose 200 nCi R power'!H423</f>
        <v>2.0634346595307476E-3</v>
      </c>
      <c r="H47" s="62">
        <f>'Ac227 Dose 1 nCi R power'!I423/'Ac225 Dose 200 nCi R power'!I423</f>
        <v>2.0632040189794802E-3</v>
      </c>
      <c r="I47" s="62">
        <f>'Ac227 Dose 1 nCi R power'!J423/'Ac225 Dose 200 nCi R power'!J423</f>
        <v>2.0632560396198329E-3</v>
      </c>
      <c r="J47" s="62">
        <f>'Ac227 Dose 1 nCi R power'!K423/'Ac225 Dose 200 nCi R power'!K423</f>
        <v>2.063238630338748E-3</v>
      </c>
      <c r="K47" s="62">
        <f>'Ac227 Dose 1 nCi R power'!L423/'Ac225 Dose 200 nCi R power'!L423</f>
        <v>2.0632816669238097E-3</v>
      </c>
      <c r="L47" s="62">
        <f>'Ac227 Dose 1 nCi R power'!M423/'Ac225 Dose 200 nCi R power'!M423</f>
        <v>2.0633489807836683E-3</v>
      </c>
      <c r="M47" s="62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</row>
    <row r="48" spans="3:37">
      <c r="C48">
        <f>'Ac225 Dose 200 nCi R power'!D513</f>
        <v>7.75</v>
      </c>
      <c r="D48" s="62">
        <f>'Ac227 Dose 1 nCi R power'!E424/'Ac225 Dose 200 nCi R power'!E424</f>
        <v>2.1167412207491925E-3</v>
      </c>
      <c r="E48" s="62">
        <f>'Ac227 Dose 1 nCi R power'!F424/'Ac225 Dose 200 nCi R power'!F424</f>
        <v>2.117356574770721E-3</v>
      </c>
      <c r="F48" s="62">
        <f>'Ac227 Dose 1 nCi R power'!G424/'Ac225 Dose 200 nCi R power'!G424</f>
        <v>2.1170947036147185E-3</v>
      </c>
      <c r="G48" s="62">
        <f>'Ac227 Dose 1 nCi R power'!H424/'Ac225 Dose 200 nCi R power'!H424</f>
        <v>2.1170536627808426E-3</v>
      </c>
      <c r="H48" s="62">
        <f>'Ac227 Dose 1 nCi R power'!I424/'Ac225 Dose 200 nCi R power'!I424</f>
        <v>2.116843582625305E-3</v>
      </c>
      <c r="I48" s="62">
        <f>'Ac227 Dose 1 nCi R power'!J424/'Ac225 Dose 200 nCi R power'!J424</f>
        <v>2.1168487280605764E-3</v>
      </c>
      <c r="J48" s="62">
        <f>'Ac227 Dose 1 nCi R power'!K424/'Ac225 Dose 200 nCi R power'!K424</f>
        <v>2.1168650860007698E-3</v>
      </c>
      <c r="K48" s="62">
        <f>'Ac227 Dose 1 nCi R power'!L424/'Ac225 Dose 200 nCi R power'!L424</f>
        <v>2.1169082464737332E-3</v>
      </c>
      <c r="L48" s="62">
        <f>'Ac227 Dose 1 nCi R power'!M424/'Ac225 Dose 200 nCi R power'!M424</f>
        <v>2.1169717534394866E-3</v>
      </c>
      <c r="M48" s="62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</row>
    <row r="49" spans="3:37">
      <c r="C49">
        <f>'Ac225 Dose 200 nCi R power'!D514</f>
        <v>8</v>
      </c>
      <c r="D49" s="62">
        <f>'Ac227 Dose 1 nCi R power'!E425/'Ac225 Dose 200 nCi R power'!E425</f>
        <v>2.1691462661255221E-3</v>
      </c>
      <c r="E49" s="62">
        <f>'Ac227 Dose 1 nCi R power'!F425/'Ac225 Dose 200 nCi R power'!F425</f>
        <v>2.1697580093569977E-3</v>
      </c>
      <c r="F49" s="62">
        <f>'Ac227 Dose 1 nCi R power'!G425/'Ac225 Dose 200 nCi R power'!G425</f>
        <v>2.1694989858526211E-3</v>
      </c>
      <c r="G49" s="62">
        <f>'Ac227 Dose 1 nCi R power'!H425/'Ac225 Dose 200 nCi R power'!H425</f>
        <v>2.1694646805163233E-3</v>
      </c>
      <c r="H49" s="62">
        <f>'Ac227 Dose 1 nCi R power'!I425/'Ac225 Dose 200 nCi R power'!I425</f>
        <v>2.169275244453418E-3</v>
      </c>
      <c r="I49" s="62">
        <f>'Ac227 Dose 1 nCi R power'!J425/'Ac225 Dose 200 nCi R power'!J425</f>
        <v>2.1692348370561166E-3</v>
      </c>
      <c r="J49" s="62">
        <f>'Ac227 Dose 1 nCi R power'!K425/'Ac225 Dose 200 nCi R power'!K425</f>
        <v>2.1692836183368818E-3</v>
      </c>
      <c r="K49" s="62">
        <f>'Ac227 Dose 1 nCi R power'!L425/'Ac225 Dose 200 nCi R power'!L425</f>
        <v>2.1693268258585986E-3</v>
      </c>
      <c r="L49" s="62">
        <f>'Ac227 Dose 1 nCi R power'!M425/'Ac225 Dose 200 nCi R power'!M425</f>
        <v>2.1693865076030635E-3</v>
      </c>
      <c r="M49" s="62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</row>
    <row r="50" spans="3:37">
      <c r="C50">
        <f>'Ac225 Dose 200 nCi R power'!D515</f>
        <v>8.25</v>
      </c>
      <c r="D50" s="62">
        <f>'Ac227 Dose 1 nCi R power'!E426/'Ac225 Dose 200 nCi R power'!E426</f>
        <v>2.2203541746970822E-3</v>
      </c>
      <c r="E50" s="62">
        <f>'Ac227 Dose 1 nCi R power'!F426/'Ac225 Dose 200 nCi R power'!F426</f>
        <v>2.2209624828459823E-3</v>
      </c>
      <c r="F50" s="62">
        <f>'Ac227 Dose 1 nCi R power'!G426/'Ac225 Dose 200 nCi R power'!G426</f>
        <v>2.2207065436168805E-3</v>
      </c>
      <c r="G50" s="62">
        <f>'Ac227 Dose 1 nCi R power'!H426/'Ac225 Dose 200 nCi R power'!H426</f>
        <v>2.2206786492450607E-3</v>
      </c>
      <c r="H50" s="62">
        <f>'Ac227 Dose 1 nCi R power'!I426/'Ac225 Dose 200 nCi R power'!I426</f>
        <v>2.2205098363453227E-3</v>
      </c>
      <c r="I50" s="62">
        <f>'Ac227 Dose 1 nCi R power'!J426/'Ac225 Dose 200 nCi R power'!J426</f>
        <v>2.22042513590729E-3</v>
      </c>
      <c r="J50" s="62">
        <f>'Ac227 Dose 1 nCi R power'!K426/'Ac225 Dose 200 nCi R power'!K426</f>
        <v>2.2205051422380948E-3</v>
      </c>
      <c r="K50" s="62">
        <f>'Ac227 Dose 1 nCi R power'!L426/'Ac225 Dose 200 nCi R power'!L426</f>
        <v>2.2205483198964827E-3</v>
      </c>
      <c r="L50" s="62">
        <f>'Ac227 Dose 1 nCi R power'!M426/'Ac225 Dose 200 nCi R power'!M426</f>
        <v>2.2206041709143766E-3</v>
      </c>
      <c r="M50" s="62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</row>
    <row r="51" spans="3:37">
      <c r="C51">
        <f>'Ac225 Dose 200 nCi R power'!D516</f>
        <v>8.5</v>
      </c>
      <c r="D51" s="62">
        <f>'Ac227 Dose 1 nCi R power'!E427/'Ac225 Dose 200 nCi R power'!E427</f>
        <v>2.270378025321458E-3</v>
      </c>
      <c r="E51" s="62">
        <f>'Ac227 Dose 1 nCi R power'!F427/'Ac225 Dose 200 nCi R power'!F427</f>
        <v>2.2709831362092408E-3</v>
      </c>
      <c r="F51" s="62">
        <f>'Ac227 Dose 1 nCi R power'!G427/'Ac225 Dose 200 nCi R power'!G427</f>
        <v>2.2707304823432325E-3</v>
      </c>
      <c r="G51" s="62">
        <f>'Ac227 Dose 1 nCi R power'!H427/'Ac225 Dose 200 nCi R power'!H427</f>
        <v>2.2707086836639312E-3</v>
      </c>
      <c r="H51" s="62">
        <f>'Ac227 Dose 1 nCi R power'!I427/'Ac225 Dose 200 nCi R power'!I427</f>
        <v>2.2705603680691082E-3</v>
      </c>
      <c r="I51" s="62">
        <f>'Ac227 Dose 1 nCi R power'!J427/'Ac225 Dose 200 nCi R power'!J427</f>
        <v>2.2704325815821632E-3</v>
      </c>
      <c r="J51" s="62">
        <f>'Ac227 Dose 1 nCi R power'!K427/'Ac225 Dose 200 nCi R power'!K427</f>
        <v>2.2705427518887088E-3</v>
      </c>
      <c r="K51" s="62">
        <f>'Ac227 Dose 1 nCi R power'!L427/'Ac225 Dose 200 nCi R power'!L427</f>
        <v>2.2705858229760505E-3</v>
      </c>
      <c r="L51" s="62">
        <f>'Ac227 Dose 1 nCi R power'!M427/'Ac225 Dose 200 nCi R power'!M427</f>
        <v>2.2706378500886161E-3</v>
      </c>
      <c r="M51" s="62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3:37">
      <c r="C52">
        <f>'Ac225 Dose 200 nCi R power'!D517</f>
        <v>8.75</v>
      </c>
      <c r="D52" s="62">
        <f>'Ac227 Dose 1 nCi R power'!E428/'Ac225 Dose 200 nCi R power'!E428</f>
        <v>2.3192327752271191E-3</v>
      </c>
      <c r="E52" s="62">
        <f>'Ac227 Dose 1 nCi R power'!F428/'Ac225 Dose 200 nCi R power'!F428</f>
        <v>2.3198349882925171E-3</v>
      </c>
      <c r="F52" s="62">
        <f>'Ac227 Dose 1 nCi R power'!G428/'Ac225 Dose 200 nCi R power'!G428</f>
        <v>2.3195857883703164E-3</v>
      </c>
      <c r="G52" s="62">
        <f>'Ac227 Dose 1 nCi R power'!H428/'Ac225 Dose 200 nCi R power'!H428</f>
        <v>2.319569779927296E-3</v>
      </c>
      <c r="H52" s="62">
        <f>'Ac227 Dose 1 nCi R power'!I428/'Ac225 Dose 200 nCi R power'!I428</f>
        <v>2.3194417315955591E-3</v>
      </c>
      <c r="I52" s="62">
        <f>'Ac227 Dose 1 nCi R power'!J428/'Ac225 Dose 200 nCi R power'!J428</f>
        <v>2.31927201996001E-3</v>
      </c>
      <c r="J52" s="62">
        <f>'Ac227 Dose 1 nCi R power'!K428/'Ac225 Dose 200 nCi R power'!K428</f>
        <v>2.3194114239798473E-3</v>
      </c>
      <c r="K52" s="62">
        <f>'Ac227 Dose 1 nCi R power'!L428/'Ac225 Dose 200 nCi R power'!L428</f>
        <v>2.3194543122819636E-3</v>
      </c>
      <c r="L52" s="62">
        <f>'Ac227 Dose 1 nCi R power'!M428/'Ac225 Dose 200 nCi R power'!M428</f>
        <v>2.3195025341317165E-3</v>
      </c>
      <c r="M52" s="62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</row>
    <row r="53" spans="3:37">
      <c r="C53">
        <f>'Ac225 Dose 200 nCi R power'!D518</f>
        <v>9</v>
      </c>
      <c r="D53" s="62">
        <f>'Ac227 Dose 1 nCi R power'!E429/'Ac225 Dose 200 nCi R power'!E429</f>
        <v>2.3669349896639287E-3</v>
      </c>
      <c r="E53" s="62">
        <f>'Ac227 Dose 1 nCi R power'!F429/'Ac225 Dose 200 nCi R power'!F429</f>
        <v>2.3675346662735955E-3</v>
      </c>
      <c r="F53" s="62">
        <f>'Ac227 Dose 1 nCi R power'!G429/'Ac225 Dose 200 nCi R power'!G429</f>
        <v>2.3672890592469995E-3</v>
      </c>
      <c r="G53" s="62">
        <f>'Ac227 Dose 1 nCi R power'!H429/'Ac225 Dose 200 nCi R power'!H429</f>
        <v>2.3672785458092936E-3</v>
      </c>
      <c r="H53" s="62">
        <f>'Ac227 Dose 1 nCi R power'!I429/'Ac225 Dose 200 nCi R power'!I429</f>
        <v>2.3671704324242236E-3</v>
      </c>
      <c r="I53" s="62">
        <f>'Ac227 Dose 1 nCi R power'!J429/'Ac225 Dose 200 nCi R power'!J429</f>
        <v>2.3669599140752171E-3</v>
      </c>
      <c r="J53" s="62">
        <f>'Ac227 Dose 1 nCi R power'!K429/'Ac225 Dose 200 nCi R power'!K429</f>
        <v>2.3671277478213883E-3</v>
      </c>
      <c r="K53" s="62">
        <f>'Ac227 Dose 1 nCi R power'!L429/'Ac225 Dose 200 nCi R power'!L429</f>
        <v>2.3671703779173914E-3</v>
      </c>
      <c r="L53" s="62">
        <f>'Ac227 Dose 1 nCi R power'!M429/'Ac225 Dose 200 nCi R power'!M429</f>
        <v>2.3672148244513842E-3</v>
      </c>
      <c r="M53" s="62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</row>
    <row r="54" spans="3:37">
      <c r="C54">
        <f>'Ac225 Dose 200 nCi R power'!D519</f>
        <v>9.25</v>
      </c>
      <c r="D54" s="62">
        <f>'Ac227 Dose 1 nCi R power'!E430/'Ac225 Dose 200 nCi R power'!E430</f>
        <v>2.4126060627490224E-3</v>
      </c>
      <c r="E54" s="62">
        <f>'Ac227 Dose 1 nCi R power'!F430/'Ac225 Dose 200 nCi R power'!F430</f>
        <v>2.4131800022078346E-3</v>
      </c>
      <c r="F54" s="62">
        <f>'Ac227 Dose 1 nCi R power'!G430/'Ac225 Dose 200 nCi R power'!G430</f>
        <v>2.412947663918228E-3</v>
      </c>
      <c r="G54" s="62">
        <f>'Ac227 Dose 1 nCi R power'!H430/'Ac225 Dose 200 nCi R power'!H430</f>
        <v>2.4129425704286756E-3</v>
      </c>
      <c r="H54" s="62">
        <f>'Ac227 Dose 1 nCi R power'!I430/'Ac225 Dose 200 nCi R power'!I430</f>
        <v>2.4128574638191593E-3</v>
      </c>
      <c r="I54" s="62">
        <f>'Ac227 Dose 1 nCi R power'!J430/'Ac225 Dose 200 nCi R power'!J430</f>
        <v>2.4126171090141403E-3</v>
      </c>
      <c r="J54" s="62">
        <f>'Ac227 Dose 1 nCi R power'!K430/'Ac225 Dose 200 nCi R power'!K430</f>
        <v>2.4128049595338297E-3</v>
      </c>
      <c r="K54" s="62">
        <f>'Ac227 Dose 1 nCi R power'!L430/'Ac225 Dose 200 nCi R power'!L430</f>
        <v>2.4128455848350613E-3</v>
      </c>
      <c r="L54" s="62">
        <f>'Ac227 Dose 1 nCi R power'!M430/'Ac225 Dose 200 nCi R power'!M430</f>
        <v>2.4128846871947305E-3</v>
      </c>
      <c r="M54" s="62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</row>
    <row r="55" spans="3:37">
      <c r="C55">
        <f>'Ac225 Dose 200 nCi R power'!D520</f>
        <v>9.5</v>
      </c>
      <c r="D55" s="62">
        <f>'Ac227 Dose 1 nCi R power'!E431/'Ac225 Dose 200 nCi R power'!E431</f>
        <v>2.458031565054219E-3</v>
      </c>
      <c r="E55" s="62">
        <f>'Ac227 Dose 1 nCi R power'!F431/'Ac225 Dose 200 nCi R power'!F431</f>
        <v>2.4586516488270351E-3</v>
      </c>
      <c r="F55" s="62">
        <f>'Ac227 Dose 1 nCi R power'!G431/'Ac225 Dose 200 nCi R power'!G431</f>
        <v>2.4584038937655707E-3</v>
      </c>
      <c r="G55" s="62">
        <f>'Ac227 Dose 1 nCi R power'!H431/'Ac225 Dose 200 nCi R power'!H431</f>
        <v>2.458403511995097E-3</v>
      </c>
      <c r="H55" s="62">
        <f>'Ac227 Dose 1 nCi R power'!I431/'Ac225 Dose 200 nCi R power'!I431</f>
        <v>2.4583310587702623E-3</v>
      </c>
      <c r="I55" s="62">
        <f>'Ac227 Dose 1 nCi R power'!J431/'Ac225 Dose 200 nCi R power'!J431</f>
        <v>2.4580304067791702E-3</v>
      </c>
      <c r="J55" s="62">
        <f>'Ac227 Dose 1 nCi R power'!K431/'Ac225 Dose 200 nCi R power'!K431</f>
        <v>2.458262205867404E-3</v>
      </c>
      <c r="K55" s="62">
        <f>'Ac227 Dose 1 nCi R power'!L431/'Ac225 Dose 200 nCi R power'!L431</f>
        <v>2.4583057950227842E-3</v>
      </c>
      <c r="L55" s="62">
        <f>'Ac227 Dose 1 nCi R power'!M431/'Ac225 Dose 200 nCi R power'!M431</f>
        <v>2.4583443233033848E-3</v>
      </c>
      <c r="M55" s="62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</row>
    <row r="56" spans="3:37">
      <c r="C56">
        <f>'Ac225 Dose 200 nCi R power'!D521</f>
        <v>9.75</v>
      </c>
      <c r="D56" s="62">
        <f>'Ac227 Dose 1 nCi R power'!E432/'Ac225 Dose 200 nCi R power'!E432</f>
        <v>2.5033112082806642E-3</v>
      </c>
      <c r="E56" s="62">
        <f>'Ac227 Dose 1 nCi R power'!F432/'Ac225 Dose 200 nCi R power'!F432</f>
        <v>2.5039060879314032E-3</v>
      </c>
      <c r="F56" s="62">
        <f>'Ac227 Dose 1 nCi R power'!G432/'Ac225 Dose 200 nCi R power'!G432</f>
        <v>2.5036718367668427E-3</v>
      </c>
      <c r="G56" s="62">
        <f>'Ac227 Dose 1 nCi R power'!H432/'Ac225 Dose 200 nCi R power'!H432</f>
        <v>2.5036761428381933E-3</v>
      </c>
      <c r="H56" s="62">
        <f>'Ac227 Dose 1 nCi R power'!I432/'Ac225 Dose 200 nCi R power'!I432</f>
        <v>2.503624872681718E-3</v>
      </c>
      <c r="I56" s="62">
        <f>'Ac227 Dose 1 nCi R power'!J432/'Ac225 Dose 200 nCi R power'!J432</f>
        <v>2.503298208381269E-3</v>
      </c>
      <c r="J56" s="62">
        <f>'Ac227 Dose 1 nCi R power'!K432/'Ac225 Dose 200 nCi R power'!K432</f>
        <v>2.503547740932983E-3</v>
      </c>
      <c r="K56" s="62">
        <f>'Ac227 Dose 1 nCi R power'!L432/'Ac225 Dose 200 nCi R power'!L432</f>
        <v>2.5035891564890865E-3</v>
      </c>
      <c r="L56" s="62">
        <f>'Ac227 Dose 1 nCi R power'!M432/'Ac225 Dose 200 nCi R power'!M432</f>
        <v>2.503622561775041E-3</v>
      </c>
      <c r="M56" s="62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</row>
    <row r="57" spans="3:37">
      <c r="C57">
        <f>'Ac225 Dose 200 nCi R power'!D522</f>
        <v>10</v>
      </c>
      <c r="D57" s="62">
        <f>'Ac227 Dose 1 nCi R power'!E433/'Ac225 Dose 200 nCi R power'!E433</f>
        <v>2.5465929926481983E-3</v>
      </c>
      <c r="E57" s="62">
        <f>'Ac227 Dose 1 nCi R power'!F433/'Ac225 Dose 200 nCi R power'!F433</f>
        <v>2.5471874419748272E-3</v>
      </c>
      <c r="F57" s="62">
        <f>'Ac227 Dose 1 nCi R power'!G433/'Ac225 Dose 200 nCi R power'!G433</f>
        <v>2.5469570950753225E-3</v>
      </c>
      <c r="G57" s="62">
        <f>'Ac227 Dose 1 nCi R power'!H433/'Ac225 Dose 200 nCi R power'!H433</f>
        <v>2.5469658216308796E-3</v>
      </c>
      <c r="H57" s="62">
        <f>'Ac227 Dose 1 nCi R power'!I433/'Ac225 Dose 200 nCi R power'!I433</f>
        <v>2.5469322167290392E-3</v>
      </c>
      <c r="I57" s="62">
        <f>'Ac227 Dose 1 nCi R power'!J433/'Ac225 Dose 200 nCi R power'!J433</f>
        <v>2.5465687562952386E-3</v>
      </c>
      <c r="J57" s="62">
        <f>'Ac227 Dose 1 nCi R power'!K433/'Ac225 Dose 200 nCi R power'!K433</f>
        <v>2.546844740064069E-3</v>
      </c>
      <c r="K57" s="62">
        <f>'Ac227 Dose 1 nCi R power'!L433/'Ac225 Dose 200 nCi R power'!L433</f>
        <v>2.5468856099239317E-3</v>
      </c>
      <c r="L57" s="62">
        <f>'Ac227 Dose 1 nCi R power'!M433/'Ac225 Dose 200 nCi R power'!M433</f>
        <v>2.5469154619176086E-3</v>
      </c>
      <c r="M57" s="62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</row>
    <row r="58" spans="3:37">
      <c r="C58">
        <f>'Ac225 Dose 200 nCi R power'!D523</f>
        <v>10.25</v>
      </c>
      <c r="D58" s="62">
        <f>'Ac227 Dose 1 nCi R power'!E434/'Ac225 Dose 200 nCi R power'!E434</f>
        <v>2.6314748746234591E-3</v>
      </c>
      <c r="E58" s="62">
        <f>'Ac227 Dose 1 nCi R power'!F434/'Ac225 Dose 200 nCi R power'!F434</f>
        <v>2.63147487462346E-3</v>
      </c>
      <c r="F58" s="62">
        <f>'Ac227 Dose 1 nCi R power'!G434/'Ac225 Dose 200 nCi R power'!G434</f>
        <v>2.6314748746234431E-3</v>
      </c>
      <c r="G58" s="62">
        <f>'Ac227 Dose 1 nCi R power'!H434/'Ac225 Dose 200 nCi R power'!H434</f>
        <v>2.6314748746234509E-3</v>
      </c>
      <c r="H58" s="62">
        <f>'Ac227 Dose 1 nCi R power'!I434/'Ac225 Dose 200 nCi R power'!I434</f>
        <v>2.6314748746234509E-3</v>
      </c>
      <c r="I58" s="62">
        <f>'Ac227 Dose 1 nCi R power'!J434/'Ac225 Dose 200 nCi R power'!J434</f>
        <v>2.63147487462345E-3</v>
      </c>
      <c r="J58" s="62">
        <f>'Ac227 Dose 1 nCi R power'!K434/'Ac225 Dose 200 nCi R power'!K434</f>
        <v>2.6314748746234509E-3</v>
      </c>
      <c r="K58" s="62">
        <f>'Ac227 Dose 1 nCi R power'!L434/'Ac225 Dose 200 nCi R power'!L434</f>
        <v>2.631474874623447E-3</v>
      </c>
      <c r="L58" s="62">
        <f>'Ac227 Dose 1 nCi R power'!M434/'Ac225 Dose 200 nCi R power'!M434</f>
        <v>2.6314748746234622E-3</v>
      </c>
      <c r="M58" s="62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</row>
    <row r="59" spans="3:37">
      <c r="C59">
        <f>'Ac225 Dose 200 nCi R power'!D524</f>
        <v>10.5</v>
      </c>
      <c r="D59" s="62">
        <f>'Ac227 Dose 1 nCi R power'!E435/'Ac225 Dose 200 nCi R power'!E435</f>
        <v>2.7609623329359935E-3</v>
      </c>
      <c r="E59" s="62">
        <f>'Ac227 Dose 1 nCi R power'!F435/'Ac225 Dose 200 nCi R power'!F435</f>
        <v>2.7609623329359948E-3</v>
      </c>
      <c r="F59" s="62">
        <f>'Ac227 Dose 1 nCi R power'!G435/'Ac225 Dose 200 nCi R power'!G435</f>
        <v>2.7609623329359766E-3</v>
      </c>
      <c r="G59" s="62">
        <f>'Ac227 Dose 1 nCi R power'!H435/'Ac225 Dose 200 nCi R power'!H435</f>
        <v>2.7609623329359844E-3</v>
      </c>
      <c r="H59" s="62">
        <f>'Ac227 Dose 1 nCi R power'!I435/'Ac225 Dose 200 nCi R power'!I435</f>
        <v>2.7609623329359848E-3</v>
      </c>
      <c r="I59" s="62">
        <f>'Ac227 Dose 1 nCi R power'!J435/'Ac225 Dose 200 nCi R power'!J435</f>
        <v>2.7609623329359844E-3</v>
      </c>
      <c r="J59" s="62">
        <f>'Ac227 Dose 1 nCi R power'!K435/'Ac225 Dose 200 nCi R power'!K435</f>
        <v>2.7609623329359848E-3</v>
      </c>
      <c r="K59" s="62">
        <f>'Ac227 Dose 1 nCi R power'!L435/'Ac225 Dose 200 nCi R power'!L435</f>
        <v>2.7609623329359805E-3</v>
      </c>
      <c r="L59" s="62">
        <f>'Ac227 Dose 1 nCi R power'!M435/'Ac225 Dose 200 nCi R power'!M435</f>
        <v>2.760962332935997E-3</v>
      </c>
      <c r="M59" s="62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</row>
    <row r="60" spans="3:37">
      <c r="C60">
        <f>'Ac225 Dose 200 nCi R power'!D525</f>
        <v>10.75</v>
      </c>
      <c r="D60" s="62">
        <f>'Ac227 Dose 1 nCi R power'!E436/'Ac225 Dose 200 nCi R power'!E436</f>
        <v>2.8946666405732209E-3</v>
      </c>
      <c r="E60" s="62">
        <f>'Ac227 Dose 1 nCi R power'!F436/'Ac225 Dose 200 nCi R power'!F436</f>
        <v>2.8946666405732231E-3</v>
      </c>
      <c r="F60" s="62">
        <f>'Ac227 Dose 1 nCi R power'!G436/'Ac225 Dose 200 nCi R power'!G436</f>
        <v>2.8946666405732027E-3</v>
      </c>
      <c r="G60" s="62">
        <f>'Ac227 Dose 1 nCi R power'!H436/'Ac225 Dose 200 nCi R power'!H436</f>
        <v>2.8946666405732114E-3</v>
      </c>
      <c r="H60" s="62">
        <f>'Ac227 Dose 1 nCi R power'!I436/'Ac225 Dose 200 nCi R power'!I436</f>
        <v>2.8946666405732123E-3</v>
      </c>
      <c r="I60" s="62">
        <f>'Ac227 Dose 1 nCi R power'!J436/'Ac225 Dose 200 nCi R power'!J436</f>
        <v>2.894666640573211E-3</v>
      </c>
      <c r="J60" s="62">
        <f>'Ac227 Dose 1 nCi R power'!K436/'Ac225 Dose 200 nCi R power'!K436</f>
        <v>2.8946666405732114E-3</v>
      </c>
      <c r="K60" s="62">
        <f>'Ac227 Dose 1 nCi R power'!L436/'Ac225 Dose 200 nCi R power'!L436</f>
        <v>2.8946666405732075E-3</v>
      </c>
      <c r="L60" s="62">
        <f>'Ac227 Dose 1 nCi R power'!M436/'Ac225 Dose 200 nCi R power'!M436</f>
        <v>2.8946666405732244E-3</v>
      </c>
      <c r="M60" s="62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</row>
    <row r="61" spans="3:37">
      <c r="C61">
        <f>'Ac225 Dose 200 nCi R power'!D526</f>
        <v>11</v>
      </c>
      <c r="D61" s="62">
        <f>'Ac227 Dose 1 nCi R power'!E437/'Ac225 Dose 200 nCi R power'!E437</f>
        <v>3.0326805337934559E-3</v>
      </c>
      <c r="E61" s="62">
        <f>'Ac227 Dose 1 nCi R power'!F437/'Ac225 Dose 200 nCi R power'!F437</f>
        <v>3.0326805337934576E-3</v>
      </c>
      <c r="F61" s="62">
        <f>'Ac227 Dose 1 nCi R power'!G437/'Ac225 Dose 200 nCi R power'!G437</f>
        <v>3.0326805337934368E-3</v>
      </c>
      <c r="G61" s="62">
        <f>'Ac227 Dose 1 nCi R power'!H437/'Ac225 Dose 200 nCi R power'!H437</f>
        <v>3.0326805337934455E-3</v>
      </c>
      <c r="H61" s="62">
        <f>'Ac227 Dose 1 nCi R power'!I437/'Ac225 Dose 200 nCi R power'!I437</f>
        <v>3.0326805337934459E-3</v>
      </c>
      <c r="I61" s="62">
        <f>'Ac227 Dose 1 nCi R power'!J437/'Ac225 Dose 200 nCi R power'!J437</f>
        <v>3.0326805337934455E-3</v>
      </c>
      <c r="J61" s="62">
        <f>'Ac227 Dose 1 nCi R power'!K437/'Ac225 Dose 200 nCi R power'!K437</f>
        <v>3.0326805337934455E-3</v>
      </c>
      <c r="K61" s="62">
        <f>'Ac227 Dose 1 nCi R power'!L437/'Ac225 Dose 200 nCi R power'!L437</f>
        <v>3.032680533793442E-3</v>
      </c>
      <c r="L61" s="62">
        <f>'Ac227 Dose 1 nCi R power'!M437/'Ac225 Dose 200 nCi R power'!M437</f>
        <v>3.0326805337934594E-3</v>
      </c>
      <c r="M61" s="62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</row>
    <row r="62" spans="3:37">
      <c r="C62">
        <f>'Ac225 Dose 200 nCi R power'!D527</f>
        <v>12</v>
      </c>
      <c r="D62" s="62">
        <f>'Ac227 Dose 1 nCi R power'!E438/'Ac225 Dose 200 nCi R power'!E438</f>
        <v>3.3960156194600198E-3</v>
      </c>
      <c r="E62" s="62">
        <f>'Ac227 Dose 1 nCi R power'!F438/'Ac225 Dose 200 nCi R power'!F438</f>
        <v>3.3960156194600211E-3</v>
      </c>
      <c r="F62" s="62">
        <f>'Ac227 Dose 1 nCi R power'!G438/'Ac225 Dose 200 nCi R power'!G438</f>
        <v>3.396015619459999E-3</v>
      </c>
      <c r="G62" s="62">
        <f>'Ac227 Dose 1 nCi R power'!H438/'Ac225 Dose 200 nCi R power'!H438</f>
        <v>3.3960156194600081E-3</v>
      </c>
      <c r="H62" s="62">
        <f>'Ac227 Dose 1 nCi R power'!I438/'Ac225 Dose 200 nCi R power'!I438</f>
        <v>3.3960156194600098E-3</v>
      </c>
      <c r="I62" s="62">
        <f>'Ac227 Dose 1 nCi R power'!J438/'Ac225 Dose 200 nCi R power'!J438</f>
        <v>3.3960156194600064E-3</v>
      </c>
      <c r="J62" s="62">
        <f>'Ac227 Dose 1 nCi R power'!K438/'Ac225 Dose 200 nCi R power'!K438</f>
        <v>3.3960156194600072E-3</v>
      </c>
      <c r="K62" s="62">
        <f>'Ac227 Dose 1 nCi R power'!L438/'Ac225 Dose 200 nCi R power'!L438</f>
        <v>3.3960156194600051E-3</v>
      </c>
      <c r="L62" s="62">
        <f>'Ac227 Dose 1 nCi R power'!M438/'Ac225 Dose 200 nCi R power'!M438</f>
        <v>3.3960156194600233E-3</v>
      </c>
      <c r="M62" s="62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</row>
    <row r="63" spans="3:37">
      <c r="C63">
        <f>'Ac225 Dose 200 nCi R power'!D528</f>
        <v>13</v>
      </c>
      <c r="D63" s="62">
        <f>'Ac227 Dose 1 nCi R power'!E439/'Ac225 Dose 200 nCi R power'!E439</f>
        <v>4.0398539517898088E-3</v>
      </c>
      <c r="E63" s="62">
        <f>'Ac227 Dose 1 nCi R power'!F439/'Ac225 Dose 200 nCi R power'!F439</f>
        <v>4.0398539517898114E-3</v>
      </c>
      <c r="F63" s="62">
        <f>'Ac227 Dose 1 nCi R power'!G439/'Ac225 Dose 200 nCi R power'!G439</f>
        <v>4.0398539517897828E-3</v>
      </c>
      <c r="G63" s="62">
        <f>'Ac227 Dose 1 nCi R power'!H439/'Ac225 Dose 200 nCi R power'!H439</f>
        <v>4.0398539517897958E-3</v>
      </c>
      <c r="H63" s="62">
        <f>'Ac227 Dose 1 nCi R power'!I439/'Ac225 Dose 200 nCi R power'!I439</f>
        <v>4.0398539517897958E-3</v>
      </c>
      <c r="I63" s="62">
        <f>'Ac227 Dose 1 nCi R power'!J439/'Ac225 Dose 200 nCi R power'!J439</f>
        <v>4.0398539517897949E-3</v>
      </c>
      <c r="J63" s="62">
        <f>'Ac227 Dose 1 nCi R power'!K439/'Ac225 Dose 200 nCi R power'!K439</f>
        <v>4.0398539517897958E-3</v>
      </c>
      <c r="K63" s="62">
        <f>'Ac227 Dose 1 nCi R power'!L439/'Ac225 Dose 200 nCi R power'!L439</f>
        <v>4.0398539517897932E-3</v>
      </c>
      <c r="L63" s="62">
        <f>'Ac227 Dose 1 nCi R power'!M439/'Ac225 Dose 200 nCi R power'!M439</f>
        <v>4.0398539517898131E-3</v>
      </c>
      <c r="M63" s="62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</row>
    <row r="64" spans="3:37">
      <c r="C64">
        <f>'Ac225 Dose 200 nCi R power'!D529</f>
        <v>14</v>
      </c>
      <c r="D64" s="62">
        <f>'Ac227 Dose 1 nCi R power'!E440/'Ac225 Dose 200 nCi R power'!E440</f>
        <v>4.7647118625245991E-3</v>
      </c>
      <c r="E64" s="62">
        <f>'Ac227 Dose 1 nCi R power'!F440/'Ac225 Dose 200 nCi R power'!F440</f>
        <v>4.7647118625246008E-3</v>
      </c>
      <c r="F64" s="62">
        <f>'Ac227 Dose 1 nCi R power'!G440/'Ac225 Dose 200 nCi R power'!G440</f>
        <v>4.7647118625245679E-3</v>
      </c>
      <c r="G64" s="62">
        <f>'Ac227 Dose 1 nCi R power'!H440/'Ac225 Dose 200 nCi R power'!H440</f>
        <v>4.7647118625245817E-3</v>
      </c>
      <c r="H64" s="62">
        <f>'Ac227 Dose 1 nCi R power'!I440/'Ac225 Dose 200 nCi R power'!I440</f>
        <v>4.7647118625245835E-3</v>
      </c>
      <c r="I64" s="62">
        <f>'Ac227 Dose 1 nCi R power'!J440/'Ac225 Dose 200 nCi R power'!J440</f>
        <v>4.7647118625245826E-3</v>
      </c>
      <c r="J64" s="62">
        <f>'Ac227 Dose 1 nCi R power'!K440/'Ac225 Dose 200 nCi R power'!K440</f>
        <v>4.7647118625245843E-3</v>
      </c>
      <c r="K64" s="62">
        <f>'Ac227 Dose 1 nCi R power'!L440/'Ac225 Dose 200 nCi R power'!L440</f>
        <v>4.7647118625245765E-3</v>
      </c>
      <c r="L64" s="62">
        <f>'Ac227 Dose 1 nCi R power'!M440/'Ac225 Dose 200 nCi R power'!M440</f>
        <v>4.7647118625246052E-3</v>
      </c>
      <c r="M64" s="62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</row>
    <row r="65" spans="3:37">
      <c r="C65">
        <f>'Ac225 Dose 200 nCi R power'!D530</f>
        <v>15</v>
      </c>
      <c r="D65" s="62">
        <f>'Ac227 Dose 1 nCi R power'!E441/'Ac225 Dose 200 nCi R power'!E441</f>
        <v>5.5777671255196615E-3</v>
      </c>
      <c r="E65" s="62">
        <f>'Ac227 Dose 1 nCi R power'!F441/'Ac225 Dose 200 nCi R power'!F441</f>
        <v>5.5777671255196658E-3</v>
      </c>
      <c r="F65" s="62">
        <f>'Ac227 Dose 1 nCi R power'!G441/'Ac225 Dose 200 nCi R power'!G441</f>
        <v>5.5777671255196259E-3</v>
      </c>
      <c r="G65" s="62">
        <f>'Ac227 Dose 1 nCi R power'!H441/'Ac225 Dose 200 nCi R power'!H441</f>
        <v>5.577767125519645E-3</v>
      </c>
      <c r="H65" s="62">
        <f>'Ac227 Dose 1 nCi R power'!I441/'Ac225 Dose 200 nCi R power'!I441</f>
        <v>5.5777671255196433E-3</v>
      </c>
      <c r="I65" s="62">
        <f>'Ac227 Dose 1 nCi R power'!J441/'Ac225 Dose 200 nCi R power'!J441</f>
        <v>5.5777671255196441E-3</v>
      </c>
      <c r="J65" s="62">
        <f>'Ac227 Dose 1 nCi R power'!K441/'Ac225 Dose 200 nCi R power'!K441</f>
        <v>5.577767125519645E-3</v>
      </c>
      <c r="K65" s="62">
        <f>'Ac227 Dose 1 nCi R power'!L441/'Ac225 Dose 200 nCi R power'!L441</f>
        <v>5.5777671255196381E-3</v>
      </c>
      <c r="L65" s="62">
        <f>'Ac227 Dose 1 nCi R power'!M441/'Ac225 Dose 200 nCi R power'!M441</f>
        <v>5.5777671255196684E-3</v>
      </c>
      <c r="M65" s="62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</row>
    <row r="66" spans="3:37">
      <c r="C66">
        <f>'Ac225 Dose 200 nCi R power'!D531</f>
        <v>16</v>
      </c>
      <c r="D66" s="62">
        <f>'Ac227 Dose 1 nCi R power'!E442/'Ac225 Dose 200 nCi R power'!E442</f>
        <v>6.4820368957134132E-3</v>
      </c>
      <c r="E66" s="62">
        <f>'Ac227 Dose 1 nCi R power'!F442/'Ac225 Dose 200 nCi R power'!F442</f>
        <v>6.4820368957134149E-3</v>
      </c>
      <c r="F66" s="62">
        <f>'Ac227 Dose 1 nCi R power'!G442/'Ac225 Dose 200 nCi R power'!G442</f>
        <v>6.4820368957133707E-3</v>
      </c>
      <c r="G66" s="62">
        <f>'Ac227 Dose 1 nCi R power'!H442/'Ac225 Dose 200 nCi R power'!H442</f>
        <v>6.4820368957133924E-3</v>
      </c>
      <c r="H66" s="62">
        <f>'Ac227 Dose 1 nCi R power'!I442/'Ac225 Dose 200 nCi R power'!I442</f>
        <v>6.4820368957133924E-3</v>
      </c>
      <c r="I66" s="62">
        <f>'Ac227 Dose 1 nCi R power'!J442/'Ac225 Dose 200 nCi R power'!J442</f>
        <v>6.4820368957133889E-3</v>
      </c>
      <c r="J66" s="62">
        <f>'Ac227 Dose 1 nCi R power'!K442/'Ac225 Dose 200 nCi R power'!K442</f>
        <v>6.4820368957133898E-3</v>
      </c>
      <c r="K66" s="62">
        <f>'Ac227 Dose 1 nCi R power'!L442/'Ac225 Dose 200 nCi R power'!L442</f>
        <v>6.4820368957133803E-3</v>
      </c>
      <c r="L66" s="62">
        <f>'Ac227 Dose 1 nCi R power'!M442/'Ac225 Dose 200 nCi R power'!M442</f>
        <v>6.4820368957134201E-3</v>
      </c>
      <c r="M66" s="62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</row>
    <row r="67" spans="3:37">
      <c r="C67">
        <f>'Ac225 Dose 200 nCi R power'!D532</f>
        <v>17</v>
      </c>
      <c r="D67" s="62">
        <f>'Ac227 Dose 1 nCi R power'!E443/'Ac225 Dose 200 nCi R power'!E443</f>
        <v>7.4946095442124374E-3</v>
      </c>
      <c r="E67" s="62">
        <f>'Ac227 Dose 1 nCi R power'!F443/'Ac225 Dose 200 nCi R power'!F443</f>
        <v>7.4946095442124452E-3</v>
      </c>
      <c r="F67" s="62">
        <f>'Ac227 Dose 1 nCi R power'!G443/'Ac225 Dose 200 nCi R power'!G443</f>
        <v>7.4946095442123923E-3</v>
      </c>
      <c r="G67" s="62">
        <f>'Ac227 Dose 1 nCi R power'!H443/'Ac225 Dose 200 nCi R power'!H443</f>
        <v>7.4946095442124149E-3</v>
      </c>
      <c r="H67" s="62">
        <f>'Ac227 Dose 1 nCi R power'!I443/'Ac225 Dose 200 nCi R power'!I443</f>
        <v>7.4946095442124157E-3</v>
      </c>
      <c r="I67" s="62">
        <f>'Ac227 Dose 1 nCi R power'!J443/'Ac225 Dose 200 nCi R power'!J443</f>
        <v>7.4946095442124114E-3</v>
      </c>
      <c r="J67" s="62">
        <f>'Ac227 Dose 1 nCi R power'!K443/'Ac225 Dose 200 nCi R power'!K443</f>
        <v>7.4946095442124131E-3</v>
      </c>
      <c r="K67" s="62">
        <f>'Ac227 Dose 1 nCi R power'!L443/'Ac225 Dose 200 nCi R power'!L443</f>
        <v>7.4946095442124045E-3</v>
      </c>
      <c r="L67" s="62">
        <f>'Ac227 Dose 1 nCi R power'!M443/'Ac225 Dose 200 nCi R power'!M443</f>
        <v>7.4946095442124478E-3</v>
      </c>
      <c r="M67" s="62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</row>
    <row r="68" spans="3:37">
      <c r="C68">
        <f>'Ac225 Dose 200 nCi R power'!D533</f>
        <v>18</v>
      </c>
      <c r="D68" s="62">
        <f>'Ac227 Dose 1 nCi R power'!E444/'Ac225 Dose 200 nCi R power'!E444</f>
        <v>8.6265999256152082E-3</v>
      </c>
      <c r="E68" s="62">
        <f>'Ac227 Dose 1 nCi R power'!F444/'Ac225 Dose 200 nCi R power'!F444</f>
        <v>8.6265999256152168E-3</v>
      </c>
      <c r="F68" s="62">
        <f>'Ac227 Dose 1 nCi R power'!G444/'Ac225 Dose 200 nCi R power'!G444</f>
        <v>8.6265999256151544E-3</v>
      </c>
      <c r="G68" s="62">
        <f>'Ac227 Dose 1 nCi R power'!H444/'Ac225 Dose 200 nCi R power'!H444</f>
        <v>8.6265999256151769E-3</v>
      </c>
      <c r="H68" s="62">
        <f>'Ac227 Dose 1 nCi R power'!I444/'Ac225 Dose 200 nCi R power'!I444</f>
        <v>8.6265999256151804E-3</v>
      </c>
      <c r="I68" s="62">
        <f>'Ac227 Dose 1 nCi R power'!J444/'Ac225 Dose 200 nCi R power'!J444</f>
        <v>8.6265999256151787E-3</v>
      </c>
      <c r="J68" s="62">
        <f>'Ac227 Dose 1 nCi R power'!K444/'Ac225 Dose 200 nCi R power'!K444</f>
        <v>8.6265999256151787E-3</v>
      </c>
      <c r="K68" s="62">
        <f>'Ac227 Dose 1 nCi R power'!L444/'Ac225 Dose 200 nCi R power'!L444</f>
        <v>8.6265999256151683E-3</v>
      </c>
      <c r="L68" s="62">
        <f>'Ac227 Dose 1 nCi R power'!M444/'Ac225 Dose 200 nCi R power'!M444</f>
        <v>8.6265999256152203E-3</v>
      </c>
      <c r="M68" s="62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</row>
    <row r="69" spans="3:37">
      <c r="C69">
        <f>'Ac225 Dose 200 nCi R power'!D534</f>
        <v>19</v>
      </c>
      <c r="D69" s="62">
        <f>'Ac227 Dose 1 nCi R power'!E445/'Ac225 Dose 200 nCi R power'!E445</f>
        <v>9.8761387389727333E-3</v>
      </c>
      <c r="E69" s="62">
        <f>'Ac227 Dose 1 nCi R power'!F445/'Ac225 Dose 200 nCi R power'!F445</f>
        <v>9.8761387389727385E-3</v>
      </c>
      <c r="F69" s="62">
        <f>'Ac227 Dose 1 nCi R power'!G445/'Ac225 Dose 200 nCi R power'!G445</f>
        <v>9.8761387389726726E-3</v>
      </c>
      <c r="G69" s="62">
        <f>'Ac227 Dose 1 nCi R power'!H445/'Ac225 Dose 200 nCi R power'!H445</f>
        <v>9.8761387389726986E-3</v>
      </c>
      <c r="H69" s="62">
        <f>'Ac227 Dose 1 nCi R power'!I445/'Ac225 Dose 200 nCi R power'!I445</f>
        <v>9.8761387389726969E-3</v>
      </c>
      <c r="I69" s="62">
        <f>'Ac227 Dose 1 nCi R power'!J445/'Ac225 Dose 200 nCi R power'!J445</f>
        <v>9.8761387389726986E-3</v>
      </c>
      <c r="J69" s="62">
        <f>'Ac227 Dose 1 nCi R power'!K445/'Ac225 Dose 200 nCi R power'!K445</f>
        <v>9.8761387389726986E-3</v>
      </c>
      <c r="K69" s="62">
        <f>'Ac227 Dose 1 nCi R power'!L445/'Ac225 Dose 200 nCi R power'!L445</f>
        <v>9.8761387389726847E-3</v>
      </c>
      <c r="L69" s="62">
        <f>'Ac227 Dose 1 nCi R power'!M445/'Ac225 Dose 200 nCi R power'!M445</f>
        <v>9.876138738972742E-3</v>
      </c>
      <c r="M69" s="62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</row>
    <row r="70" spans="3:37">
      <c r="C70">
        <f>'Ac225 Dose 200 nCi R power'!D535</f>
        <v>20</v>
      </c>
      <c r="D70" s="62">
        <f>'Ac227 Dose 1 nCi R power'!E446/'Ac225 Dose 200 nCi R power'!E446</f>
        <v>1.1266226396847458E-2</v>
      </c>
      <c r="E70" s="62">
        <f>'Ac227 Dose 1 nCi R power'!F446/'Ac225 Dose 200 nCi R power'!F446</f>
        <v>1.1266226396847464E-2</v>
      </c>
      <c r="F70" s="62">
        <f>'Ac227 Dose 1 nCi R power'!G446/'Ac225 Dose 200 nCi R power'!G446</f>
        <v>1.1266226396847389E-2</v>
      </c>
      <c r="G70" s="62">
        <f>'Ac227 Dose 1 nCi R power'!H446/'Ac225 Dose 200 nCi R power'!H446</f>
        <v>1.126622639684742E-2</v>
      </c>
      <c r="H70" s="62">
        <f>'Ac227 Dose 1 nCi R power'!I446/'Ac225 Dose 200 nCi R power'!I446</f>
        <v>1.126622639684742E-2</v>
      </c>
      <c r="I70" s="62">
        <f>'Ac227 Dose 1 nCi R power'!J446/'Ac225 Dose 200 nCi R power'!J446</f>
        <v>1.1266226396847418E-2</v>
      </c>
      <c r="J70" s="62">
        <f>'Ac227 Dose 1 nCi R power'!K446/'Ac225 Dose 200 nCi R power'!K446</f>
        <v>1.1266226396847418E-2</v>
      </c>
      <c r="K70" s="62">
        <f>'Ac227 Dose 1 nCi R power'!L446/'Ac225 Dose 200 nCi R power'!L446</f>
        <v>1.1266226396847405E-2</v>
      </c>
      <c r="L70" s="62">
        <f>'Ac227 Dose 1 nCi R power'!M446/'Ac225 Dose 200 nCi R power'!M446</f>
        <v>1.1266226396847471E-2</v>
      </c>
      <c r="M70" s="62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</row>
    <row r="71" spans="3:37">
      <c r="C71">
        <f>'Ac225 Dose 200 nCi R power'!D536</f>
        <v>25</v>
      </c>
      <c r="D71" s="62">
        <f>'Ac227 Dose 1 nCi R power'!E447/'Ac225 Dose 200 nCi R power'!E447</f>
        <v>1.608702625712137E-2</v>
      </c>
      <c r="E71" s="62">
        <f>'Ac227 Dose 1 nCi R power'!F447/'Ac225 Dose 200 nCi R power'!F447</f>
        <v>1.6087026257121381E-2</v>
      </c>
      <c r="F71" s="62">
        <f>'Ac227 Dose 1 nCi R power'!G447/'Ac225 Dose 200 nCi R power'!G447</f>
        <v>1.6087026257121266E-2</v>
      </c>
      <c r="G71" s="62">
        <f>'Ac227 Dose 1 nCi R power'!H447/'Ac225 Dose 200 nCi R power'!H447</f>
        <v>1.6087026257121315E-2</v>
      </c>
      <c r="H71" s="62">
        <f>'Ac227 Dose 1 nCi R power'!I447/'Ac225 Dose 200 nCi R power'!I447</f>
        <v>1.6087026257121322E-2</v>
      </c>
      <c r="I71" s="62">
        <f>'Ac227 Dose 1 nCi R power'!J447/'Ac225 Dose 200 nCi R power'!J447</f>
        <v>1.6087026257121315E-2</v>
      </c>
      <c r="J71" s="62">
        <f>'Ac227 Dose 1 nCi R power'!K447/'Ac225 Dose 200 nCi R power'!K447</f>
        <v>1.6087026257121318E-2</v>
      </c>
      <c r="K71" s="62">
        <f>'Ac227 Dose 1 nCi R power'!L447/'Ac225 Dose 200 nCi R power'!L447</f>
        <v>1.6087026257121297E-2</v>
      </c>
      <c r="L71" s="62">
        <f>'Ac227 Dose 1 nCi R power'!M447/'Ac225 Dose 200 nCi R power'!M447</f>
        <v>1.6087026257121384E-2</v>
      </c>
      <c r="M71" s="62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</row>
    <row r="72" spans="3:37">
      <c r="C72">
        <f>'Ac225 Dose 200 nCi R power'!D537</f>
        <v>30</v>
      </c>
      <c r="D72" s="62">
        <f>'Ac227 Dose 1 nCi R power'!E448/'Ac225 Dose 200 nCi R power'!E448</f>
        <v>2.8231585439563198E-2</v>
      </c>
      <c r="E72" s="62">
        <f>'Ac227 Dose 1 nCi R power'!F448/'Ac225 Dose 200 nCi R power'!F448</f>
        <v>2.8231585439563219E-2</v>
      </c>
      <c r="F72" s="62">
        <f>'Ac227 Dose 1 nCi R power'!G448/'Ac225 Dose 200 nCi R power'!G448</f>
        <v>2.8231585439563014E-2</v>
      </c>
      <c r="G72" s="62">
        <f>'Ac227 Dose 1 nCi R power'!H448/'Ac225 Dose 200 nCi R power'!H448</f>
        <v>2.8231585439563108E-2</v>
      </c>
      <c r="H72" s="62">
        <f>'Ac227 Dose 1 nCi R power'!I448/'Ac225 Dose 200 nCi R power'!I448</f>
        <v>2.8231585439563108E-2</v>
      </c>
      <c r="I72" s="62">
        <f>'Ac227 Dose 1 nCi R power'!J448/'Ac225 Dose 200 nCi R power'!J448</f>
        <v>2.8231585439563108E-2</v>
      </c>
      <c r="J72" s="62">
        <f>'Ac227 Dose 1 nCi R power'!K448/'Ac225 Dose 200 nCi R power'!K448</f>
        <v>2.8231585439563108E-2</v>
      </c>
      <c r="K72" s="62">
        <f>'Ac227 Dose 1 nCi R power'!L448/'Ac225 Dose 200 nCi R power'!L448</f>
        <v>2.823158543956307E-2</v>
      </c>
      <c r="L72" s="62">
        <f>'Ac227 Dose 1 nCi R power'!M448/'Ac225 Dose 200 nCi R power'!M448</f>
        <v>2.8231585439563233E-2</v>
      </c>
      <c r="M72" s="62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</row>
    <row r="73" spans="3:37">
      <c r="C73">
        <f>'Ac225 Dose 200 nCi R power'!D538</f>
        <v>40</v>
      </c>
      <c r="D73" s="62">
        <f>'Ac227 Dose 1 nCi R power'!E449/'Ac225 Dose 200 nCi R power'!E449</f>
        <v>5.720643527360296E-2</v>
      </c>
      <c r="E73" s="62">
        <f>'Ac227 Dose 1 nCi R power'!F449/'Ac225 Dose 200 nCi R power'!F449</f>
        <v>5.7206435273603001E-2</v>
      </c>
      <c r="F73" s="62">
        <f>'Ac227 Dose 1 nCi R power'!G449/'Ac225 Dose 200 nCi R power'!G449</f>
        <v>5.7206435273602613E-2</v>
      </c>
      <c r="G73" s="62">
        <f>'Ac227 Dose 1 nCi R power'!H449/'Ac225 Dose 200 nCi R power'!H449</f>
        <v>5.7206435273602751E-2</v>
      </c>
      <c r="H73" s="62">
        <f>'Ac227 Dose 1 nCi R power'!I449/'Ac225 Dose 200 nCi R power'!I449</f>
        <v>5.7206435273602772E-2</v>
      </c>
      <c r="I73" s="62">
        <f>'Ac227 Dose 1 nCi R power'!J449/'Ac225 Dose 200 nCi R power'!J449</f>
        <v>5.7206435273602758E-2</v>
      </c>
      <c r="J73" s="62">
        <f>'Ac227 Dose 1 nCi R power'!K449/'Ac225 Dose 200 nCi R power'!K449</f>
        <v>5.7206435273602758E-2</v>
      </c>
      <c r="K73" s="62">
        <f>'Ac227 Dose 1 nCi R power'!L449/'Ac225 Dose 200 nCi R power'!L449</f>
        <v>5.7206435273602689E-2</v>
      </c>
      <c r="L73" s="62">
        <f>'Ac227 Dose 1 nCi R power'!M449/'Ac225 Dose 200 nCi R power'!M449</f>
        <v>5.7206435273603022E-2</v>
      </c>
      <c r="M73" s="62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</row>
    <row r="74" spans="3:37">
      <c r="C74">
        <f>'Ac225 Dose 200 nCi R power'!D539</f>
        <v>50</v>
      </c>
      <c r="D74" s="62">
        <f>'Ac227 Dose 1 nCi R power'!E450/'Ac225 Dose 200 nCi R power'!E450</f>
        <v>0.14151850210529596</v>
      </c>
      <c r="E74" s="62">
        <f>'Ac227 Dose 1 nCi R power'!F450/'Ac225 Dose 200 nCi R power'!F450</f>
        <v>0.14151850210529607</v>
      </c>
      <c r="F74" s="62">
        <f>'Ac227 Dose 1 nCi R power'!G450/'Ac225 Dose 200 nCi R power'!G450</f>
        <v>0.14151850210529504</v>
      </c>
      <c r="G74" s="62">
        <f>'Ac227 Dose 1 nCi R power'!H450/'Ac225 Dose 200 nCi R power'!H450</f>
        <v>0.14151850210529546</v>
      </c>
      <c r="H74" s="62">
        <f>'Ac227 Dose 1 nCi R power'!I450/'Ac225 Dose 200 nCi R power'!I450</f>
        <v>0.14151850210529546</v>
      </c>
      <c r="I74" s="62">
        <f>'Ac227 Dose 1 nCi R power'!J450/'Ac225 Dose 200 nCi R power'!J450</f>
        <v>0.1415185021052954</v>
      </c>
      <c r="J74" s="62">
        <f>'Ac227 Dose 1 nCi R power'!K450/'Ac225 Dose 200 nCi R power'!K450</f>
        <v>0.14151850210529543</v>
      </c>
      <c r="K74" s="62">
        <f>'Ac227 Dose 1 nCi R power'!L450/'Ac225 Dose 200 nCi R power'!L450</f>
        <v>0.14151850210529526</v>
      </c>
      <c r="L74" s="62">
        <f>'Ac227 Dose 1 nCi R power'!M450/'Ac225 Dose 200 nCi R power'!M450</f>
        <v>0.1415185021052961</v>
      </c>
      <c r="M74" s="62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</row>
    <row r="75" spans="3:37">
      <c r="C75">
        <f>'Ac225 Dose 200 nCi R power'!D540</f>
        <v>60</v>
      </c>
      <c r="D75" s="62">
        <f>'Ac227 Dose 1 nCi R power'!E451/'Ac225 Dose 200 nCi R power'!E451</f>
        <v>0.32517828316982028</v>
      </c>
      <c r="E75" s="62">
        <f>'Ac227 Dose 1 nCi R power'!F451/'Ac225 Dose 200 nCi R power'!F451</f>
        <v>0.32517828316982061</v>
      </c>
      <c r="F75" s="62">
        <f>'Ac227 Dose 1 nCi R power'!G451/'Ac225 Dose 200 nCi R power'!G451</f>
        <v>0.32517828316981828</v>
      </c>
      <c r="G75" s="62">
        <f>'Ac227 Dose 1 nCi R power'!H451/'Ac225 Dose 200 nCi R power'!H451</f>
        <v>0.32517828316981934</v>
      </c>
      <c r="H75" s="62">
        <f>'Ac227 Dose 1 nCi R power'!I451/'Ac225 Dose 200 nCi R power'!I451</f>
        <v>0.32517828316981923</v>
      </c>
      <c r="I75" s="62">
        <f>'Ac227 Dose 1 nCi R power'!J451/'Ac225 Dose 200 nCi R power'!J451</f>
        <v>0.32517828316981928</v>
      </c>
      <c r="J75" s="62">
        <f>'Ac227 Dose 1 nCi R power'!K451/'Ac225 Dose 200 nCi R power'!K451</f>
        <v>0.32517828316981928</v>
      </c>
      <c r="K75" s="62">
        <f>'Ac227 Dose 1 nCi R power'!L451/'Ac225 Dose 200 nCi R power'!L451</f>
        <v>0.32517828316981895</v>
      </c>
      <c r="L75" s="62">
        <f>'Ac227 Dose 1 nCi R power'!M451/'Ac225 Dose 200 nCi R power'!M451</f>
        <v>0.32517828316982073</v>
      </c>
      <c r="M75" s="62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</row>
    <row r="76" spans="3:37">
      <c r="C76">
        <f>'Ac225 Dose 200 nCi R power'!D541</f>
        <v>75</v>
      </c>
      <c r="D76" s="62">
        <f>'Ac227 Dose 1 nCi R power'!E452/'Ac225 Dose 200 nCi R power'!E452</f>
        <v>0.80257315511440108</v>
      </c>
      <c r="E76" s="62">
        <f>'Ac227 Dose 1 nCi R power'!F452/'Ac225 Dose 200 nCi R power'!F452</f>
        <v>0.80257315511440164</v>
      </c>
      <c r="F76" s="62">
        <f>'Ac227 Dose 1 nCi R power'!G452/'Ac225 Dose 200 nCi R power'!G452</f>
        <v>0.80257315511439598</v>
      </c>
      <c r="G76" s="62">
        <f>'Ac227 Dose 1 nCi R power'!H452/'Ac225 Dose 200 nCi R power'!H452</f>
        <v>0.80257315511439864</v>
      </c>
      <c r="H76" s="62">
        <f>'Ac227 Dose 1 nCi R power'!I452/'Ac225 Dose 200 nCi R power'!I452</f>
        <v>0.80257315511439853</v>
      </c>
      <c r="I76" s="62">
        <f>'Ac227 Dose 1 nCi R power'!J452/'Ac225 Dose 200 nCi R power'!J452</f>
        <v>0.80257315511439853</v>
      </c>
      <c r="J76" s="62">
        <f>'Ac227 Dose 1 nCi R power'!K452/'Ac225 Dose 200 nCi R power'!K452</f>
        <v>0.80257315511439842</v>
      </c>
      <c r="K76" s="62">
        <f>'Ac227 Dose 1 nCi R power'!L452/'Ac225 Dose 200 nCi R power'!L452</f>
        <v>0.80257315511439753</v>
      </c>
      <c r="L76" s="62">
        <f>'Ac227 Dose 1 nCi R power'!M452/'Ac225 Dose 200 nCi R power'!M452</f>
        <v>0.80257315511440219</v>
      </c>
      <c r="M76" s="62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</row>
    <row r="77" spans="3:37">
      <c r="C77">
        <f>'Ac225 Dose 200 nCi R power'!D542</f>
        <v>100</v>
      </c>
      <c r="D77" s="62">
        <f>'Ac227 Dose 1 nCi R power'!E453/'Ac225 Dose 200 nCi R power'!E453</f>
        <v>2.868746693057096</v>
      </c>
      <c r="E77" s="62">
        <f>'Ac227 Dose 1 nCi R power'!F453/'Ac225 Dose 200 nCi R power'!F453</f>
        <v>2.8687466930570977</v>
      </c>
      <c r="F77" s="62">
        <f>'Ac227 Dose 1 nCi R power'!G453/'Ac225 Dose 200 nCi R power'!G453</f>
        <v>2.8687466930570777</v>
      </c>
      <c r="G77" s="62">
        <f>'Ac227 Dose 1 nCi R power'!H453/'Ac225 Dose 200 nCi R power'!H453</f>
        <v>2.8687466930570871</v>
      </c>
      <c r="H77" s="62">
        <f>'Ac227 Dose 1 nCi R power'!I453/'Ac225 Dose 200 nCi R power'!I453</f>
        <v>2.8687466930570853</v>
      </c>
      <c r="I77" s="62">
        <f>'Ac227 Dose 1 nCi R power'!J453/'Ac225 Dose 200 nCi R power'!J453</f>
        <v>2.8687466930570862</v>
      </c>
      <c r="J77" s="62">
        <f>'Ac227 Dose 1 nCi R power'!K453/'Ac225 Dose 200 nCi R power'!K453</f>
        <v>2.8687466930570862</v>
      </c>
      <c r="K77" s="62">
        <f>'Ac227 Dose 1 nCi R power'!L453/'Ac225 Dose 200 nCi R power'!L453</f>
        <v>2.8687466930570822</v>
      </c>
      <c r="L77" s="62">
        <f>'Ac227 Dose 1 nCi R power'!M453/'Ac225 Dose 200 nCi R power'!M453</f>
        <v>2.8687466930570982</v>
      </c>
      <c r="M77" s="62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</row>
    <row r="78" spans="3:37">
      <c r="C78">
        <f>'Ac225 Dose 200 nCi R power'!D543</f>
        <v>125</v>
      </c>
      <c r="D78" s="62">
        <f>'Ac227 Dose 1 nCi R power'!E454/'Ac225 Dose 200 nCi R power'!E454</f>
        <v>17.302196486148105</v>
      </c>
      <c r="E78" s="62">
        <f>'Ac227 Dose 1 nCi R power'!F454/'Ac225 Dose 200 nCi R power'!F454</f>
        <v>17.302196486148112</v>
      </c>
      <c r="F78" s="62">
        <f>'Ac227 Dose 1 nCi R power'!G454/'Ac225 Dose 200 nCi R power'!G454</f>
        <v>17.302196486147992</v>
      </c>
      <c r="G78" s="62">
        <f>'Ac227 Dose 1 nCi R power'!H454/'Ac225 Dose 200 nCi R power'!H454</f>
        <v>17.302196486148052</v>
      </c>
      <c r="H78" s="62">
        <f>'Ac227 Dose 1 nCi R power'!I454/'Ac225 Dose 200 nCi R power'!I454</f>
        <v>17.302196486148052</v>
      </c>
      <c r="I78" s="62">
        <f>'Ac227 Dose 1 nCi R power'!J454/'Ac225 Dose 200 nCi R power'!J454</f>
        <v>17.302196486148045</v>
      </c>
      <c r="J78" s="62">
        <f>'Ac227 Dose 1 nCi R power'!K454/'Ac225 Dose 200 nCi R power'!K454</f>
        <v>17.302196486148052</v>
      </c>
      <c r="K78" s="62">
        <f>'Ac227 Dose 1 nCi R power'!L454/'Ac225 Dose 200 nCi R power'!L454</f>
        <v>17.302196486148024</v>
      </c>
      <c r="L78" s="62">
        <f>'Ac227 Dose 1 nCi R power'!M454/'Ac225 Dose 200 nCi R power'!M454</f>
        <v>17.302196486148119</v>
      </c>
      <c r="M78" s="62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</row>
    <row r="79" spans="3:37">
      <c r="C79">
        <f>'Ac225 Dose 200 nCi R power'!D544</f>
        <v>150</v>
      </c>
      <c r="D79" s="62">
        <f>'Ac227 Dose 1 nCi R power'!E455/'Ac225 Dose 200 nCi R power'!E455</f>
        <v>100.51153157661506</v>
      </c>
      <c r="E79" s="62">
        <f>'Ac227 Dose 1 nCi R power'!F455/'Ac225 Dose 200 nCi R power'!F455</f>
        <v>100.51153157661511</v>
      </c>
      <c r="F79" s="62">
        <f>'Ac227 Dose 1 nCi R power'!G455/'Ac225 Dose 200 nCi R power'!G455</f>
        <v>100.51153157661444</v>
      </c>
      <c r="G79" s="62">
        <f>'Ac227 Dose 1 nCi R power'!H455/'Ac225 Dose 200 nCi R power'!H455</f>
        <v>100.51153157661469</v>
      </c>
      <c r="H79" s="62">
        <f>'Ac227 Dose 1 nCi R power'!I455/'Ac225 Dose 200 nCi R power'!I455</f>
        <v>100.51153157661473</v>
      </c>
      <c r="I79" s="62">
        <f>'Ac227 Dose 1 nCi R power'!J455/'Ac225 Dose 200 nCi R power'!J455</f>
        <v>100.51153157661467</v>
      </c>
      <c r="J79" s="62">
        <f>'Ac227 Dose 1 nCi R power'!K455/'Ac225 Dose 200 nCi R power'!K455</f>
        <v>100.51153157661474</v>
      </c>
      <c r="K79" s="62">
        <f>'Ac227 Dose 1 nCi R power'!L455/'Ac225 Dose 200 nCi R power'!L455</f>
        <v>100.51153157661463</v>
      </c>
      <c r="L79" s="62">
        <f>'Ac227 Dose 1 nCi R power'!M455/'Ac225 Dose 200 nCi R power'!M455</f>
        <v>100.51153157661517</v>
      </c>
      <c r="M79" s="62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</row>
    <row r="80" spans="3:37">
      <c r="C80">
        <f>'Ac225 Dose 200 nCi R power'!D545</f>
        <v>175</v>
      </c>
      <c r="D80" s="62">
        <f>'Ac227 Dose 1 nCi R power'!E456/'Ac225 Dose 200 nCi R power'!E456</f>
        <v>576.89762060483713</v>
      </c>
      <c r="E80" s="62">
        <f>'Ac227 Dose 1 nCi R power'!F456/'Ac225 Dose 200 nCi R power'!F456</f>
        <v>576.89762060483747</v>
      </c>
      <c r="F80" s="62">
        <f>'Ac227 Dose 1 nCi R power'!G456/'Ac225 Dose 200 nCi R power'!G456</f>
        <v>576.89762060483338</v>
      </c>
      <c r="G80" s="62">
        <f>'Ac227 Dose 1 nCi R power'!H456/'Ac225 Dose 200 nCi R power'!H456</f>
        <v>576.8976206048352</v>
      </c>
      <c r="H80" s="62">
        <f>'Ac227 Dose 1 nCi R power'!I456/'Ac225 Dose 200 nCi R power'!I456</f>
        <v>576.89762060483554</v>
      </c>
      <c r="I80" s="62">
        <f>'Ac227 Dose 1 nCi R power'!J456/'Ac225 Dose 200 nCi R power'!J456</f>
        <v>576.8976206048352</v>
      </c>
      <c r="J80" s="62">
        <f>'Ac227 Dose 1 nCi R power'!K456/'Ac225 Dose 200 nCi R power'!K456</f>
        <v>576.89762060483531</v>
      </c>
      <c r="K80" s="62">
        <f>'Ac227 Dose 1 nCi R power'!L456/'Ac225 Dose 200 nCi R power'!L456</f>
        <v>576.8976206048344</v>
      </c>
      <c r="L80" s="62">
        <f>'Ac227 Dose 1 nCi R power'!M456/'Ac225 Dose 200 nCi R power'!M456</f>
        <v>576.89762060483793</v>
      </c>
      <c r="M80" s="62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</row>
    <row r="81" spans="3:37">
      <c r="C81">
        <f>'Ac225 Dose 200 nCi R power'!D546</f>
        <v>200</v>
      </c>
      <c r="D81" s="62">
        <f>'Ac227 Dose 1 nCi R power'!E457/'Ac225 Dose 200 nCi R power'!E457</f>
        <v>3316.2851743452038</v>
      </c>
      <c r="E81" s="62">
        <f>'Ac227 Dose 1 nCi R power'!F457/'Ac225 Dose 200 nCi R power'!F457</f>
        <v>3316.2851743452052</v>
      </c>
      <c r="F81" s="62">
        <f>'Ac227 Dose 1 nCi R power'!G457/'Ac225 Dose 200 nCi R power'!G457</f>
        <v>3316.2851743451833</v>
      </c>
      <c r="G81" s="62">
        <f>'Ac227 Dose 1 nCi R power'!H457/'Ac225 Dose 200 nCi R power'!H457</f>
        <v>3316.2851743451929</v>
      </c>
      <c r="H81" s="62">
        <f>'Ac227 Dose 1 nCi R power'!I457/'Ac225 Dose 200 nCi R power'!I457</f>
        <v>3316.2851743451929</v>
      </c>
      <c r="I81" s="62">
        <f>'Ac227 Dose 1 nCi R power'!J457/'Ac225 Dose 200 nCi R power'!J457</f>
        <v>3316.2851743451915</v>
      </c>
      <c r="J81" s="62">
        <f>'Ac227 Dose 1 nCi R power'!K457/'Ac225 Dose 200 nCi R power'!K457</f>
        <v>3316.285174345192</v>
      </c>
      <c r="K81" s="62">
        <f>'Ac227 Dose 1 nCi R power'!L457/'Ac225 Dose 200 nCi R power'!L457</f>
        <v>3316.2851743451874</v>
      </c>
      <c r="L81" s="62">
        <f>'Ac227 Dose 1 nCi R power'!M457/'Ac225 Dose 200 nCi R power'!M457</f>
        <v>3316.2851743452084</v>
      </c>
      <c r="M81" s="62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</row>
    <row r="82" spans="3:37">
      <c r="C82">
        <f>'Ac225 Dose 200 nCi R power'!D547</f>
        <v>225</v>
      </c>
      <c r="D82" s="62">
        <f>'Ac227 Dose 1 nCi R power'!E458/'Ac225 Dose 200 nCi R power'!E458</f>
        <v>18851.017547465755</v>
      </c>
      <c r="E82" s="62">
        <f>'Ac227 Dose 1 nCi R power'!F458/'Ac225 Dose 200 nCi R power'!F458</f>
        <v>18851.017547465759</v>
      </c>
      <c r="F82" s="62">
        <f>'Ac227 Dose 1 nCi R power'!G458/'Ac225 Dose 200 nCi R power'!G458</f>
        <v>18851.017547465643</v>
      </c>
      <c r="G82" s="62">
        <f>'Ac227 Dose 1 nCi R power'!H458/'Ac225 Dose 200 nCi R power'!H458</f>
        <v>18851.017547465686</v>
      </c>
      <c r="H82" s="62">
        <f>'Ac227 Dose 1 nCi R power'!I458/'Ac225 Dose 200 nCi R power'!I458</f>
        <v>18851.01754746569</v>
      </c>
      <c r="I82" s="62">
        <f>'Ac227 Dose 1 nCi R power'!J458/'Ac225 Dose 200 nCi R power'!J458</f>
        <v>18851.017547465683</v>
      </c>
      <c r="J82" s="62">
        <f>'Ac227 Dose 1 nCi R power'!K458/'Ac225 Dose 200 nCi R power'!K458</f>
        <v>18851.017547465693</v>
      </c>
      <c r="K82" s="62">
        <f>'Ac227 Dose 1 nCi R power'!L458/'Ac225 Dose 200 nCi R power'!L458</f>
        <v>18851.017547465661</v>
      </c>
      <c r="L82" s="62">
        <f>'Ac227 Dose 1 nCi R power'!M458/'Ac225 Dose 200 nCi R power'!M458</f>
        <v>18851.017547465774</v>
      </c>
      <c r="M82" s="62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</row>
    <row r="83" spans="3:37">
      <c r="C83">
        <f>'Ac225 Dose 200 nCi R power'!D548</f>
        <v>250</v>
      </c>
      <c r="D83" s="62">
        <f>'Ac227 Dose 1 nCi R power'!E459/'Ac225 Dose 200 nCi R power'!E459</f>
        <v>107768.54742595948</v>
      </c>
      <c r="E83" s="62">
        <f>'Ac227 Dose 1 nCi R power'!F459/'Ac225 Dose 200 nCi R power'!F459</f>
        <v>107768.54742595955</v>
      </c>
      <c r="F83" s="62">
        <f>'Ac227 Dose 1 nCi R power'!G459/'Ac225 Dose 200 nCi R power'!G459</f>
        <v>107768.54742595878</v>
      </c>
      <c r="G83" s="62">
        <f>'Ac227 Dose 1 nCi R power'!H459/'Ac225 Dose 200 nCi R power'!H459</f>
        <v>107768.54742595911</v>
      </c>
      <c r="H83" s="62">
        <f>'Ac227 Dose 1 nCi R power'!I459/'Ac225 Dose 200 nCi R power'!I459</f>
        <v>107768.54742595908</v>
      </c>
      <c r="I83" s="62">
        <f>'Ac227 Dose 1 nCi R power'!J459/'Ac225 Dose 200 nCi R power'!J459</f>
        <v>107768.54742595906</v>
      </c>
      <c r="J83" s="62">
        <f>'Ac227 Dose 1 nCi R power'!K459/'Ac225 Dose 200 nCi R power'!K459</f>
        <v>107768.5474259591</v>
      </c>
      <c r="K83" s="62">
        <f>'Ac227 Dose 1 nCi R power'!L459/'Ac225 Dose 200 nCi R power'!L459</f>
        <v>107768.54742595898</v>
      </c>
      <c r="L83" s="62">
        <f>'Ac227 Dose 1 nCi R power'!M459/'Ac225 Dose 200 nCi R power'!M459</f>
        <v>107768.54742595959</v>
      </c>
      <c r="M83" s="62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</row>
    <row r="84" spans="3:37">
      <c r="C84">
        <f>'Ac225 Dose 200 nCi R power'!D549</f>
        <v>300</v>
      </c>
      <c r="D84" s="62">
        <f>'Ac227 Dose 1 nCi R power'!E460/'Ac225 Dose 200 nCi R power'!E460</f>
        <v>691187.72963175958</v>
      </c>
      <c r="E84" s="62">
        <f>'Ac227 Dose 1 nCi R power'!F460/'Ac225 Dose 200 nCi R power'!F460</f>
        <v>691187.72963175992</v>
      </c>
      <c r="F84" s="62">
        <f>'Ac227 Dose 1 nCi R power'!G460/'Ac225 Dose 200 nCi R power'!G460</f>
        <v>691187.72963175469</v>
      </c>
      <c r="G84" s="62">
        <f>'Ac227 Dose 1 nCi R power'!H460/'Ac225 Dose 200 nCi R power'!H460</f>
        <v>691187.7296317569</v>
      </c>
      <c r="H84" s="62">
        <f>'Ac227 Dose 1 nCi R power'!I460/'Ac225 Dose 200 nCi R power'!I460</f>
        <v>691187.72963175701</v>
      </c>
      <c r="I84" s="62">
        <f>'Ac227 Dose 1 nCi R power'!J460/'Ac225 Dose 200 nCi R power'!J460</f>
        <v>691187.7296317569</v>
      </c>
      <c r="J84" s="62">
        <f>'Ac227 Dose 1 nCi R power'!K460/'Ac225 Dose 200 nCi R power'!K460</f>
        <v>691187.72963175713</v>
      </c>
      <c r="K84" s="62">
        <f>'Ac227 Dose 1 nCi R power'!L460/'Ac225 Dose 200 nCi R power'!L460</f>
        <v>691187.72963175632</v>
      </c>
      <c r="L84" s="62">
        <f>'Ac227 Dose 1 nCi R power'!M460/'Ac225 Dose 200 nCi R power'!M460</f>
        <v>691187.72963176016</v>
      </c>
      <c r="M84" s="62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</row>
    <row r="85" spans="3:37">
      <c r="C85">
        <f>'Ac225 Dose 200 nCi R power'!D550</f>
        <v>365</v>
      </c>
      <c r="D85" s="62">
        <f>'Ac227 Dose 1 nCi R power'!E461/'Ac225 Dose 200 nCi R power'!E461</f>
        <v>22692508.609730344</v>
      </c>
      <c r="E85" s="62">
        <f>'Ac227 Dose 1 nCi R power'!F461/'Ac225 Dose 200 nCi R power'!F461</f>
        <v>22692508.609730352</v>
      </c>
      <c r="F85" s="62">
        <f>'Ac227 Dose 1 nCi R power'!G461/'Ac225 Dose 200 nCi R power'!G461</f>
        <v>22692508.609730203</v>
      </c>
      <c r="G85" s="62">
        <f>'Ac227 Dose 1 nCi R power'!H461/'Ac225 Dose 200 nCi R power'!H461</f>
        <v>22692508.609730266</v>
      </c>
      <c r="H85" s="62">
        <f>'Ac227 Dose 1 nCi R power'!I461/'Ac225 Dose 200 nCi R power'!I461</f>
        <v>22692508.60973027</v>
      </c>
      <c r="I85" s="62">
        <f>'Ac227 Dose 1 nCi R power'!J461/'Ac225 Dose 200 nCi R power'!J461</f>
        <v>22692508.609730262</v>
      </c>
      <c r="J85" s="62">
        <f>'Ac227 Dose 1 nCi R power'!K461/'Ac225 Dose 200 nCi R power'!K461</f>
        <v>22692508.609730262</v>
      </c>
      <c r="K85" s="62">
        <f>'Ac227 Dose 1 nCi R power'!L461/'Ac225 Dose 200 nCi R power'!L461</f>
        <v>22692508.609730225</v>
      </c>
      <c r="L85" s="62">
        <f>'Ac227 Dose 1 nCi R power'!M461/'Ac225 Dose 200 nCi R power'!M461</f>
        <v>22692508.609730359</v>
      </c>
      <c r="M85" s="62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</row>
    <row r="86" spans="3:37">
      <c r="C86">
        <f>'Ac225 Dose 200 nCi R power'!D551</f>
        <v>730</v>
      </c>
      <c r="D86" s="62">
        <f>'Ac227 Dose 1 nCi R power'!E462/'Ac225 Dose 200 nCi R power'!E462</f>
        <v>2127659670.8352864</v>
      </c>
      <c r="E86" s="62">
        <f>'Ac227 Dose 1 nCi R power'!F462/'Ac225 Dose 200 nCi R power'!F462</f>
        <v>2127659670.8352885</v>
      </c>
      <c r="F86" s="62">
        <f>'Ac227 Dose 1 nCi R power'!G462/'Ac225 Dose 200 nCi R power'!G462</f>
        <v>2127659670.8352726</v>
      </c>
      <c r="G86" s="62">
        <f>'Ac227 Dose 1 nCi R power'!H462/'Ac225 Dose 200 nCi R power'!H462</f>
        <v>2127659670.8352787</v>
      </c>
      <c r="H86" s="62">
        <f>'Ac227 Dose 1 nCi R power'!I462/'Ac225 Dose 200 nCi R power'!I462</f>
        <v>2127659670.8352795</v>
      </c>
      <c r="I86" s="62">
        <f>'Ac227 Dose 1 nCi R power'!J462/'Ac225 Dose 200 nCi R power'!J462</f>
        <v>2127659670.8352787</v>
      </c>
      <c r="J86" s="62">
        <f>'Ac227 Dose 1 nCi R power'!K462/'Ac225 Dose 200 nCi R power'!K462</f>
        <v>2127659670.8352785</v>
      </c>
      <c r="K86" s="62">
        <f>'Ac227 Dose 1 nCi R power'!L462/'Ac225 Dose 200 nCi R power'!L462</f>
        <v>2127659670.8352761</v>
      </c>
      <c r="L86" s="62">
        <f>'Ac227 Dose 1 nCi R power'!M462/'Ac225 Dose 200 nCi R power'!M462</f>
        <v>2127659670.8352888</v>
      </c>
      <c r="M86" s="62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</row>
    <row r="87" spans="3:37">
      <c r="C87">
        <f>'Ac225 Dose 200 nCi R power'!D552</f>
        <v>1460</v>
      </c>
      <c r="D87" s="62">
        <f>'Ac227 Dose 1 nCi R power'!E463/'Ac225 Dose 200 nCi R power'!E463</f>
        <v>2.2425413382732025E+20</v>
      </c>
      <c r="E87" s="62">
        <f>'Ac227 Dose 1 nCi R power'!F463/'Ac225 Dose 200 nCi R power'!F463</f>
        <v>2.2425413382732035E+20</v>
      </c>
      <c r="F87" s="62">
        <f>'Ac227 Dose 1 nCi R power'!G463/'Ac225 Dose 200 nCi R power'!G463</f>
        <v>2.2425413382731881E+20</v>
      </c>
      <c r="G87" s="62">
        <f>'Ac227 Dose 1 nCi R power'!H463/'Ac225 Dose 200 nCi R power'!H463</f>
        <v>2.2425413382731953E+20</v>
      </c>
      <c r="H87" s="62">
        <f>'Ac227 Dose 1 nCi R power'!I463/'Ac225 Dose 200 nCi R power'!I463</f>
        <v>2.2425413382731946E+20</v>
      </c>
      <c r="I87" s="62">
        <f>'Ac227 Dose 1 nCi R power'!J463/'Ac225 Dose 200 nCi R power'!J463</f>
        <v>2.2425413382731943E+20</v>
      </c>
      <c r="J87" s="62">
        <f>'Ac227 Dose 1 nCi R power'!K463/'Ac225 Dose 200 nCi R power'!K463</f>
        <v>2.242541338273195E+20</v>
      </c>
      <c r="K87" s="62">
        <f>'Ac227 Dose 1 nCi R power'!L463/'Ac225 Dose 200 nCi R power'!L463</f>
        <v>2.2425413382731914E+20</v>
      </c>
      <c r="L87" s="62">
        <f>'Ac227 Dose 1 nCi R power'!M463/'Ac225 Dose 200 nCi R power'!M463</f>
        <v>2.2425413382732048E+20</v>
      </c>
      <c r="M87" s="62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</row>
    <row r="88" spans="3:37">
      <c r="C88">
        <f>'Ac225 Dose 200 nCi R power'!D553</f>
        <v>2920</v>
      </c>
      <c r="D88" s="62">
        <f>'Ac227 Dose 1 nCi R power'!E464/'Ac225 Dose 200 nCi R power'!E464</f>
        <v>2.4655461166443771E+42</v>
      </c>
      <c r="E88" s="62">
        <f>'Ac227 Dose 1 nCi R power'!F464/'Ac225 Dose 200 nCi R power'!F464</f>
        <v>2.4655461166443786E+42</v>
      </c>
      <c r="F88" s="62">
        <f>'Ac227 Dose 1 nCi R power'!G464/'Ac225 Dose 200 nCi R power'!G464</f>
        <v>2.4655461166443613E+42</v>
      </c>
      <c r="G88" s="62">
        <f>'Ac227 Dose 1 nCi R power'!H464/'Ac225 Dose 200 nCi R power'!H464</f>
        <v>2.465546116644369E+42</v>
      </c>
      <c r="H88" s="62">
        <f>'Ac227 Dose 1 nCi R power'!I464/'Ac225 Dose 200 nCi R power'!I464</f>
        <v>2.4655461166443684E+42</v>
      </c>
      <c r="I88" s="62">
        <f>'Ac227 Dose 1 nCi R power'!J464/'Ac225 Dose 200 nCi R power'!J464</f>
        <v>2.4655461166443687E+42</v>
      </c>
      <c r="J88" s="62">
        <f>'Ac227 Dose 1 nCi R power'!K464/'Ac225 Dose 200 nCi R power'!K464</f>
        <v>2.465546116644369E+42</v>
      </c>
      <c r="K88" s="62">
        <f>'Ac227 Dose 1 nCi R power'!L464/'Ac225 Dose 200 nCi R power'!L464</f>
        <v>2.4655461166443647E+42</v>
      </c>
      <c r="L88" s="62">
        <f>'Ac227 Dose 1 nCi R power'!M464/'Ac225 Dose 200 nCi R power'!M464</f>
        <v>2.4655461166443798E+42</v>
      </c>
      <c r="M88" s="62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</row>
    <row r="89" spans="3:37">
      <c r="C89">
        <f>'Ac225 Dose 200 nCi R power'!D554</f>
        <v>5840</v>
      </c>
      <c r="D89" s="62">
        <f>'Ac227 Dose 1 nCi R power'!E465/'Ac225 Dose 200 nCi R power'!E465</f>
        <v>2.9316825931050034E+86</v>
      </c>
      <c r="E89" s="62">
        <f>'Ac227 Dose 1 nCi R power'!F465/'Ac225 Dose 200 nCi R power'!F465</f>
        <v>2.9316825931050057E+86</v>
      </c>
      <c r="F89" s="62">
        <f>'Ac227 Dose 1 nCi R power'!G465/'Ac225 Dose 200 nCi R power'!G465</f>
        <v>2.9316825931049841E+86</v>
      </c>
      <c r="G89" s="62">
        <f>'Ac227 Dose 1 nCi R power'!H465/'Ac225 Dose 200 nCi R power'!H465</f>
        <v>2.9316825931049941E+86</v>
      </c>
      <c r="H89" s="62">
        <f>'Ac227 Dose 1 nCi R power'!I465/'Ac225 Dose 200 nCi R power'!I465</f>
        <v>2.9316825931049941E+86</v>
      </c>
      <c r="I89" s="62">
        <f>'Ac227 Dose 1 nCi R power'!J465/'Ac225 Dose 200 nCi R power'!J465</f>
        <v>2.9316825931049935E+86</v>
      </c>
      <c r="J89" s="62">
        <f>'Ac227 Dose 1 nCi R power'!K465/'Ac225 Dose 200 nCi R power'!K465</f>
        <v>2.9316825931049935E+86</v>
      </c>
      <c r="K89" s="62">
        <f>'Ac227 Dose 1 nCi R power'!L465/'Ac225 Dose 200 nCi R power'!L465</f>
        <v>2.9316825931049907E+86</v>
      </c>
      <c r="L89" s="62">
        <f>'Ac227 Dose 1 nCi R power'!M465/'Ac225 Dose 200 nCi R power'!M465</f>
        <v>2.9316825931050068E+86</v>
      </c>
      <c r="M89" s="62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</row>
    <row r="90" spans="3:37">
      <c r="C90">
        <f>'Ac225 Dose 200 nCi R power'!D555</f>
        <v>7946.78</v>
      </c>
      <c r="D90" s="62">
        <f>'Ac227 Dose 1 nCi R power'!E466/'Ac225 Dose 200 nCi R power'!E466</f>
        <v>4.5972075498440655E+174</v>
      </c>
      <c r="E90" s="62">
        <f>'Ac227 Dose 1 nCi R power'!F466/'Ac225 Dose 200 nCi R power'!F466</f>
        <v>4.5972075498440681E+174</v>
      </c>
      <c r="F90" s="62">
        <f>'Ac227 Dose 1 nCi R power'!G466/'Ac225 Dose 200 nCi R power'!G466</f>
        <v>4.5972075498440365E+174</v>
      </c>
      <c r="G90" s="62">
        <f>'Ac227 Dose 1 nCi R power'!H466/'Ac225 Dose 200 nCi R power'!H466</f>
        <v>4.5972075498440505E+174</v>
      </c>
      <c r="H90" s="62">
        <f>'Ac227 Dose 1 nCi R power'!I466/'Ac225 Dose 200 nCi R power'!I466</f>
        <v>4.5972075498440505E+174</v>
      </c>
      <c r="I90" s="62">
        <f>'Ac227 Dose 1 nCi R power'!J466/'Ac225 Dose 200 nCi R power'!J466</f>
        <v>4.5972075498440514E+174</v>
      </c>
      <c r="J90" s="62">
        <f>'Ac227 Dose 1 nCi R power'!K466/'Ac225 Dose 200 nCi R power'!K466</f>
        <v>4.5972075498440505E+174</v>
      </c>
      <c r="K90" s="62">
        <f>'Ac227 Dose 1 nCi R power'!L466/'Ac225 Dose 200 nCi R power'!L466</f>
        <v>4.5972075498440426E+174</v>
      </c>
      <c r="L90" s="62">
        <f>'Ac227 Dose 1 nCi R power'!M466/'Ac225 Dose 200 nCi R power'!M466</f>
        <v>4.5972075498440707E+174</v>
      </c>
      <c r="M90" s="62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</row>
    <row r="98" spans="2:38">
      <c r="B98" t="s">
        <v>61</v>
      </c>
    </row>
    <row r="100" spans="2:38">
      <c r="D100" s="59" t="s">
        <v>62</v>
      </c>
      <c r="P100" s="60" t="s">
        <v>63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 t="str">
        <f t="shared" si="0"/>
        <v>Tumor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 t="str">
        <f t="shared" si="0"/>
        <v>Tumor</v>
      </c>
    </row>
    <row r="103" spans="2:38">
      <c r="C103">
        <f t="shared" ref="C103:C166" si="1">C9</f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</row>
    <row r="104" spans="2:38">
      <c r="C104">
        <f t="shared" si="1"/>
        <v>4.1666666666666664E-2</v>
      </c>
      <c r="D104" s="62">
        <f>'Ac227 Dose 1 nCi R power'!E475/'Ac225 Dose 200 nCi R power'!E475</f>
        <v>8.1554286401843646E-5</v>
      </c>
      <c r="E104" s="62">
        <f>'Ac227 Dose 1 nCi R power'!F475/'Ac225 Dose 200 nCi R power'!F475</f>
        <v>8.155428640184328E-5</v>
      </c>
      <c r="F104" s="62">
        <f>'Ac227 Dose 1 nCi R power'!G475/'Ac225 Dose 200 nCi R power'!G475</f>
        <v>8.1554286401843389E-5</v>
      </c>
      <c r="G104" s="62">
        <f>'Ac227 Dose 1 nCi R power'!H475/'Ac225 Dose 200 nCi R power'!H475</f>
        <v>8.155428640184328E-5</v>
      </c>
      <c r="H104" s="62">
        <f>'Ac227 Dose 1 nCi R power'!I475/'Ac225 Dose 200 nCi R power'!I475</f>
        <v>8.1554286401842887E-5</v>
      </c>
      <c r="I104" s="62">
        <f>'Ac227 Dose 1 nCi R power'!J475/'Ac225 Dose 200 nCi R power'!J475</f>
        <v>8.1554286401843063E-5</v>
      </c>
      <c r="J104" s="62">
        <f>'Ac227 Dose 1 nCi R power'!K475/'Ac225 Dose 200 nCi R power'!K475</f>
        <v>8.155428640184328E-5</v>
      </c>
      <c r="K104" s="62">
        <f>'Ac227 Dose 1 nCi R power'!L475/'Ac225 Dose 200 nCi R power'!L475</f>
        <v>8.155428640184366E-5</v>
      </c>
      <c r="L104" s="62">
        <f>'Ac227 Dose 1 nCi R power'!M475/'Ac225 Dose 200 nCi R power'!M475</f>
        <v>8.1554286401843294E-5</v>
      </c>
      <c r="M104" s="62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2"/>
    </row>
    <row r="105" spans="2:38">
      <c r="C105">
        <f t="shared" si="1"/>
        <v>7.4999999999999997E-2</v>
      </c>
      <c r="D105" s="62">
        <f>'Ac227 Dose 1 nCi R power'!E476/'Ac225 Dose 200 nCi R power'!E476</f>
        <v>8.4695153817460344E-5</v>
      </c>
      <c r="E105" s="62">
        <f>'Ac227 Dose 1 nCi R power'!F476/'Ac225 Dose 200 nCi R power'!F476</f>
        <v>8.4539625095108526E-5</v>
      </c>
      <c r="F105" s="62">
        <f>'Ac227 Dose 1 nCi R power'!G476/'Ac225 Dose 200 nCi R power'!G476</f>
        <v>8.4518102395417767E-5</v>
      </c>
      <c r="G105" s="62">
        <f>'Ac227 Dose 1 nCi R power'!H476/'Ac225 Dose 200 nCi R power'!H476</f>
        <v>8.428868682711E-5</v>
      </c>
      <c r="H105" s="62">
        <f>'Ac227 Dose 1 nCi R power'!I476/'Ac225 Dose 200 nCi R power'!I476</f>
        <v>8.49536308404843E-5</v>
      </c>
      <c r="I105" s="62">
        <f>'Ac227 Dose 1 nCi R power'!J476/'Ac225 Dose 200 nCi R power'!J476</f>
        <v>8.452796617717227E-5</v>
      </c>
      <c r="J105" s="62">
        <f>'Ac227 Dose 1 nCi R power'!K476/'Ac225 Dose 200 nCi R power'!K476</f>
        <v>8.4618808647119503E-5</v>
      </c>
      <c r="K105" s="62">
        <f>'Ac227 Dose 1 nCi R power'!L476/'Ac225 Dose 200 nCi R power'!L476</f>
        <v>8.493400158436866E-5</v>
      </c>
      <c r="L105" s="62">
        <f>'Ac227 Dose 1 nCi R power'!M476/'Ac225 Dose 200 nCi R power'!M476</f>
        <v>8.4762705857505813E-5</v>
      </c>
      <c r="M105" s="62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2"/>
    </row>
    <row r="106" spans="2:38">
      <c r="C106">
        <f t="shared" si="1"/>
        <v>0.1</v>
      </c>
      <c r="D106" s="62">
        <f>'Ac227 Dose 1 nCi R power'!E477/'Ac225 Dose 200 nCi R power'!E477</f>
        <v>8.8410967067349664E-5</v>
      </c>
      <c r="E106" s="62">
        <f>'Ac227 Dose 1 nCi R power'!F477/'Ac225 Dose 200 nCi R power'!F477</f>
        <v>8.8063051809937092E-5</v>
      </c>
      <c r="F106" s="62">
        <f>'Ac227 Dose 1 nCi R power'!G477/'Ac225 Dose 200 nCi R power'!G477</f>
        <v>8.8017722917195677E-5</v>
      </c>
      <c r="G106" s="62">
        <f>'Ac227 Dose 1 nCi R power'!H477/'Ac225 Dose 200 nCi R power'!H477</f>
        <v>8.7461575489255339E-5</v>
      </c>
      <c r="H106" s="62">
        <f>'Ac227 Dose 1 nCi R power'!I477/'Ac225 Dose 200 nCi R power'!I477</f>
        <v>8.8962750438409798E-5</v>
      </c>
      <c r="I106" s="62">
        <f>'Ac227 Dose 1 nCi R power'!J477/'Ac225 Dose 200 nCi R power'!J477</f>
        <v>8.8039066919353429E-5</v>
      </c>
      <c r="J106" s="62">
        <f>'Ac227 Dose 1 nCi R power'!K477/'Ac225 Dose 200 nCi R power'!K477</f>
        <v>8.8245519755246444E-5</v>
      </c>
      <c r="K106" s="62">
        <f>'Ac227 Dose 1 nCi R power'!L477/'Ac225 Dose 200 nCi R power'!L477</f>
        <v>8.8922001076205287E-5</v>
      </c>
      <c r="L106" s="62">
        <f>'Ac227 Dose 1 nCi R power'!M477/'Ac225 Dose 200 nCi R power'!M477</f>
        <v>8.856192741623522E-5</v>
      </c>
      <c r="M106" s="62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2"/>
    </row>
    <row r="107" spans="2:38">
      <c r="C107">
        <f t="shared" si="1"/>
        <v>0.125</v>
      </c>
      <c r="D107" s="62">
        <f>'Ac227 Dose 1 nCi R power'!E478/'Ac225 Dose 200 nCi R power'!E478</f>
        <v>9.2197785954112473E-5</v>
      </c>
      <c r="E107" s="62">
        <f>'Ac227 Dose 1 nCi R power'!F478/'Ac225 Dose 200 nCi R power'!F478</f>
        <v>9.1603035281234121E-5</v>
      </c>
      <c r="F107" s="62">
        <f>'Ac227 Dose 1 nCi R power'!G478/'Ac225 Dose 200 nCi R power'!G478</f>
        <v>9.1520528191866036E-5</v>
      </c>
      <c r="G107" s="62">
        <f>'Ac227 Dose 1 nCi R power'!H478/'Ac225 Dose 200 nCi R power'!H478</f>
        <v>9.0490943380522906E-5</v>
      </c>
      <c r="H107" s="62">
        <f>'Ac227 Dose 1 nCi R power'!I478/'Ac225 Dose 200 nCi R power'!I478</f>
        <v>9.3095812681213627E-5</v>
      </c>
      <c r="I107" s="62">
        <f>'Ac227 Dose 1 nCi R power'!J478/'Ac225 Dose 200 nCi R power'!J478</f>
        <v>9.1565110554389572E-5</v>
      </c>
      <c r="J107" s="62">
        <f>'Ac227 Dose 1 nCi R power'!K478/'Ac225 Dose 200 nCi R power'!K478</f>
        <v>9.1923366403781983E-5</v>
      </c>
      <c r="K107" s="62">
        <f>'Ac227 Dose 1 nCi R power'!L478/'Ac225 Dose 200 nCi R power'!L478</f>
        <v>9.3031367512586591E-5</v>
      </c>
      <c r="L107" s="62">
        <f>'Ac227 Dose 1 nCi R power'!M478/'Ac225 Dose 200 nCi R power'!M478</f>
        <v>9.2453949518968406E-5</v>
      </c>
      <c r="M107" s="62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2"/>
    </row>
    <row r="108" spans="2:38">
      <c r="C108">
        <f t="shared" si="1"/>
        <v>0.25</v>
      </c>
      <c r="D108" s="62">
        <f>'Ac227 Dose 1 nCi R power'!E479/'Ac225 Dose 200 nCi R power'!E479</f>
        <v>1.1028906618591311E-4</v>
      </c>
      <c r="E108" s="62">
        <f>'Ac227 Dose 1 nCi R power'!F479/'Ac225 Dose 200 nCi R power'!F479</f>
        <v>1.0888490542441038E-4</v>
      </c>
      <c r="F108" s="62">
        <f>'Ac227 Dose 1 nCi R power'!G479/'Ac225 Dose 200 nCi R power'!G479</f>
        <v>1.0728592274137443E-4</v>
      </c>
      <c r="G108" s="62">
        <f>'Ac227 Dose 1 nCi R power'!H479/'Ac225 Dose 200 nCi R power'!H479</f>
        <v>1.0411799775491617E-4</v>
      </c>
      <c r="H108" s="62">
        <f>'Ac227 Dose 1 nCi R power'!I479/'Ac225 Dose 200 nCi R power'!I479</f>
        <v>1.1256111073881414E-4</v>
      </c>
      <c r="I108" s="62">
        <f>'Ac227 Dose 1 nCi R power'!J479/'Ac225 Dose 200 nCi R power'!J479</f>
        <v>1.0896840162681024E-4</v>
      </c>
      <c r="J108" s="62">
        <f>'Ac227 Dose 1 nCi R power'!K479/'Ac225 Dose 200 nCi R power'!K479</f>
        <v>1.0987430773702754E-4</v>
      </c>
      <c r="K108" s="62">
        <f>'Ac227 Dose 1 nCi R power'!L479/'Ac225 Dose 200 nCi R power'!L479</f>
        <v>1.1239199542676092E-4</v>
      </c>
      <c r="L108" s="62">
        <f>'Ac227 Dose 1 nCi R power'!M479/'Ac225 Dose 200 nCi R power'!M479</f>
        <v>1.1113129680491912E-4</v>
      </c>
      <c r="M108" s="62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2"/>
    </row>
    <row r="109" spans="2:38">
      <c r="C109">
        <f t="shared" si="1"/>
        <v>0.375</v>
      </c>
      <c r="D109" s="62">
        <f>'Ac227 Dose 1 nCi R power'!E480/'Ac225 Dose 200 nCi R power'!E480</f>
        <v>1.2736180754278513E-4</v>
      </c>
      <c r="E109" s="62">
        <f>'Ac227 Dose 1 nCi R power'!F480/'Ac225 Dose 200 nCi R power'!F480</f>
        <v>1.2646449655927134E-4</v>
      </c>
      <c r="F109" s="62">
        <f>'Ac227 Dose 1 nCi R power'!G480/'Ac225 Dose 200 nCi R power'!G480</f>
        <v>1.2226648566542809E-4</v>
      </c>
      <c r="G109" s="62">
        <f>'Ac227 Dose 1 nCi R power'!H480/'Ac225 Dose 200 nCi R power'!H480</f>
        <v>1.1791548825064349E-4</v>
      </c>
      <c r="H109" s="62">
        <f>'Ac227 Dose 1 nCi R power'!I480/'Ac225 Dose 200 nCi R power'!I480</f>
        <v>1.3096445231056339E-4</v>
      </c>
      <c r="I109" s="62">
        <f>'Ac227 Dose 1 nCi R power'!J480/'Ac225 Dose 200 nCi R power'!J480</f>
        <v>1.2739227566895824E-4</v>
      </c>
      <c r="J109" s="62">
        <f>'Ac227 Dose 1 nCi R power'!K480/'Ac225 Dose 200 nCi R power'!K480</f>
        <v>1.2814148919060092E-4</v>
      </c>
      <c r="K109" s="62">
        <f>'Ac227 Dose 1 nCi R power'!L480/'Ac225 Dose 200 nCi R power'!L480</f>
        <v>1.3063048120770667E-4</v>
      </c>
      <c r="L109" s="62">
        <f>'Ac227 Dose 1 nCi R power'!M480/'Ac225 Dose 200 nCi R power'!M480</f>
        <v>1.2931608446869189E-4</v>
      </c>
      <c r="M109" s="62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2"/>
    </row>
    <row r="110" spans="2:38">
      <c r="C110">
        <f t="shared" si="1"/>
        <v>0.5</v>
      </c>
      <c r="D110" s="62">
        <f>'Ac227 Dose 1 nCi R power'!E481/'Ac225 Dose 200 nCi R power'!E481</f>
        <v>1.4279691626697654E-4</v>
      </c>
      <c r="E110" s="62">
        <f>'Ac227 Dose 1 nCi R power'!F481/'Ac225 Dose 200 nCi R power'!F481</f>
        <v>1.4404520906761205E-4</v>
      </c>
      <c r="F110" s="62">
        <f>'Ac227 Dose 1 nCi R power'!G481/'Ac225 Dose 200 nCi R power'!G481</f>
        <v>1.360641128775104E-4</v>
      </c>
      <c r="G110" s="62">
        <f>'Ac227 Dose 1 nCi R power'!H481/'Ac225 Dose 200 nCi R power'!H481</f>
        <v>1.312739481805638E-4</v>
      </c>
      <c r="H110" s="62">
        <f>'Ac227 Dose 1 nCi R power'!I481/'Ac225 Dose 200 nCi R power'!I481</f>
        <v>1.4873710408527712E-4</v>
      </c>
      <c r="I110" s="62">
        <f>'Ac227 Dose 1 nCi R power'!J481/'Ac225 Dose 200 nCi R power'!J481</f>
        <v>1.468998701018706E-4</v>
      </c>
      <c r="J110" s="62">
        <f>'Ac227 Dose 1 nCi R power'!K481/'Ac225 Dose 200 nCi R power'!K481</f>
        <v>1.4677672781524158E-4</v>
      </c>
      <c r="K110" s="62">
        <f>'Ac227 Dose 1 nCi R power'!L481/'Ac225 Dose 200 nCi R power'!L481</f>
        <v>1.4807212711224089E-4</v>
      </c>
      <c r="L110" s="62">
        <f>'Ac227 Dose 1 nCi R power'!M481/'Ac225 Dose 200 nCi R power'!M481</f>
        <v>1.4713955508760952E-4</v>
      </c>
      <c r="M110" s="62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2"/>
    </row>
    <row r="111" spans="2:38">
      <c r="C111">
        <f t="shared" si="1"/>
        <v>0.625</v>
      </c>
      <c r="D111" s="62">
        <f>'Ac227 Dose 1 nCi R power'!E482/'Ac225 Dose 200 nCi R power'!E482</f>
        <v>1.5629829638796704E-4</v>
      </c>
      <c r="E111" s="62">
        <f>'Ac227 Dose 1 nCi R power'!F482/'Ac225 Dose 200 nCi R power'!F482</f>
        <v>1.6160043248325746E-4</v>
      </c>
      <c r="F111" s="62">
        <f>'Ac227 Dose 1 nCi R power'!G482/'Ac225 Dose 200 nCi R power'!G482</f>
        <v>1.488652292550914E-4</v>
      </c>
      <c r="G111" s="62">
        <f>'Ac227 Dose 1 nCi R power'!H482/'Ac225 Dose 200 nCi R power'!H482</f>
        <v>1.4409942596876706E-4</v>
      </c>
      <c r="H111" s="62">
        <f>'Ac227 Dose 1 nCi R power'!I482/'Ac225 Dose 200 nCi R power'!I482</f>
        <v>1.6609926030581966E-4</v>
      </c>
      <c r="I111" s="62">
        <f>'Ac227 Dose 1 nCi R power'!J482/'Ac225 Dose 200 nCi R power'!J482</f>
        <v>1.6737442837762157E-4</v>
      </c>
      <c r="J111" s="62">
        <f>'Ac227 Dose 1 nCi R power'!K482/'Ac225 Dose 200 nCi R power'!K482</f>
        <v>1.6582184503145621E-4</v>
      </c>
      <c r="K111" s="62">
        <f>'Ac227 Dose 1 nCi R power'!L482/'Ac225 Dose 200 nCi R power'!L482</f>
        <v>1.6490984144932407E-4</v>
      </c>
      <c r="L111" s="62">
        <f>'Ac227 Dose 1 nCi R power'!M482/'Ac225 Dose 200 nCi R power'!M482</f>
        <v>1.6474656828913763E-4</v>
      </c>
      <c r="M111" s="62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2"/>
    </row>
    <row r="112" spans="2:38">
      <c r="C112">
        <f t="shared" si="1"/>
        <v>0.75</v>
      </c>
      <c r="D112" s="62">
        <f>'Ac227 Dose 1 nCi R power'!E483/'Ac225 Dose 200 nCi R power'!E483</f>
        <v>1.6761582925154851E-4</v>
      </c>
      <c r="E112" s="62">
        <f>'Ac227 Dose 1 nCi R power'!F483/'Ac225 Dose 200 nCi R power'!F483</f>
        <v>1.7914308550259506E-4</v>
      </c>
      <c r="F112" s="62">
        <f>'Ac227 Dose 1 nCi R power'!G483/'Ac225 Dose 200 nCi R power'!G483</f>
        <v>1.6089155856674052E-4</v>
      </c>
      <c r="G112" s="62">
        <f>'Ac227 Dose 1 nCi R power'!H483/'Ac225 Dose 200 nCi R power'!H483</f>
        <v>1.5648707240588361E-4</v>
      </c>
      <c r="H112" s="62">
        <f>'Ac227 Dose 1 nCi R power'!I483/'Ac225 Dose 200 nCi R power'!I483</f>
        <v>1.8312934673530995E-4</v>
      </c>
      <c r="I112" s="62">
        <f>'Ac227 Dose 1 nCi R power'!J483/'Ac225 Dose 200 nCi R power'!J483</f>
        <v>1.8855133151949316E-4</v>
      </c>
      <c r="J112" s="62">
        <f>'Ac227 Dose 1 nCi R power'!K483/'Ac225 Dose 200 nCi R power'!K483</f>
        <v>1.8521095420970436E-4</v>
      </c>
      <c r="K112" s="62">
        <f>'Ac227 Dose 1 nCi R power'!L483/'Ac225 Dose 200 nCi R power'!L483</f>
        <v>1.812341619636228E-4</v>
      </c>
      <c r="L112" s="62">
        <f>'Ac227 Dose 1 nCi R power'!M483/'Ac225 Dose 200 nCi R power'!M483</f>
        <v>1.8220280702108664E-4</v>
      </c>
      <c r="M112" s="62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2"/>
    </row>
    <row r="113" spans="3:38">
      <c r="C113">
        <f t="shared" si="1"/>
        <v>0.875</v>
      </c>
      <c r="D113" s="62">
        <f>'Ac227 Dose 1 nCi R power'!E484/'Ac225 Dose 200 nCi R power'!E484</f>
        <v>1.7697567515653379E-4</v>
      </c>
      <c r="E113" s="62">
        <f>'Ac227 Dose 1 nCi R power'!F484/'Ac225 Dose 200 nCi R power'!F484</f>
        <v>1.9669982099474942E-4</v>
      </c>
      <c r="F113" s="62">
        <f>'Ac227 Dose 1 nCi R power'!G484/'Ac225 Dose 200 nCi R power'!G484</f>
        <v>1.7255362939180288E-4</v>
      </c>
      <c r="G113" s="62">
        <f>'Ac227 Dose 1 nCi R power'!H484/'Ac225 Dose 200 nCi R power'!H484</f>
        <v>1.6870206108410022E-4</v>
      </c>
      <c r="H113" s="62">
        <f>'Ac227 Dose 1 nCi R power'!I484/'Ac225 Dose 200 nCi R power'!I484</f>
        <v>1.9990942052921785E-4</v>
      </c>
      <c r="I113" s="62">
        <f>'Ac227 Dose 1 nCi R power'!J484/'Ac225 Dose 200 nCi R power'!J484</f>
        <v>2.0996452882493459E-4</v>
      </c>
      <c r="J113" s="62">
        <f>'Ac227 Dose 1 nCi R power'!K484/'Ac225 Dose 200 nCi R power'!K484</f>
        <v>2.0474087328775821E-4</v>
      </c>
      <c r="K113" s="62">
        <f>'Ac227 Dose 1 nCi R power'!L484/'Ac225 Dose 200 nCi R power'!L484</f>
        <v>1.9721088445469383E-4</v>
      </c>
      <c r="L113" s="62">
        <f>'Ac227 Dose 1 nCi R power'!M484/'Ac225 Dose 200 nCi R power'!M484</f>
        <v>1.9956606935604758E-4</v>
      </c>
      <c r="M113" s="62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2"/>
    </row>
    <row r="114" spans="3:38">
      <c r="C114">
        <f t="shared" si="1"/>
        <v>1</v>
      </c>
      <c r="D114" s="62">
        <f>'Ac227 Dose 1 nCi R power'!E485/'Ac225 Dose 200 nCi R power'!E485</f>
        <v>1.8527543568058367E-4</v>
      </c>
      <c r="E114" s="62">
        <f>'Ac227 Dose 1 nCi R power'!F485/'Ac225 Dose 200 nCi R power'!F485</f>
        <v>2.1429392894861251E-4</v>
      </c>
      <c r="F114" s="62">
        <f>'Ac227 Dose 1 nCi R power'!G485/'Ac225 Dose 200 nCi R power'!G485</f>
        <v>1.8436271825772772E-4</v>
      </c>
      <c r="G114" s="62">
        <f>'Ac227 Dose 1 nCi R power'!H485/'Ac225 Dose 200 nCi R power'!H485</f>
        <v>1.8106687484048336E-4</v>
      </c>
      <c r="H114" s="62">
        <f>'Ac227 Dose 1 nCi R power'!I485/'Ac225 Dose 200 nCi R power'!I485</f>
        <v>2.1651493052540931E-4</v>
      </c>
      <c r="I114" s="62">
        <f>'Ac227 Dose 1 nCi R power'!J485/'Ac225 Dose 200 nCi R power'!J485</f>
        <v>2.3112948463515043E-4</v>
      </c>
      <c r="J114" s="62">
        <f>'Ac227 Dose 1 nCi R power'!K485/'Ac225 Dose 200 nCi R power'!K485</f>
        <v>2.2414285222808095E-4</v>
      </c>
      <c r="K114" s="62">
        <f>'Ac227 Dose 1 nCi R power'!L485/'Ac225 Dose 200 nCi R power'!L485</f>
        <v>2.1306258195925726E-4</v>
      </c>
      <c r="L114" s="62">
        <f>'Ac227 Dose 1 nCi R power'!M485/'Ac225 Dose 200 nCi R power'!M485</f>
        <v>2.1688114195647778E-4</v>
      </c>
      <c r="M114" s="62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2"/>
    </row>
    <row r="115" spans="3:38">
      <c r="C115">
        <f t="shared" si="1"/>
        <v>1.125</v>
      </c>
      <c r="D115" s="62">
        <f>'Ac227 Dose 1 nCi R power'!E486/'Ac225 Dose 200 nCi R power'!E486</f>
        <v>1.9377517701488773E-4</v>
      </c>
      <c r="E115" s="62">
        <f>'Ac227 Dose 1 nCi R power'!F486/'Ac225 Dose 200 nCi R power'!F486</f>
        <v>2.3194458816531762E-4</v>
      </c>
      <c r="F115" s="62">
        <f>'Ac227 Dose 1 nCi R power'!G486/'Ac225 Dose 200 nCi R power'!G486</f>
        <v>1.9674716910063063E-4</v>
      </c>
      <c r="G115" s="62">
        <f>'Ac227 Dose 1 nCi R power'!H486/'Ac225 Dose 200 nCi R power'!H486</f>
        <v>1.9383579977103868E-4</v>
      </c>
      <c r="H115" s="62">
        <f>'Ac227 Dose 1 nCi R power'!I486/'Ac225 Dose 200 nCi R power'!I486</f>
        <v>2.3301557803045213E-4</v>
      </c>
      <c r="I115" s="62">
        <f>'Ac227 Dose 1 nCi R power'!J486/'Ac225 Dose 200 nCi R power'!J486</f>
        <v>2.5173823688396253E-4</v>
      </c>
      <c r="J115" s="62">
        <f>'Ac227 Dose 1 nCi R power'!K486/'Ac225 Dose 200 nCi R power'!K486</f>
        <v>2.4321640539260532E-4</v>
      </c>
      <c r="K115" s="62">
        <f>'Ac227 Dose 1 nCi R power'!L486/'Ac225 Dose 200 nCi R power'!L486</f>
        <v>2.2899842731238974E-4</v>
      </c>
      <c r="L115" s="62">
        <f>'Ac227 Dose 1 nCi R power'!M486/'Ac225 Dose 200 nCi R power'!M486</f>
        <v>2.3418356881473102E-4</v>
      </c>
      <c r="M115" s="62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2"/>
    </row>
    <row r="116" spans="3:38">
      <c r="C116">
        <f t="shared" si="1"/>
        <v>1.325</v>
      </c>
      <c r="D116" s="62">
        <f>'Ac227 Dose 1 nCi R power'!E487/'Ac225 Dose 200 nCi R power'!E487</f>
        <v>2.0879834069732886E-4</v>
      </c>
      <c r="E116" s="62">
        <f>'Ac227 Dose 1 nCi R power'!F487/'Ac225 Dose 200 nCi R power'!F487</f>
        <v>2.6046911599370243E-4</v>
      </c>
      <c r="F116" s="62">
        <f>'Ac227 Dose 1 nCi R power'!G487/'Ac225 Dose 200 nCi R power'!G487</f>
        <v>2.1794975774589416E-4</v>
      </c>
      <c r="G116" s="62">
        <f>'Ac227 Dose 1 nCi R power'!H487/'Ac225 Dose 200 nCi R power'!H487</f>
        <v>2.1516486645063601E-4</v>
      </c>
      <c r="H116" s="62">
        <f>'Ac227 Dose 1 nCi R power'!I487/'Ac225 Dose 200 nCi R power'!I487</f>
        <v>2.5930195831871033E-4</v>
      </c>
      <c r="I116" s="62">
        <f>'Ac227 Dose 1 nCi R power'!J487/'Ac225 Dose 200 nCi R power'!J487</f>
        <v>2.8397637858645658E-4</v>
      </c>
      <c r="J116" s="62">
        <f>'Ac227 Dose 1 nCi R power'!K487/'Ac225 Dose 200 nCi R power'!K487</f>
        <v>2.7325707909046568E-4</v>
      </c>
      <c r="K116" s="62">
        <f>'Ac227 Dose 1 nCi R power'!L487/'Ac225 Dose 200 nCi R power'!L487</f>
        <v>2.5483358830067639E-4</v>
      </c>
      <c r="L116" s="62">
        <f>'Ac227 Dose 1 nCi R power'!M487/'Ac225 Dose 200 nCi R power'!M487</f>
        <v>2.6197965454397227E-4</v>
      </c>
      <c r="M116" s="62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2"/>
    </row>
    <row r="117" spans="3:38">
      <c r="C117">
        <f t="shared" si="1"/>
        <v>1.5249999999999999</v>
      </c>
      <c r="D117" s="62">
        <f>'Ac227 Dose 1 nCi R power'!E488/'Ac225 Dose 200 nCi R power'!E488</f>
        <v>2.2531153108998098E-4</v>
      </c>
      <c r="E117" s="62">
        <f>'Ac227 Dose 1 nCi R power'!F488/'Ac225 Dose 200 nCi R power'!F488</f>
        <v>2.8940200049435826E-4</v>
      </c>
      <c r="F117" s="62">
        <f>'Ac227 Dose 1 nCi R power'!G488/'Ac225 Dose 200 nCi R power'!G488</f>
        <v>2.4058726312641091E-4</v>
      </c>
      <c r="G117" s="62">
        <f>'Ac227 Dose 1 nCi R power'!H488/'Ac225 Dose 200 nCi R power'!H488</f>
        <v>2.3737643036553122E-4</v>
      </c>
      <c r="H117" s="62">
        <f>'Ac227 Dose 1 nCi R power'!I488/'Ac225 Dose 200 nCi R power'!I488</f>
        <v>2.8548976730096174E-4</v>
      </c>
      <c r="I117" s="62">
        <f>'Ac227 Dose 1 nCi R power'!J488/'Ac225 Dose 200 nCi R power'!J488</f>
        <v>3.1583269485120733E-4</v>
      </c>
      <c r="J117" s="62">
        <f>'Ac227 Dose 1 nCi R power'!K488/'Ac225 Dose 200 nCi R power'!K488</f>
        <v>3.0301438936510401E-4</v>
      </c>
      <c r="K117" s="62">
        <f>'Ac227 Dose 1 nCi R power'!L488/'Ac225 Dose 200 nCi R power'!L488</f>
        <v>2.8103123622010982E-4</v>
      </c>
      <c r="L117" s="62">
        <f>'Ac227 Dose 1 nCi R power'!M488/'Ac225 Dose 200 nCi R power'!M488</f>
        <v>2.8996522290712911E-4</v>
      </c>
      <c r="M117" s="62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2"/>
    </row>
    <row r="118" spans="3:38">
      <c r="C118">
        <f t="shared" si="1"/>
        <v>1.7249999999999999</v>
      </c>
      <c r="D118" s="62">
        <f>'Ac227 Dose 1 nCi R power'!E489/'Ac225 Dose 200 nCi R power'!E489</f>
        <v>2.4296316328181983E-4</v>
      </c>
      <c r="E118" s="62">
        <f>'Ac227 Dose 1 nCi R power'!F489/'Ac225 Dose 200 nCi R power'!F489</f>
        <v>3.185633434744113E-4</v>
      </c>
      <c r="F118" s="62">
        <f>'Ac227 Dose 1 nCi R power'!G489/'Ac225 Dose 200 nCi R power'!G489</f>
        <v>2.6428103670632553E-4</v>
      </c>
      <c r="G118" s="62">
        <f>'Ac227 Dose 1 nCi R power'!H489/'Ac225 Dose 200 nCi R power'!H489</f>
        <v>2.6012049797521735E-4</v>
      </c>
      <c r="H118" s="62">
        <f>'Ac227 Dose 1 nCi R power'!I489/'Ac225 Dose 200 nCi R power'!I489</f>
        <v>3.1134266778120716E-4</v>
      </c>
      <c r="I118" s="62">
        <f>'Ac227 Dose 1 nCi R power'!J489/'Ac225 Dose 200 nCi R power'!J489</f>
        <v>3.4735701583644843E-4</v>
      </c>
      <c r="J118" s="62">
        <f>'Ac227 Dose 1 nCi R power'!K489/'Ac225 Dose 200 nCi R power'!K489</f>
        <v>3.3240720730306068E-4</v>
      </c>
      <c r="K118" s="62">
        <f>'Ac227 Dose 1 nCi R power'!L489/'Ac225 Dose 200 nCi R power'!L489</f>
        <v>3.0732670284007126E-4</v>
      </c>
      <c r="L118" s="62">
        <f>'Ac227 Dose 1 nCi R power'!M489/'Ac225 Dose 200 nCi R power'!M489</f>
        <v>3.1793199524330506E-4</v>
      </c>
      <c r="M118" s="62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2"/>
    </row>
    <row r="119" spans="3:38">
      <c r="C119">
        <f t="shared" si="1"/>
        <v>2</v>
      </c>
      <c r="D119" s="62">
        <f>'Ac227 Dose 1 nCi R power'!E490/'Ac225 Dose 200 nCi R power'!E490</f>
        <v>2.6869203591719441E-4</v>
      </c>
      <c r="E119" s="62">
        <f>'Ac227 Dose 1 nCi R power'!F490/'Ac225 Dose 200 nCi R power'!F490</f>
        <v>3.5901997427724403E-4</v>
      </c>
      <c r="F119" s="62">
        <f>'Ac227 Dose 1 nCi R power'!G490/'Ac225 Dose 200 nCi R power'!G490</f>
        <v>2.982207412983598E-4</v>
      </c>
      <c r="G119" s="62">
        <f>'Ac227 Dose 1 nCi R power'!H490/'Ac225 Dose 200 nCi R power'!H490</f>
        <v>2.9192759271780581E-4</v>
      </c>
      <c r="H119" s="62">
        <f>'Ac227 Dose 1 nCi R power'!I490/'Ac225 Dose 200 nCi R power'!I490</f>
        <v>3.4617838227430714E-4</v>
      </c>
      <c r="I119" s="62">
        <f>'Ac227 Dose 1 nCi R power'!J490/'Ac225 Dose 200 nCi R power'!J490</f>
        <v>3.903823910060216E-4</v>
      </c>
      <c r="J119" s="62">
        <f>'Ac227 Dose 1 nCi R power'!K490/'Ac225 Dose 200 nCi R power'!K490</f>
        <v>3.7227298362072522E-4</v>
      </c>
      <c r="K119" s="62">
        <f>'Ac227 Dose 1 nCi R power'!L490/'Ac225 Dose 200 nCi R power'!L490</f>
        <v>3.4348684269534612E-4</v>
      </c>
      <c r="L119" s="62">
        <f>'Ac227 Dose 1 nCi R power'!M490/'Ac225 Dose 200 nCi R power'!M490</f>
        <v>3.5627250872242739E-4</v>
      </c>
      <c r="M119" s="62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2"/>
    </row>
    <row r="120" spans="3:38">
      <c r="C120">
        <f t="shared" si="1"/>
        <v>2.25</v>
      </c>
      <c r="D120" s="62">
        <f>'Ac227 Dose 1 nCi R power'!E491/'Ac225 Dose 200 nCi R power'!E491</f>
        <v>2.932855787414937E-4</v>
      </c>
      <c r="E120" s="62">
        <f>'Ac227 Dose 1 nCi R power'!F491/'Ac225 Dose 200 nCi R power'!F491</f>
        <v>3.9620513927528337E-4</v>
      </c>
      <c r="F120" s="62">
        <f>'Ac227 Dose 1 nCi R power'!G491/'Ac225 Dose 200 nCi R power'!G491</f>
        <v>3.3021585938149112E-4</v>
      </c>
      <c r="G120" s="62">
        <f>'Ac227 Dose 1 nCi R power'!H491/'Ac225 Dose 200 nCi R power'!H491</f>
        <v>3.2122626829540567E-4</v>
      </c>
      <c r="H120" s="62">
        <f>'Ac227 Dose 1 nCi R power'!I491/'Ac225 Dose 200 nCi R power'!I491</f>
        <v>3.7716159358151152E-4</v>
      </c>
      <c r="I120" s="62">
        <f>'Ac227 Dose 1 nCi R power'!J491/'Ac225 Dose 200 nCi R power'!J491</f>
        <v>4.2934584511343543E-4</v>
      </c>
      <c r="J120" s="62">
        <f>'Ac227 Dose 1 nCi R power'!K491/'Ac225 Dose 200 nCi R power'!K491</f>
        <v>4.0808763032468807E-4</v>
      </c>
      <c r="K120" s="62">
        <f>'Ac227 Dose 1 nCi R power'!L491/'Ac225 Dose 200 nCi R power'!L491</f>
        <v>3.7637075658056713E-4</v>
      </c>
      <c r="L120" s="62">
        <f>'Ac227 Dose 1 nCi R power'!M491/'Ac225 Dose 200 nCi R power'!M491</f>
        <v>3.9105601231857664E-4</v>
      </c>
      <c r="M120" s="62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2"/>
    </row>
    <row r="121" spans="3:38">
      <c r="C121">
        <f t="shared" si="1"/>
        <v>2.5</v>
      </c>
      <c r="D121" s="62">
        <f>'Ac227 Dose 1 nCi R power'!E492/'Ac225 Dose 200 nCi R power'!E492</f>
        <v>3.1884840748933811E-4</v>
      </c>
      <c r="E121" s="62">
        <f>'Ac227 Dose 1 nCi R power'!F492/'Ac225 Dose 200 nCi R power'!F492</f>
        <v>4.3388770702812446E-4</v>
      </c>
      <c r="F121" s="62">
        <f>'Ac227 Dose 1 nCi R power'!G492/'Ac225 Dose 200 nCi R power'!G492</f>
        <v>3.6318300744795398E-4</v>
      </c>
      <c r="G121" s="62">
        <f>'Ac227 Dose 1 nCi R power'!H492/'Ac225 Dose 200 nCi R power'!H492</f>
        <v>3.5080237267361467E-4</v>
      </c>
      <c r="H121" s="62">
        <f>'Ac227 Dose 1 nCi R power'!I492/'Ac225 Dose 200 nCi R power'!I492</f>
        <v>4.0748264501391985E-4</v>
      </c>
      <c r="I121" s="62">
        <f>'Ac227 Dose 1 nCi R power'!J492/'Ac225 Dose 200 nCi R power'!J492</f>
        <v>4.6833798625941966E-4</v>
      </c>
      <c r="J121" s="62">
        <f>'Ac227 Dose 1 nCi R power'!K492/'Ac225 Dose 200 nCi R power'!K492</f>
        <v>4.4358976712670643E-4</v>
      </c>
      <c r="K121" s="62">
        <f>'Ac227 Dose 1 nCi R power'!L492/'Ac225 Dose 200 nCi R power'!L492</f>
        <v>4.0929972292029124E-4</v>
      </c>
      <c r="L121" s="62">
        <f>'Ac227 Dose 1 nCi R power'!M492/'Ac225 Dose 200 nCi R power'!M492</f>
        <v>4.258319125681616E-4</v>
      </c>
      <c r="M121" s="62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2"/>
    </row>
    <row r="122" spans="3:38">
      <c r="C122">
        <f t="shared" si="1"/>
        <v>2.75</v>
      </c>
      <c r="D122" s="62">
        <f>'Ac227 Dose 1 nCi R power'!E493/'Ac225 Dose 200 nCi R power'!E493</f>
        <v>3.4521173078661839E-4</v>
      </c>
      <c r="E122" s="62">
        <f>'Ac227 Dose 1 nCi R power'!F493/'Ac225 Dose 200 nCi R power'!F493</f>
        <v>4.7205719838483347E-4</v>
      </c>
      <c r="F122" s="62">
        <f>'Ac227 Dose 1 nCi R power'!G493/'Ac225 Dose 200 nCi R power'!G493</f>
        <v>3.9698144298645348E-4</v>
      </c>
      <c r="G122" s="62">
        <f>'Ac227 Dose 1 nCi R power'!H493/'Ac225 Dose 200 nCi R power'!H493</f>
        <v>3.8055425720580127E-4</v>
      </c>
      <c r="H122" s="62">
        <f>'Ac227 Dose 1 nCi R power'!I493/'Ac225 Dose 200 nCi R power'!I493</f>
        <v>4.3706962378692906E-4</v>
      </c>
      <c r="I122" s="62">
        <f>'Ac227 Dose 1 nCi R power'!J493/'Ac225 Dose 200 nCi R power'!J493</f>
        <v>5.0735515869590269E-4</v>
      </c>
      <c r="J122" s="62">
        <f>'Ac227 Dose 1 nCi R power'!K493/'Ac225 Dose 200 nCi R power'!K493</f>
        <v>4.7875053209051749E-4</v>
      </c>
      <c r="K122" s="62">
        <f>'Ac227 Dose 1 nCi R power'!L493/'Ac225 Dose 200 nCi R power'!L493</f>
        <v>4.4223741168714201E-4</v>
      </c>
      <c r="L122" s="62">
        <f>'Ac227 Dose 1 nCi R power'!M493/'Ac225 Dose 200 nCi R power'!M493</f>
        <v>4.6056646335795507E-4</v>
      </c>
      <c r="M122" s="62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2"/>
    </row>
    <row r="123" spans="3:38">
      <c r="C123">
        <f t="shared" si="1"/>
        <v>3</v>
      </c>
      <c r="D123" s="62">
        <f>'Ac227 Dose 1 nCi R power'!E494/'Ac225 Dose 200 nCi R power'!E494</f>
        <v>3.7223850066126488E-4</v>
      </c>
      <c r="E123" s="62">
        <f>'Ac227 Dose 1 nCi R power'!F494/'Ac225 Dose 200 nCi R power'!F494</f>
        <v>5.106939015163749E-4</v>
      </c>
      <c r="F123" s="62">
        <f>'Ac227 Dose 1 nCi R power'!G494/'Ac225 Dose 200 nCi R power'!G494</f>
        <v>4.3149437792355176E-4</v>
      </c>
      <c r="G123" s="62">
        <f>'Ac227 Dose 1 nCi R power'!H494/'Ac225 Dose 200 nCi R power'!H494</f>
        <v>4.1040752274802651E-4</v>
      </c>
      <c r="H123" s="62">
        <f>'Ac227 Dose 1 nCi R power'!I494/'Ac225 Dose 200 nCi R power'!I494</f>
        <v>4.6585898979628837E-4</v>
      </c>
      <c r="I123" s="62">
        <f>'Ac227 Dose 1 nCi R power'!J494/'Ac225 Dose 200 nCi R power'!J494</f>
        <v>5.4637190796464686E-4</v>
      </c>
      <c r="J123" s="62">
        <f>'Ac227 Dose 1 nCi R power'!K494/'Ac225 Dose 200 nCi R power'!K494</f>
        <v>5.1353291855403202E-4</v>
      </c>
      <c r="K123" s="62">
        <f>'Ac227 Dose 1 nCi R power'!L494/'Ac225 Dose 200 nCi R power'!L494</f>
        <v>4.7515304586438517E-4</v>
      </c>
      <c r="L123" s="62">
        <f>'Ac227 Dose 1 nCi R power'!M494/'Ac225 Dose 200 nCi R power'!M494</f>
        <v>4.9522596615930584E-4</v>
      </c>
      <c r="M123" s="62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2"/>
    </row>
    <row r="124" spans="3:38">
      <c r="C124">
        <f t="shared" si="1"/>
        <v>3.25</v>
      </c>
      <c r="D124" s="62">
        <f>'Ac227 Dose 1 nCi R power'!E495/'Ac225 Dose 200 nCi R power'!E495</f>
        <v>3.9981393040309674E-4</v>
      </c>
      <c r="E124" s="62">
        <f>'Ac227 Dose 1 nCi R power'!F495/'Ac225 Dose 200 nCi R power'!F495</f>
        <v>5.497705254622103E-4</v>
      </c>
      <c r="F124" s="62">
        <f>'Ac227 Dose 1 nCi R power'!G495/'Ac225 Dose 200 nCi R power'!G495</f>
        <v>4.6662050079178781E-4</v>
      </c>
      <c r="G124" s="62">
        <f>'Ac227 Dose 1 nCi R power'!H495/'Ac225 Dose 200 nCi R power'!H495</f>
        <v>4.4030778678319564E-4</v>
      </c>
      <c r="H124" s="62">
        <f>'Ac227 Dose 1 nCi R power'!I495/'Ac225 Dose 200 nCi R power'!I495</f>
        <v>4.9379761444971412E-4</v>
      </c>
      <c r="I124" s="62">
        <f>'Ac227 Dose 1 nCi R power'!J495/'Ac225 Dose 200 nCi R power'!J495</f>
        <v>5.8535148797153429E-4</v>
      </c>
      <c r="J124" s="62">
        <f>'Ac227 Dose 1 nCi R power'!K495/'Ac225 Dose 200 nCi R power'!K495</f>
        <v>5.4789857516133317E-4</v>
      </c>
      <c r="K124" s="62">
        <f>'Ac227 Dose 1 nCi R power'!L495/'Ac225 Dose 200 nCi R power'!L495</f>
        <v>5.0801930154013072E-4</v>
      </c>
      <c r="L124" s="62">
        <f>'Ac227 Dose 1 nCi R power'!M495/'Ac225 Dose 200 nCi R power'!M495</f>
        <v>5.297780249302515E-4</v>
      </c>
      <c r="M124" s="62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2"/>
    </row>
    <row r="125" spans="3:38">
      <c r="C125">
        <f t="shared" si="1"/>
        <v>3.5</v>
      </c>
      <c r="D125" s="62">
        <f>'Ac227 Dose 1 nCi R power'!E496/'Ac225 Dose 200 nCi R power'!E496</f>
        <v>4.2783886909257844E-4</v>
      </c>
      <c r="E125" s="62">
        <f>'Ac227 Dose 1 nCi R power'!F496/'Ac225 Dose 200 nCi R power'!F496</f>
        <v>5.8925339773775818E-4</v>
      </c>
      <c r="F125" s="62">
        <f>'Ac227 Dose 1 nCi R power'!G496/'Ac225 Dose 200 nCi R power'!G496</f>
        <v>5.0226861049854391E-4</v>
      </c>
      <c r="G125" s="62">
        <f>'Ac227 Dose 1 nCi R power'!H496/'Ac225 Dose 200 nCi R power'!H496</f>
        <v>4.7021596383374433E-4</v>
      </c>
      <c r="H125" s="62">
        <f>'Ac227 Dose 1 nCi R power'!I496/'Ac225 Dose 200 nCi R power'!I496</f>
        <v>5.2084459222660686E-4</v>
      </c>
      <c r="I125" s="62">
        <f>'Ac227 Dose 1 nCi R power'!J496/'Ac225 Dose 200 nCi R power'!J496</f>
        <v>6.2425160550825555E-4</v>
      </c>
      <c r="J125" s="62">
        <f>'Ac227 Dose 1 nCi R power'!K496/'Ac225 Dose 200 nCi R power'!K496</f>
        <v>5.8181169977955288E-4</v>
      </c>
      <c r="K125" s="62">
        <f>'Ac227 Dose 1 nCi R power'!L496/'Ac225 Dose 200 nCi R power'!L496</f>
        <v>5.408109182987623E-4</v>
      </c>
      <c r="L125" s="62">
        <f>'Ac227 Dose 1 nCi R power'!M496/'Ac225 Dose 200 nCi R power'!M496</f>
        <v>5.6419222336209069E-4</v>
      </c>
      <c r="M125" s="62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2"/>
    </row>
    <row r="126" spans="3:38">
      <c r="C126">
        <f t="shared" si="1"/>
        <v>3.75</v>
      </c>
      <c r="D126" s="62">
        <f>'Ac227 Dose 1 nCi R power'!E497/'Ac225 Dose 200 nCi R power'!E497</f>
        <v>4.5622507060409504E-4</v>
      </c>
      <c r="E126" s="62">
        <f>'Ac227 Dose 1 nCi R power'!F497/'Ac225 Dose 200 nCi R power'!F497</f>
        <v>6.2910344579478823E-4</v>
      </c>
      <c r="F126" s="62">
        <f>'Ac227 Dose 1 nCi R power'!G497/'Ac225 Dose 200 nCi R power'!G497</f>
        <v>5.3835417234191375E-4</v>
      </c>
      <c r="G126" s="62">
        <f>'Ac227 Dose 1 nCi R power'!H497/'Ac225 Dose 200 nCi R power'!H497</f>
        <v>5.001050373263931E-4</v>
      </c>
      <c r="H126" s="62">
        <f>'Ac227 Dose 1 nCi R power'!I497/'Ac225 Dose 200 nCi R power'!I497</f>
        <v>5.4697299196874993E-4</v>
      </c>
      <c r="I126" s="62">
        <f>'Ac227 Dose 1 nCi R power'!J497/'Ac225 Dose 200 nCi R power'!J497</f>
        <v>6.630277115458246E-4</v>
      </c>
      <c r="J126" s="62">
        <f>'Ac227 Dose 1 nCi R power'!K497/'Ac225 Dose 200 nCi R power'!K497</f>
        <v>6.1524140941452213E-4</v>
      </c>
      <c r="K126" s="62">
        <f>'Ac227 Dose 1 nCi R power'!L497/'Ac225 Dose 200 nCi R power'!L497</f>
        <v>5.7350370962660829E-4</v>
      </c>
      <c r="L126" s="62">
        <f>'Ac227 Dose 1 nCi R power'!M497/'Ac225 Dose 200 nCi R power'!M497</f>
        <v>5.9844047590738262E-4</v>
      </c>
      <c r="M126" s="62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2"/>
    </row>
    <row r="127" spans="3:38">
      <c r="C127">
        <f t="shared" si="1"/>
        <v>4</v>
      </c>
      <c r="D127" s="62">
        <f>'Ac227 Dose 1 nCi R power'!E498/'Ac225 Dose 200 nCi R power'!E498</f>
        <v>4.8489175655856882E-4</v>
      </c>
      <c r="E127" s="62">
        <f>'Ac227 Dose 1 nCi R power'!F498/'Ac225 Dose 200 nCi R power'!F498</f>
        <v>6.6927707496469637E-4</v>
      </c>
      <c r="F127" s="62">
        <f>'Ac227 Dose 1 nCi R power'!G498/'Ac225 Dose 200 nCi R power'!G498</f>
        <v>5.7479710049903915E-4</v>
      </c>
      <c r="G127" s="62">
        <f>'Ac227 Dose 1 nCi R power'!H498/'Ac225 Dose 200 nCi R power'!H498</f>
        <v>5.2995775064666533E-4</v>
      </c>
      <c r="H127" s="62">
        <f>'Ac227 Dose 1 nCi R power'!I498/'Ac225 Dose 200 nCi R power'!I498</f>
        <v>5.7217163845574347E-4</v>
      </c>
      <c r="I127" s="62">
        <f>'Ac227 Dose 1 nCi R power'!J498/'Ac225 Dose 200 nCi R power'!J498</f>
        <v>7.0163495052922979E-4</v>
      </c>
      <c r="J127" s="62">
        <f>'Ac227 Dose 1 nCi R power'!K498/'Ac225 Dose 200 nCi R power'!K498</f>
        <v>6.4816326852076898E-4</v>
      </c>
      <c r="K127" s="62">
        <f>'Ac227 Dose 1 nCi R power'!L498/'Ac225 Dose 200 nCi R power'!L498</f>
        <v>6.0607382249547597E-4</v>
      </c>
      <c r="L127" s="62">
        <f>'Ac227 Dose 1 nCi R power'!M498/'Ac225 Dose 200 nCi R power'!M498</f>
        <v>6.3249718890278999E-4</v>
      </c>
      <c r="M127" s="62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2"/>
    </row>
    <row r="128" spans="3:38">
      <c r="C128">
        <f t="shared" si="1"/>
        <v>4.25</v>
      </c>
      <c r="D128" s="62">
        <f>'Ac227 Dose 1 nCi R power'!E499/'Ac225 Dose 200 nCi R power'!E499</f>
        <v>5.1376308465469046E-4</v>
      </c>
      <c r="E128" s="62">
        <f>'Ac227 Dose 1 nCi R power'!F499/'Ac225 Dose 200 nCi R power'!F499</f>
        <v>7.0972699076117388E-4</v>
      </c>
      <c r="F128" s="62">
        <f>'Ac227 Dose 1 nCi R power'!G499/'Ac225 Dose 200 nCi R power'!G499</f>
        <v>6.1152034094727958E-4</v>
      </c>
      <c r="G128" s="62">
        <f>'Ac227 Dose 1 nCi R power'!H499/'Ac225 Dose 200 nCi R power'!H499</f>
        <v>5.5976488284409972E-4</v>
      </c>
      <c r="H128" s="62">
        <f>'Ac227 Dose 1 nCi R power'!I499/'Ac225 Dose 200 nCi R power'!I499</f>
        <v>5.9644696664331665E-4</v>
      </c>
      <c r="I128" s="62">
        <f>'Ac227 Dose 1 nCi R power'!J499/'Ac225 Dose 200 nCi R power'!J499</f>
        <v>7.4002933679376541E-4</v>
      </c>
      <c r="J128" s="62">
        <f>'Ac227 Dose 1 nCi R power'!K499/'Ac225 Dose 200 nCi R power'!K499</f>
        <v>6.8056033066911208E-4</v>
      </c>
      <c r="K128" s="62">
        <f>'Ac227 Dose 1 nCi R power'!L499/'Ac225 Dose 200 nCi R power'!L499</f>
        <v>6.3849716577660514E-4</v>
      </c>
      <c r="L128" s="62">
        <f>'Ac227 Dose 1 nCi R power'!M499/'Ac225 Dose 200 nCi R power'!M499</f>
        <v>6.6633930753171543E-4</v>
      </c>
      <c r="M128" s="62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2"/>
    </row>
    <row r="129" spans="3:38">
      <c r="C129">
        <f t="shared" si="1"/>
        <v>4.5</v>
      </c>
      <c r="D129" s="62">
        <f>'Ac227 Dose 1 nCi R power'!E500/'Ac225 Dose 200 nCi R power'!E500</f>
        <v>5.4276626278697607E-4</v>
      </c>
      <c r="E129" s="62">
        <f>'Ac227 Dose 1 nCi R power'!F500/'Ac225 Dose 200 nCi R power'!F500</f>
        <v>7.5040298147933146E-4</v>
      </c>
      <c r="F129" s="62">
        <f>'Ac227 Dose 1 nCi R power'!G500/'Ac225 Dose 200 nCi R power'!G500</f>
        <v>6.4844898385143666E-4</v>
      </c>
      <c r="G129" s="62">
        <f>'Ac227 Dose 1 nCi R power'!H500/'Ac225 Dose 200 nCi R power'!H500</f>
        <v>5.8952390666351195E-4</v>
      </c>
      <c r="H129" s="62">
        <f>'Ac227 Dose 1 nCi R power'!I500/'Ac225 Dose 200 nCi R power'!I500</f>
        <v>6.1982495705060418E-4</v>
      </c>
      <c r="I129" s="62">
        <f>'Ac227 Dose 1 nCi R power'!J500/'Ac225 Dose 200 nCi R power'!J500</f>
        <v>7.7816846592592651E-4</v>
      </c>
      <c r="J129" s="62">
        <f>'Ac227 Dose 1 nCi R power'!K500/'Ac225 Dose 200 nCi R power'!K500</f>
        <v>7.1242388592941425E-4</v>
      </c>
      <c r="K129" s="62">
        <f>'Ac227 Dose 1 nCi R power'!L500/'Ac225 Dose 200 nCi R power'!L500</f>
        <v>6.7074896107072559E-4</v>
      </c>
      <c r="L129" s="62">
        <f>'Ac227 Dose 1 nCi R power'!M500/'Ac225 Dose 200 nCi R power'!M500</f>
        <v>6.9994629235982158E-4</v>
      </c>
      <c r="M129" s="62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2"/>
    </row>
    <row r="130" spans="3:38">
      <c r="C130">
        <f t="shared" si="1"/>
        <v>4.75</v>
      </c>
      <c r="D130" s="62">
        <f>'Ac227 Dose 1 nCi R power'!E501/'Ac225 Dose 200 nCi R power'!E501</f>
        <v>5.7183013025574408E-4</v>
      </c>
      <c r="E130" s="62">
        <f>'Ac227 Dose 1 nCi R power'!F501/'Ac225 Dose 200 nCi R power'!F501</f>
        <v>7.9125266215246555E-4</v>
      </c>
      <c r="F130" s="62">
        <f>'Ac227 Dose 1 nCi R power'!G501/'Ac225 Dose 200 nCi R power'!G501</f>
        <v>6.8550972756777268E-4</v>
      </c>
      <c r="G130" s="62">
        <f>'Ac227 Dose 1 nCi R power'!H501/'Ac225 Dose 200 nCi R power'!H501</f>
        <v>6.1923790321987608E-4</v>
      </c>
      <c r="H130" s="62">
        <f>'Ac227 Dose 1 nCi R power'!I501/'Ac225 Dose 200 nCi R power'!I501</f>
        <v>6.4235313241044634E-4</v>
      </c>
      <c r="I130" s="62">
        <f>'Ac227 Dose 1 nCi R power'!J501/'Ac225 Dose 200 nCi R power'!J501</f>
        <v>8.1601193594773008E-4</v>
      </c>
      <c r="J130" s="62">
        <f>'Ac227 Dose 1 nCi R power'!K501/'Ac225 Dose 200 nCi R power'!K501</f>
        <v>7.4375402092168963E-4</v>
      </c>
      <c r="K130" s="62">
        <f>'Ac227 Dose 1 nCi R power'!L501/'Ac225 Dose 200 nCi R power'!L501</f>
        <v>7.02803386977619E-4</v>
      </c>
      <c r="L130" s="62">
        <f>'Ac227 Dose 1 nCi R power'!M501/'Ac225 Dose 200 nCi R power'!M501</f>
        <v>7.3330005191621394E-4</v>
      </c>
      <c r="M130" s="62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2"/>
    </row>
    <row r="131" spans="3:38">
      <c r="C131">
        <f t="shared" si="1"/>
        <v>5</v>
      </c>
      <c r="D131" s="62">
        <f>'Ac227 Dose 1 nCi R power'!E502/'Ac225 Dose 200 nCi R power'!E502</f>
        <v>6.0088407905367939E-4</v>
      </c>
      <c r="E131" s="62">
        <f>'Ac227 Dose 1 nCi R power'!F502/'Ac225 Dose 200 nCi R power'!F502</f>
        <v>8.3222217431327212E-4</v>
      </c>
      <c r="F131" s="62">
        <f>'Ac227 Dose 1 nCi R power'!G502/'Ac225 Dose 200 nCi R power'!G502</f>
        <v>7.2263057402058208E-4</v>
      </c>
      <c r="G131" s="62">
        <f>'Ac227 Dose 1 nCi R power'!H502/'Ac225 Dose 200 nCi R power'!H502</f>
        <v>6.4891465321078863E-4</v>
      </c>
      <c r="H131" s="62">
        <f>'Ac227 Dose 1 nCi R power'!I502/'Ac225 Dose 200 nCi R power'!I502</f>
        <v>6.6410256758299554E-4</v>
      </c>
      <c r="I131" s="62">
        <f>'Ac227 Dose 1 nCi R power'!J502/'Ac225 Dose 200 nCi R power'!J502</f>
        <v>8.5352158164235449E-4</v>
      </c>
      <c r="J131" s="62">
        <f>'Ac227 Dose 1 nCi R power'!K502/'Ac225 Dose 200 nCi R power'!K502</f>
        <v>7.7456005048289183E-4</v>
      </c>
      <c r="K131" s="62">
        <f>'Ac227 Dose 1 nCi R power'!L502/'Ac225 Dose 200 nCi R power'!L502</f>
        <v>7.3463329673859002E-4</v>
      </c>
      <c r="L131" s="62">
        <f>'Ac227 Dose 1 nCi R power'!M502/'Ac225 Dose 200 nCi R power'!M502</f>
        <v>7.6638484768880495E-4</v>
      </c>
      <c r="M131" s="62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2"/>
    </row>
    <row r="132" spans="3:38">
      <c r="C132">
        <f t="shared" si="1"/>
        <v>5.25</v>
      </c>
      <c r="D132" s="62">
        <f>'Ac227 Dose 1 nCi R power'!E503/'Ac225 Dose 200 nCi R power'!E503</f>
        <v>6.2985722225643228E-4</v>
      </c>
      <c r="E132" s="62">
        <f>'Ac227 Dose 1 nCi R power'!F503/'Ac225 Dose 200 nCi R power'!F503</f>
        <v>8.7325683428801561E-4</v>
      </c>
      <c r="F132" s="62">
        <f>'Ac227 Dose 1 nCi R power'!G503/'Ac225 Dose 200 nCi R power'!G503</f>
        <v>7.5974067247755234E-4</v>
      </c>
      <c r="G132" s="62">
        <f>'Ac227 Dose 1 nCi R power'!H503/'Ac225 Dose 200 nCi R power'!H503</f>
        <v>6.7856585275530518E-4</v>
      </c>
      <c r="H132" s="62">
        <f>'Ac227 Dose 1 nCi R power'!I503/'Ac225 Dose 200 nCi R power'!I503</f>
        <v>6.8516983502407529E-4</v>
      </c>
      <c r="I132" s="62">
        <f>'Ac227 Dose 1 nCi R power'!J503/'Ac225 Dose 200 nCi R power'!J503</f>
        <v>8.9066158556442741E-4</v>
      </c>
      <c r="J132" s="62">
        <f>'Ac227 Dose 1 nCi R power'!K503/'Ac225 Dose 200 nCi R power'!K503</f>
        <v>8.0486085159387334E-4</v>
      </c>
      <c r="K132" s="62">
        <f>'Ac227 Dose 1 nCi R power'!L503/'Ac225 Dose 200 nCi R power'!L503</f>
        <v>7.662099941823995E-4</v>
      </c>
      <c r="L132" s="62">
        <f>'Ac227 Dose 1 nCi R power'!M503/'Ac225 Dose 200 nCi R power'!M503</f>
        <v>7.9918718213880765E-4</v>
      </c>
      <c r="M132" s="62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2"/>
    </row>
    <row r="133" spans="3:38">
      <c r="C133">
        <f t="shared" si="1"/>
        <v>5.5</v>
      </c>
      <c r="D133" s="62">
        <f>'Ac227 Dose 1 nCi R power'!E504/'Ac225 Dose 200 nCi R power'!E504</f>
        <v>6.5867773932082503E-4</v>
      </c>
      <c r="E133" s="62">
        <f>'Ac227 Dose 1 nCi R power'!F504/'Ac225 Dose 200 nCi R power'!F504</f>
        <v>9.1430172328582854E-4</v>
      </c>
      <c r="F133" s="62">
        <f>'Ac227 Dose 1 nCi R power'!G504/'Ac225 Dose 200 nCi R power'!G504</f>
        <v>7.967702534740314E-4</v>
      </c>
      <c r="G133" s="62">
        <f>'Ac227 Dose 1 nCi R power'!H504/'Ac225 Dose 200 nCi R power'!H504</f>
        <v>7.0820641972701114E-4</v>
      </c>
      <c r="H133" s="62">
        <f>'Ac227 Dose 1 nCi R power'!I504/'Ac225 Dose 200 nCi R power'!I504</f>
        <v>7.056787757619234E-4</v>
      </c>
      <c r="I133" s="62">
        <f>'Ac227 Dose 1 nCi R power'!J504/'Ac225 Dose 200 nCi R power'!J504</f>
        <v>9.2739850611350794E-4</v>
      </c>
      <c r="J133" s="62">
        <f>'Ac227 Dose 1 nCi R power'!K504/'Ac225 Dose 200 nCi R power'!K504</f>
        <v>8.3468511223555412E-4</v>
      </c>
      <c r="K133" s="62">
        <f>'Ac227 Dose 1 nCi R power'!L504/'Ac225 Dose 200 nCi R power'!L504</f>
        <v>7.9750305565095202E-4</v>
      </c>
      <c r="L133" s="62">
        <f>'Ac227 Dose 1 nCi R power'!M504/'Ac225 Dose 200 nCi R power'!M504</f>
        <v>8.3169567677400394E-4</v>
      </c>
      <c r="M133" s="62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2"/>
    </row>
    <row r="134" spans="3:38">
      <c r="C134">
        <f t="shared" si="1"/>
        <v>5.75</v>
      </c>
      <c r="D134" s="62">
        <f>'Ac227 Dose 1 nCi R power'!E505/'Ac225 Dose 200 nCi R power'!E505</f>
        <v>6.8727234364363747E-4</v>
      </c>
      <c r="E134" s="62">
        <f>'Ac227 Dose 1 nCi R power'!F505/'Ac225 Dose 200 nCi R power'!F505</f>
        <v>9.5530221418878606E-4</v>
      </c>
      <c r="F134" s="62">
        <f>'Ac227 Dose 1 nCi R power'!G505/'Ac225 Dose 200 nCi R power'!G505</f>
        <v>8.3365061154264347E-4</v>
      </c>
      <c r="G134" s="62">
        <f>'Ac227 Dose 1 nCi R power'!H505/'Ac225 Dose 200 nCi R power'!H505</f>
        <v>7.3785386795840264E-4</v>
      </c>
      <c r="H134" s="62">
        <f>'Ac227 Dose 1 nCi R power'!I505/'Ac225 Dose 200 nCi R power'!I505</f>
        <v>7.257819514224637E-4</v>
      </c>
      <c r="I134" s="62">
        <f>'Ac227 Dose 1 nCi R power'!J505/'Ac225 Dose 200 nCi R power'!J505</f>
        <v>9.6370124912070157E-4</v>
      </c>
      <c r="J134" s="62">
        <f>'Ac227 Dose 1 nCi R power'!K505/'Ac225 Dose 200 nCi R power'!K505</f>
        <v>8.6407149568516869E-4</v>
      </c>
      <c r="K134" s="62">
        <f>'Ac227 Dose 1 nCi R power'!L505/'Ac225 Dose 200 nCi R power'!L505</f>
        <v>8.2848018716422361E-4</v>
      </c>
      <c r="L134" s="62">
        <f>'Ac227 Dose 1 nCi R power'!M505/'Ac225 Dose 200 nCi R power'!M505</f>
        <v>8.639009450739732E-4</v>
      </c>
      <c r="M134" s="62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2"/>
    </row>
    <row r="135" spans="3:38">
      <c r="C135">
        <f t="shared" si="1"/>
        <v>6</v>
      </c>
      <c r="D135" s="62">
        <f>'Ac227 Dose 1 nCi R power'!E506/'Ac225 Dose 200 nCi R power'!E506</f>
        <v>7.1556582852307614E-4</v>
      </c>
      <c r="E135" s="62">
        <f>'Ac227 Dose 1 nCi R power'!F506/'Ac225 Dose 200 nCi R power'!F506</f>
        <v>9.9620443203720342E-4</v>
      </c>
      <c r="F135" s="62">
        <f>'Ac227 Dose 1 nCi R power'!G506/'Ac225 Dose 200 nCi R power'!G506</f>
        <v>8.7031410726906837E-4</v>
      </c>
      <c r="G135" s="62">
        <f>'Ac227 Dose 1 nCi R power'!H506/'Ac225 Dose 200 nCi R power'!H506</f>
        <v>7.6752773433157E-4</v>
      </c>
      <c r="H135" s="62">
        <f>'Ac227 Dose 1 nCi R power'!I506/'Ac225 Dose 200 nCi R power'!I506</f>
        <v>7.4566159814686732E-4</v>
      </c>
      <c r="I135" s="62">
        <f>'Ac227 Dose 1 nCi R power'!J506/'Ac225 Dose 200 nCi R power'!J506</f>
        <v>9.9954100078745935E-4</v>
      </c>
      <c r="J135" s="62">
        <f>'Ac227 Dose 1 nCi R power'!K506/'Ac225 Dose 200 nCi R power'!K506</f>
        <v>8.930687120618651E-4</v>
      </c>
      <c r="K135" s="62">
        <f>'Ac227 Dose 1 nCi R power'!L506/'Ac225 Dose 200 nCi R power'!L506</f>
        <v>8.5910710706079123E-4</v>
      </c>
      <c r="L135" s="62">
        <f>'Ac227 Dose 1 nCi R power'!M506/'Ac225 Dose 200 nCi R power'!M506</f>
        <v>8.9579546362679604E-4</v>
      </c>
      <c r="M135" s="62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2"/>
    </row>
    <row r="136" spans="3:38">
      <c r="C136">
        <f t="shared" si="1"/>
        <v>6.25</v>
      </c>
      <c r="D136" s="62">
        <f>'Ac227 Dose 1 nCi R power'!E507/'Ac225 Dose 200 nCi R power'!E507</f>
        <v>7.4349397820329703E-4</v>
      </c>
      <c r="E136" s="62">
        <f>'Ac227 Dose 1 nCi R power'!F507/'Ac225 Dose 200 nCi R power'!F507</f>
        <v>1.0369645748922851E-3</v>
      </c>
      <c r="F136" s="62">
        <f>'Ac227 Dose 1 nCi R power'!G507/'Ac225 Dose 200 nCi R power'!G507</f>
        <v>9.0670550251385697E-4</v>
      </c>
      <c r="G136" s="62">
        <f>'Ac227 Dose 1 nCi R power'!H507/'Ac225 Dose 200 nCi R power'!H507</f>
        <v>7.97234555317919E-4</v>
      </c>
      <c r="H136" s="62">
        <f>'Ac227 Dose 1 nCi R power'!I507/'Ac225 Dose 200 nCi R power'!I507</f>
        <v>7.6546464716718647E-4</v>
      </c>
      <c r="I136" s="62">
        <f>'Ac227 Dose 1 nCi R power'!J507/'Ac225 Dose 200 nCi R power'!J507</f>
        <v>1.0348796524949973E-3</v>
      </c>
      <c r="J136" s="62">
        <f>'Ac227 Dose 1 nCi R power'!K507/'Ac225 Dose 200 nCi R power'!K507</f>
        <v>9.2171595119336033E-4</v>
      </c>
      <c r="K136" s="62">
        <f>'Ac227 Dose 1 nCi R power'!L507/'Ac225 Dose 200 nCi R power'!L507</f>
        <v>8.8935761389665185E-4</v>
      </c>
      <c r="L136" s="62">
        <f>'Ac227 Dose 1 nCi R power'!M507/'Ac225 Dose 200 nCi R power'!M507</f>
        <v>9.2737301862811478E-4</v>
      </c>
      <c r="M136" s="62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2"/>
    </row>
    <row r="137" spans="3:38">
      <c r="C137">
        <f t="shared" si="1"/>
        <v>6.5</v>
      </c>
      <c r="D137" s="62">
        <f>'Ac227 Dose 1 nCi R power'!E508/'Ac225 Dose 200 nCi R power'!E508</f>
        <v>7.7101789975056651E-4</v>
      </c>
      <c r="E137" s="62">
        <f>'Ac227 Dose 1 nCi R power'!F508/'Ac225 Dose 200 nCi R power'!F508</f>
        <v>1.0775570285349513E-3</v>
      </c>
      <c r="F137" s="62">
        <f>'Ac227 Dose 1 nCi R power'!G508/'Ac225 Dose 200 nCi R power'!G508</f>
        <v>9.4279301376609421E-4</v>
      </c>
      <c r="G137" s="62">
        <f>'Ac227 Dose 1 nCi R power'!H508/'Ac225 Dose 200 nCi R power'!H508</f>
        <v>8.269545618873309E-4</v>
      </c>
      <c r="H137" s="62">
        <f>'Ac227 Dose 1 nCi R power'!I508/'Ac225 Dose 200 nCi R power'!I508</f>
        <v>7.8523082592777131E-4</v>
      </c>
      <c r="I137" s="62">
        <f>'Ac227 Dose 1 nCi R power'!J508/'Ac225 Dose 200 nCi R power'!J508</f>
        <v>1.0696618405662385E-3</v>
      </c>
      <c r="J137" s="62">
        <f>'Ac227 Dose 1 nCi R power'!K508/'Ac225 Dose 200 nCi R power'!K508</f>
        <v>9.5002167286266164E-4</v>
      </c>
      <c r="K137" s="62">
        <f>'Ac227 Dose 1 nCi R power'!L508/'Ac225 Dose 200 nCi R power'!L508</f>
        <v>9.192242913249422E-4</v>
      </c>
      <c r="L137" s="62">
        <f>'Ac227 Dose 1 nCi R power'!M508/'Ac225 Dose 200 nCi R power'!M508</f>
        <v>9.586281387393966E-4</v>
      </c>
      <c r="M137" s="62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2"/>
    </row>
    <row r="138" spans="3:38">
      <c r="C138">
        <f t="shared" si="1"/>
        <v>6.75</v>
      </c>
      <c r="D138" s="62">
        <f>'Ac227 Dose 1 nCi R power'!E509/'Ac225 Dose 200 nCi R power'!E509</f>
        <v>7.9811313498976528E-4</v>
      </c>
      <c r="E138" s="62">
        <f>'Ac227 Dose 1 nCi R power'!F509/'Ac225 Dose 200 nCi R power'!F509</f>
        <v>1.1179649459826322E-3</v>
      </c>
      <c r="F138" s="62">
        <f>'Ac227 Dose 1 nCi R power'!G509/'Ac225 Dose 200 nCi R power'!G509</f>
        <v>9.7855742665431161E-4</v>
      </c>
      <c r="G138" s="62">
        <f>'Ac227 Dose 1 nCi R power'!H509/'Ac225 Dose 200 nCi R power'!H509</f>
        <v>8.5665729949847749E-4</v>
      </c>
      <c r="H138" s="62">
        <f>'Ac227 Dose 1 nCi R power'!I509/'Ac225 Dose 200 nCi R power'!I509</f>
        <v>8.0494541026352178E-4</v>
      </c>
      <c r="I138" s="62">
        <f>'Ac227 Dose 1 nCi R power'!J509/'Ac225 Dose 200 nCi R power'!J509</f>
        <v>1.1038298397805305E-3</v>
      </c>
      <c r="J138" s="62">
        <f>'Ac227 Dose 1 nCi R power'!K509/'Ac225 Dose 200 nCi R power'!K509</f>
        <v>9.7797935419752214E-4</v>
      </c>
      <c r="K138" s="62">
        <f>'Ac227 Dose 1 nCi R power'!L509/'Ac225 Dose 200 nCi R power'!L509</f>
        <v>9.4870987232872461E-4</v>
      </c>
      <c r="L138" s="62">
        <f>'Ac227 Dose 1 nCi R power'!M509/'Ac225 Dose 200 nCi R power'!M509</f>
        <v>9.895563441745369E-4</v>
      </c>
      <c r="M138" s="62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2"/>
    </row>
    <row r="139" spans="3:38">
      <c r="C139">
        <f t="shared" si="1"/>
        <v>7</v>
      </c>
      <c r="D139" s="62">
        <f>'Ac227 Dose 1 nCi R power'!E510/'Ac225 Dose 200 nCi R power'!E510</f>
        <v>8.2475745280591436E-4</v>
      </c>
      <c r="E139" s="62">
        <f>'Ac227 Dose 1 nCi R power'!F510/'Ac225 Dose 200 nCi R power'!F510</f>
        <v>1.1581718741894877E-3</v>
      </c>
      <c r="F139" s="62">
        <f>'Ac227 Dose 1 nCi R power'!G510/'Ac225 Dose 200 nCi R power'!G510</f>
        <v>1.0139814303411984E-3</v>
      </c>
      <c r="G139" s="62">
        <f>'Ac227 Dose 1 nCi R power'!H510/'Ac225 Dose 200 nCi R power'!H510</f>
        <v>8.863156634816722E-4</v>
      </c>
      <c r="H139" s="62">
        <f>'Ac227 Dose 1 nCi R power'!I510/'Ac225 Dose 200 nCi R power'!I510</f>
        <v>8.2459827666342064E-4</v>
      </c>
      <c r="I139" s="62">
        <f>'Ac227 Dose 1 nCi R power'!J510/'Ac225 Dose 200 nCi R power'!J510</f>
        <v>1.1373343795836228E-3</v>
      </c>
      <c r="J139" s="62">
        <f>'Ac227 Dose 1 nCi R power'!K510/'Ac225 Dose 200 nCi R power'!K510</f>
        <v>1.0055847132893088E-3</v>
      </c>
      <c r="K139" s="62">
        <f>'Ac227 Dose 1 nCi R power'!L510/'Ac225 Dose 200 nCi R power'!L510</f>
        <v>9.7781800104004076E-4</v>
      </c>
      <c r="L139" s="62">
        <f>'Ac227 Dose 1 nCi R power'!M510/'Ac225 Dose 200 nCi R power'!M510</f>
        <v>1.0201544169552155E-3</v>
      </c>
      <c r="M139" s="62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2"/>
    </row>
    <row r="140" spans="3:38">
      <c r="C140">
        <f t="shared" si="1"/>
        <v>7.25</v>
      </c>
      <c r="D140" s="62">
        <f>'Ac227 Dose 1 nCi R power'!E511/'Ac225 Dose 200 nCi R power'!E511</f>
        <v>8.5093061381607442E-4</v>
      </c>
      <c r="E140" s="62">
        <f>'Ac227 Dose 1 nCi R power'!F511/'Ac225 Dose 200 nCi R power'!F511</f>
        <v>1.19816187583204E-3</v>
      </c>
      <c r="F140" s="62">
        <f>'Ac227 Dose 1 nCi R power'!G511/'Ac225 Dose 200 nCi R power'!G511</f>
        <v>1.0490494992619571E-3</v>
      </c>
      <c r="G140" s="62">
        <f>'Ac227 Dose 1 nCi R power'!H511/'Ac225 Dose 200 nCi R power'!H511</f>
        <v>9.1590554102369791E-4</v>
      </c>
      <c r="H140" s="62">
        <f>'Ac227 Dose 1 nCi R power'!I511/'Ac225 Dose 200 nCi R power'!I511</f>
        <v>8.441833783615426E-4</v>
      </c>
      <c r="I140" s="62">
        <f>'Ac227 Dose 1 nCi R power'!J511/'Ac225 Dose 200 nCi R power'!J511</f>
        <v>1.1701333717720559E-3</v>
      </c>
      <c r="J140" s="62">
        <f>'Ac227 Dose 1 nCi R power'!K511/'Ac225 Dose 200 nCi R power'!K511</f>
        <v>1.0328354418025008E-3</v>
      </c>
      <c r="K140" s="62">
        <f>'Ac227 Dose 1 nCi R power'!L511/'Ac225 Dose 200 nCi R power'!L511</f>
        <v>1.0065531820487761E-3</v>
      </c>
      <c r="L140" s="62">
        <f>'Ac227 Dose 1 nCi R power'!M511/'Ac225 Dose 200 nCi R power'!M511</f>
        <v>1.050420290378758E-3</v>
      </c>
      <c r="M140" s="62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2"/>
    </row>
    <row r="141" spans="3:38">
      <c r="C141">
        <f t="shared" si="1"/>
        <v>7.5</v>
      </c>
      <c r="D141" s="62">
        <f>'Ac227 Dose 1 nCi R power'!E512/'Ac225 Dose 200 nCi R power'!E512</f>
        <v>8.7661415825724873E-4</v>
      </c>
      <c r="E141" s="62">
        <f>'Ac227 Dose 1 nCi R power'!F512/'Ac225 Dose 200 nCi R power'!F512</f>
        <v>1.2379196194064693E-3</v>
      </c>
      <c r="F141" s="62">
        <f>'Ac227 Dose 1 nCi R power'!G512/'Ac225 Dose 200 nCi R power'!G512</f>
        <v>1.0837477791448651E-3</v>
      </c>
      <c r="G141" s="62">
        <f>'Ac227 Dose 1 nCi R power'!H512/'Ac225 Dose 200 nCi R power'!H512</f>
        <v>9.4540549825800275E-4</v>
      </c>
      <c r="H141" s="62">
        <f>'Ac227 Dose 1 nCi R power'!I512/'Ac225 Dose 200 nCi R power'!I512</f>
        <v>8.6369828351041142E-4</v>
      </c>
      <c r="I141" s="62">
        <f>'Ac227 Dose 1 nCi R power'!J512/'Ac225 Dose 200 nCi R power'!J512</f>
        <v>1.2021908441413288E-3</v>
      </c>
      <c r="J141" s="62">
        <f>'Ac227 Dose 1 nCi R power'!K512/'Ac225 Dose 200 nCi R power'!K512</f>
        <v>1.0597309734073496E-3</v>
      </c>
      <c r="K141" s="62">
        <f>'Ac227 Dose 1 nCi R power'!L512/'Ac225 Dose 200 nCi R power'!L512</f>
        <v>1.0349207219990774E-3</v>
      </c>
      <c r="L141" s="62">
        <f>'Ac227 Dose 1 nCi R power'!M512/'Ac225 Dose 200 nCi R power'!M512</f>
        <v>1.080352944686859E-3</v>
      </c>
      <c r="M141" s="62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2"/>
    </row>
    <row r="142" spans="3:38">
      <c r="C142">
        <f t="shared" si="1"/>
        <v>7.75</v>
      </c>
      <c r="D142" s="62">
        <f>'Ac227 Dose 1 nCi R power'!E513/'Ac225 Dose 200 nCi R power'!E513</f>
        <v>9.0179121356715884E-4</v>
      </c>
      <c r="E142" s="62">
        <f>'Ac227 Dose 1 nCi R power'!F513/'Ac225 Dose 200 nCi R power'!F513</f>
        <v>1.2774304446167297E-3</v>
      </c>
      <c r="F142" s="62">
        <f>'Ac227 Dose 1 nCi R power'!G513/'Ac225 Dose 200 nCi R power'!G513</f>
        <v>1.1180639774399221E-3</v>
      </c>
      <c r="G142" s="62">
        <f>'Ac227 Dose 1 nCi R power'!H513/'Ac225 Dose 200 nCi R power'!H513</f>
        <v>9.747965052782396E-4</v>
      </c>
      <c r="H142" s="62">
        <f>'Ac227 Dose 1 nCi R power'!I513/'Ac225 Dose 200 nCi R power'!I513</f>
        <v>8.8314376479336392E-4</v>
      </c>
      <c r="I142" s="62">
        <f>'Ac227 Dose 1 nCi R power'!J513/'Ac225 Dose 200 nCi R power'!J513</f>
        <v>1.2334760431385672E-3</v>
      </c>
      <c r="J142" s="62">
        <f>'Ac227 Dose 1 nCi R power'!K513/'Ac225 Dose 200 nCi R power'!K513</f>
        <v>1.0862722813628398E-3</v>
      </c>
      <c r="K142" s="62">
        <f>'Ac227 Dose 1 nCi R power'!L513/'Ac225 Dose 200 nCi R power'!L513</f>
        <v>1.0629266666216759E-3</v>
      </c>
      <c r="L142" s="62">
        <f>'Ac227 Dose 1 nCi R power'!M513/'Ac225 Dose 200 nCi R power'!M513</f>
        <v>1.1099523088742168E-3</v>
      </c>
      <c r="M142" s="62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2"/>
    </row>
    <row r="143" spans="3:38">
      <c r="C143">
        <f t="shared" si="1"/>
        <v>8</v>
      </c>
      <c r="D143" s="62">
        <f>'Ac227 Dose 1 nCi R power'!E514/'Ac225 Dose 200 nCi R power'!E514</f>
        <v>9.264463188641735E-4</v>
      </c>
      <c r="E143" s="62">
        <f>'Ac227 Dose 1 nCi R power'!F514/'Ac225 Dose 200 nCi R power'!F514</f>
        <v>1.3166804084069996E-3</v>
      </c>
      <c r="F143" s="62">
        <f>'Ac227 Dose 1 nCi R power'!G514/'Ac225 Dose 200 nCi R power'!G514</f>
        <v>1.1519872583142228E-3</v>
      </c>
      <c r="G143" s="62">
        <f>'Ac227 Dose 1 nCi R power'!H514/'Ac225 Dose 200 nCi R power'!H514</f>
        <v>1.0040616933314035E-3</v>
      </c>
      <c r="H143" s="62">
        <f>'Ac227 Dose 1 nCi R power'!I514/'Ac225 Dose 200 nCi R power'!I514</f>
        <v>9.0252343192538914E-4</v>
      </c>
      <c r="I143" s="62">
        <f>'Ac227 Dose 1 nCi R power'!J514/'Ac225 Dose 200 nCi R power'!J514</f>
        <v>1.2639626757241808E-3</v>
      </c>
      <c r="J143" s="62">
        <f>'Ac227 Dose 1 nCi R power'!K514/'Ac225 Dose 200 nCi R power'!K514</f>
        <v>1.1124617002070296E-3</v>
      </c>
      <c r="K143" s="62">
        <f>'Ac227 Dose 1 nCi R power'!L514/'Ac225 Dose 200 nCi R power'!L514</f>
        <v>1.0905777355340114E-3</v>
      </c>
      <c r="L143" s="62">
        <f>'Ac227 Dose 1 nCi R power'!M514/'Ac225 Dose 200 nCi R power'!M514</f>
        <v>1.13921916857296E-3</v>
      </c>
      <c r="M143" s="62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2"/>
    </row>
    <row r="144" spans="3:38">
      <c r="C144">
        <f t="shared" si="1"/>
        <v>8.25</v>
      </c>
      <c r="D144" s="62">
        <f>'Ac227 Dose 1 nCi R power'!E515/'Ac225 Dose 200 nCi R power'!E515</f>
        <v>9.5056526401802565E-4</v>
      </c>
      <c r="E144" s="62">
        <f>'Ac227 Dose 1 nCi R power'!F515/'Ac225 Dose 200 nCi R power'!F515</f>
        <v>1.3556563156753129E-3</v>
      </c>
      <c r="F144" s="62">
        <f>'Ac227 Dose 1 nCi R power'!G515/'Ac225 Dose 200 nCi R power'!G515</f>
        <v>1.1855081422803046E-3</v>
      </c>
      <c r="G144" s="62">
        <f>'Ac227 Dose 1 nCi R power'!H515/'Ac225 Dose 200 nCi R power'!H515</f>
        <v>1.0331861394873841E-3</v>
      </c>
      <c r="H144" s="62">
        <f>'Ac227 Dose 1 nCi R power'!I515/'Ac225 Dose 200 nCi R power'!I515</f>
        <v>9.2184340008079672E-4</v>
      </c>
      <c r="I144" s="62">
        <f>'Ac227 Dose 1 nCi R power'!J515/'Ac225 Dose 200 nCi R power'!J515</f>
        <v>1.2936282663265697E-3</v>
      </c>
      <c r="J144" s="62">
        <f>'Ac227 Dose 1 nCi R power'!K515/'Ac225 Dose 200 nCi R power'!K515</f>
        <v>1.13830276761392E-3</v>
      </c>
      <c r="K144" s="62">
        <f>'Ac227 Dose 1 nCi R power'!L515/'Ac225 Dose 200 nCi R power'!L515</f>
        <v>1.1178812564602387E-3</v>
      </c>
      <c r="L144" s="62">
        <f>'Ac227 Dose 1 nCi R power'!M515/'Ac225 Dose 200 nCi R power'!M515</f>
        <v>1.1681550798528209E-3</v>
      </c>
      <c r="M144" s="62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2"/>
    </row>
    <row r="145" spans="3:38">
      <c r="C145">
        <f t="shared" si="1"/>
        <v>8.5</v>
      </c>
      <c r="D145" s="62">
        <f>'Ac227 Dose 1 nCi R power'!E516/'Ac225 Dose 200 nCi R power'!E516</f>
        <v>9.7413494141159666E-4</v>
      </c>
      <c r="E145" s="62">
        <f>'Ac227 Dose 1 nCi R power'!F516/'Ac225 Dose 200 nCi R power'!F516</f>
        <v>1.3943457378108701E-3</v>
      </c>
      <c r="F145" s="62">
        <f>'Ac227 Dose 1 nCi R power'!G516/'Ac225 Dose 200 nCi R power'!G516</f>
        <v>1.2186184105021666E-3</v>
      </c>
      <c r="G145" s="62">
        <f>'Ac227 Dose 1 nCi R power'!H516/'Ac225 Dose 200 nCi R power'!H516</f>
        <v>1.0621566749421992E-3</v>
      </c>
      <c r="H145" s="62">
        <f>'Ac227 Dose 1 nCi R power'!I516/'Ac225 Dose 200 nCi R power'!I516</f>
        <v>9.4111198857166833E-4</v>
      </c>
      <c r="I145" s="62">
        <f>'Ac227 Dose 1 nCi R power'!J516/'Ac225 Dose 200 nCi R power'!J516</f>
        <v>1.3224536094156923E-3</v>
      </c>
      <c r="J145" s="62">
        <f>'Ac227 Dose 1 nCi R power'!K516/'Ac225 Dose 200 nCi R power'!K516</f>
        <v>1.1638000833310575E-3</v>
      </c>
      <c r="K145" s="62">
        <f>'Ac227 Dose 1 nCi R power'!L516/'Ac225 Dose 200 nCi R power'!L516</f>
        <v>1.1448451000683993E-3</v>
      </c>
      <c r="L145" s="62">
        <f>'Ac227 Dose 1 nCi R power'!M516/'Ac225 Dose 200 nCi R power'!M516</f>
        <v>1.1967622887554164E-3</v>
      </c>
      <c r="M145" s="62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2"/>
    </row>
    <row r="146" spans="3:38">
      <c r="C146">
        <f t="shared" si="1"/>
        <v>8.75</v>
      </c>
      <c r="D146" s="62">
        <f>'Ac227 Dose 1 nCi R power'!E517/'Ac225 Dose 200 nCi R power'!E517</f>
        <v>9.9714320879733145E-4</v>
      </c>
      <c r="E146" s="62">
        <f>'Ac227 Dose 1 nCi R power'!F517/'Ac225 Dose 200 nCi R power'!F517</f>
        <v>1.4327370215079448E-3</v>
      </c>
      <c r="F146" s="62">
        <f>'Ac227 Dose 1 nCi R power'!G517/'Ac225 Dose 200 nCi R power'!G517</f>
        <v>1.2513110137818224E-3</v>
      </c>
      <c r="G146" s="62">
        <f>'Ac227 Dose 1 nCi R power'!H517/'Ac225 Dose 200 nCi R power'!H517</f>
        <v>1.0909617137782608E-3</v>
      </c>
      <c r="H146" s="62">
        <f>'Ac227 Dose 1 nCi R power'!I517/'Ac225 Dose 200 nCi R power'!I517</f>
        <v>9.6033944511951671E-4</v>
      </c>
      <c r="I146" s="62">
        <f>'Ac227 Dose 1 nCi R power'!J517/'Ac225 Dose 200 nCi R power'!J517</f>
        <v>1.3504223019311066E-3</v>
      </c>
      <c r="J146" s="62">
        <f>'Ac227 Dose 1 nCi R power'!K517/'Ac225 Dose 200 nCi R power'!K517</f>
        <v>1.1889591827347668E-3</v>
      </c>
      <c r="K146" s="62">
        <f>'Ac227 Dose 1 nCi R power'!L517/'Ac225 Dose 200 nCi R power'!L517</f>
        <v>1.1714776162709216E-3</v>
      </c>
      <c r="L146" s="62">
        <f>'Ac227 Dose 1 nCi R power'!M517/'Ac225 Dose 200 nCi R power'!M517</f>
        <v>1.2250436563496646E-3</v>
      </c>
      <c r="M146" s="62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2"/>
    </row>
    <row r="147" spans="3:38">
      <c r="C147">
        <f t="shared" si="1"/>
        <v>9</v>
      </c>
      <c r="D147" s="62">
        <f>'Ac227 Dose 1 nCi R power'!E518/'Ac225 Dose 200 nCi R power'!E518</f>
        <v>1.0195787618887428E-3</v>
      </c>
      <c r="E147" s="62">
        <f>'Ac227 Dose 1 nCi R power'!F518/'Ac225 Dose 200 nCi R power'!F518</f>
        <v>1.470819289792661E-3</v>
      </c>
      <c r="F147" s="62">
        <f>'Ac227 Dose 1 nCi R power'!G518/'Ac225 Dose 200 nCi R power'!G518</f>
        <v>1.2835799861938475E-3</v>
      </c>
      <c r="G147" s="62">
        <f>'Ac227 Dose 1 nCi R power'!H518/'Ac225 Dose 200 nCi R power'!H518</f>
        <v>1.119591099536758E-3</v>
      </c>
      <c r="H147" s="62">
        <f>'Ac227 Dose 1 nCi R power'!I518/'Ac225 Dose 200 nCi R power'!I518</f>
        <v>9.7953769188572834E-4</v>
      </c>
      <c r="I147" s="62">
        <f>'Ac227 Dose 1 nCi R power'!J518/'Ac225 Dose 200 nCi R power'!J518</f>
        <v>1.3775203427826869E-3</v>
      </c>
      <c r="J147" s="62">
        <f>'Ac227 Dose 1 nCi R power'!K518/'Ac225 Dose 200 nCi R power'!K518</f>
        <v>1.2137864230109322E-3</v>
      </c>
      <c r="K147" s="62">
        <f>'Ac227 Dose 1 nCi R power'!L518/'Ac225 Dose 200 nCi R power'!L518</f>
        <v>1.1977875725750029E-3</v>
      </c>
      <c r="L147" s="62">
        <f>'Ac227 Dose 1 nCi R power'!M518/'Ac225 Dose 200 nCi R power'!M518</f>
        <v>1.2530025890749317E-3</v>
      </c>
      <c r="M147" s="62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2"/>
    </row>
    <row r="148" spans="3:38">
      <c r="C148">
        <f t="shared" si="1"/>
        <v>9.25</v>
      </c>
      <c r="D148" s="62">
        <f>'Ac227 Dose 1 nCi R power'!E519/'Ac225 Dose 200 nCi R power'!E519</f>
        <v>1.0414169607386487E-3</v>
      </c>
      <c r="E148" s="62">
        <f>'Ac227 Dose 1 nCi R power'!F519/'Ac225 Dose 200 nCi R power'!F519</f>
        <v>1.508545599313836E-3</v>
      </c>
      <c r="F148" s="62">
        <f>'Ac227 Dose 1 nCi R power'!G519/'Ac225 Dose 200 nCi R power'!G519</f>
        <v>1.3153947114831917E-3</v>
      </c>
      <c r="G148" s="62">
        <f>'Ac227 Dose 1 nCi R power'!H519/'Ac225 Dose 200 nCi R power'!H519</f>
        <v>1.1480159592240316E-3</v>
      </c>
      <c r="H148" s="62">
        <f>'Ac227 Dose 1 nCi R power'!I519/'Ac225 Dose 200 nCi R power'!I519</f>
        <v>9.9870796078902748E-4</v>
      </c>
      <c r="I148" s="62">
        <f>'Ac227 Dose 1 nCi R power'!J519/'Ac225 Dose 200 nCi R power'!J519</f>
        <v>1.4037130910710828E-3</v>
      </c>
      <c r="J148" s="62">
        <f>'Ac227 Dose 1 nCi R power'!K519/'Ac225 Dose 200 nCi R power'!K519</f>
        <v>1.2382704059061811E-3</v>
      </c>
      <c r="K148" s="62">
        <f>'Ac227 Dose 1 nCi R power'!L519/'Ac225 Dose 200 nCi R power'!L519</f>
        <v>1.2237647167800806E-3</v>
      </c>
      <c r="L148" s="62">
        <f>'Ac227 Dose 1 nCi R power'!M519/'Ac225 Dose 200 nCi R power'!M519</f>
        <v>1.2806213530323553E-3</v>
      </c>
      <c r="M148" s="62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2"/>
    </row>
    <row r="149" spans="3:38">
      <c r="C149">
        <f t="shared" si="1"/>
        <v>9.5</v>
      </c>
      <c r="D149" s="62">
        <f>'Ac227 Dose 1 nCi R power'!E520/'Ac225 Dose 200 nCi R power'!E520</f>
        <v>1.0626623043366269E-3</v>
      </c>
      <c r="E149" s="62">
        <f>'Ac227 Dose 1 nCi R power'!F520/'Ac225 Dose 200 nCi R power'!F520</f>
        <v>1.5459463428630078E-3</v>
      </c>
      <c r="F149" s="62">
        <f>'Ac227 Dose 1 nCi R power'!G520/'Ac225 Dose 200 nCi R power'!G520</f>
        <v>1.3467782099250705E-3</v>
      </c>
      <c r="G149" s="62">
        <f>'Ac227 Dose 1 nCi R power'!H520/'Ac225 Dose 200 nCi R power'!H520</f>
        <v>1.1762494658976259E-3</v>
      </c>
      <c r="H149" s="62">
        <f>'Ac227 Dose 1 nCi R power'!I520/'Ac225 Dose 200 nCi R power'!I520</f>
        <v>1.0178772806541361E-3</v>
      </c>
      <c r="I149" s="62">
        <f>'Ac227 Dose 1 nCi R power'!J520/'Ac225 Dose 200 nCi R power'!J520</f>
        <v>1.4290141538554259E-3</v>
      </c>
      <c r="J149" s="62">
        <f>'Ac227 Dose 1 nCi R power'!K520/'Ac225 Dose 200 nCi R power'!K520</f>
        <v>1.2624380397842638E-3</v>
      </c>
      <c r="K149" s="62">
        <f>'Ac227 Dose 1 nCi R power'!L520/'Ac225 Dose 200 nCi R power'!L520</f>
        <v>1.2494386607701678E-3</v>
      </c>
      <c r="L149" s="62">
        <f>'Ac227 Dose 1 nCi R power'!M520/'Ac225 Dose 200 nCi R power'!M520</f>
        <v>1.307926880040957E-3</v>
      </c>
      <c r="M149" s="62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2"/>
    </row>
    <row r="150" spans="3:38">
      <c r="C150">
        <f t="shared" si="1"/>
        <v>9.75</v>
      </c>
      <c r="D150" s="62">
        <f>'Ac227 Dose 1 nCi R power'!E521/'Ac225 Dose 200 nCi R power'!E521</f>
        <v>1.0833189270930143E-3</v>
      </c>
      <c r="E150" s="62">
        <f>'Ac227 Dose 1 nCi R power'!F521/'Ac225 Dose 200 nCi R power'!F521</f>
        <v>1.5830467003436443E-3</v>
      </c>
      <c r="F150" s="62">
        <f>'Ac227 Dose 1 nCi R power'!G521/'Ac225 Dose 200 nCi R power'!G521</f>
        <v>1.3777514630314413E-3</v>
      </c>
      <c r="G150" s="62">
        <f>'Ac227 Dose 1 nCi R power'!H521/'Ac225 Dose 200 nCi R power'!H521</f>
        <v>1.204304089097335E-3</v>
      </c>
      <c r="H150" s="62">
        <f>'Ac227 Dose 1 nCi R power'!I521/'Ac225 Dose 200 nCi R power'!I521</f>
        <v>1.0370730479800879E-3</v>
      </c>
      <c r="I150" s="62">
        <f>'Ac227 Dose 1 nCi R power'!J521/'Ac225 Dose 200 nCi R power'!J521</f>
        <v>1.4534363856499018E-3</v>
      </c>
      <c r="J150" s="62">
        <f>'Ac227 Dose 1 nCi R power'!K521/'Ac225 Dose 200 nCi R power'!K521</f>
        <v>1.286315275069167E-3</v>
      </c>
      <c r="K150" s="62">
        <f>'Ac227 Dose 1 nCi R power'!L521/'Ac225 Dose 200 nCi R power'!L521</f>
        <v>1.274837615243656E-3</v>
      </c>
      <c r="L150" s="62">
        <f>'Ac227 Dose 1 nCi R power'!M521/'Ac225 Dose 200 nCi R power'!M521</f>
        <v>1.3349444142863392E-3</v>
      </c>
      <c r="M150" s="62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2"/>
    </row>
    <row r="151" spans="3:38">
      <c r="C151">
        <f t="shared" si="1"/>
        <v>10</v>
      </c>
      <c r="D151" s="62">
        <f>'Ac227 Dose 1 nCi R power'!E522/'Ac225 Dose 200 nCi R power'!E522</f>
        <v>1.1033637056353965E-3</v>
      </c>
      <c r="E151" s="62">
        <f>'Ac227 Dose 1 nCi R power'!F522/'Ac225 Dose 200 nCi R power'!F522</f>
        <v>1.6198019772109429E-3</v>
      </c>
      <c r="F151" s="62">
        <f>'Ac227 Dose 1 nCi R power'!G522/'Ac225 Dose 200 nCi R power'!G522</f>
        <v>1.4082864179580236E-3</v>
      </c>
      <c r="G151" s="62">
        <f>'Ac227 Dose 1 nCi R power'!H522/'Ac225 Dose 200 nCi R power'!H522</f>
        <v>1.2321541353906159E-3</v>
      </c>
      <c r="H151" s="62">
        <f>'Ac227 Dose 1 nCi R power'!I522/'Ac225 Dose 200 nCi R power'!I522</f>
        <v>1.0562995500870457E-3</v>
      </c>
      <c r="I151" s="62">
        <f>'Ac227 Dose 1 nCi R power'!J522/'Ac225 Dose 200 nCi R power'!J522</f>
        <v>1.4769497127541027E-3</v>
      </c>
      <c r="J151" s="62">
        <f>'Ac227 Dose 1 nCi R power'!K522/'Ac225 Dose 200 nCi R power'!K522</f>
        <v>1.309892347242779E-3</v>
      </c>
      <c r="K151" s="62">
        <f>'Ac227 Dose 1 nCi R power'!L522/'Ac225 Dose 200 nCi R power'!L522</f>
        <v>1.2999520784935778E-3</v>
      </c>
      <c r="L151" s="62">
        <f>'Ac227 Dose 1 nCi R power'!M522/'Ac225 Dose 200 nCi R power'!M522</f>
        <v>1.3616573267694156E-3</v>
      </c>
      <c r="M151" s="62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2"/>
    </row>
    <row r="152" spans="3:38">
      <c r="C152">
        <f t="shared" si="1"/>
        <v>10.25</v>
      </c>
      <c r="D152" s="62">
        <f>'Ac227 Dose 1 nCi R power'!E523/'Ac225 Dose 200 nCi R power'!E523</f>
        <v>1.1235088106331546E-3</v>
      </c>
      <c r="E152" s="62">
        <f>'Ac227 Dose 1 nCi R power'!F523/'Ac225 Dose 200 nCi R power'!F523</f>
        <v>1.6570526801264471E-3</v>
      </c>
      <c r="F152" s="62">
        <f>'Ac227 Dose 1 nCi R power'!G523/'Ac225 Dose 200 nCi R power'!G523</f>
        <v>1.4391785367926105E-3</v>
      </c>
      <c r="G152" s="62">
        <f>'Ac227 Dose 1 nCi R power'!H523/'Ac225 Dose 200 nCi R power'!H523</f>
        <v>1.2603808771997269E-3</v>
      </c>
      <c r="H152" s="62">
        <f>'Ac227 Dose 1 nCi R power'!I523/'Ac225 Dose 200 nCi R power'!I523</f>
        <v>1.0759285680766268E-3</v>
      </c>
      <c r="I152" s="62">
        <f>'Ac227 Dose 1 nCi R power'!J523/'Ac225 Dose 200 nCi R power'!J523</f>
        <v>1.5006438357249479E-3</v>
      </c>
      <c r="J152" s="62">
        <f>'Ac227 Dose 1 nCi R power'!K523/'Ac225 Dose 200 nCi R power'!K523</f>
        <v>1.3338452397491912E-3</v>
      </c>
      <c r="K152" s="62">
        <f>'Ac227 Dose 1 nCi R power'!L523/'Ac225 Dose 200 nCi R power'!L523</f>
        <v>1.3254483087204861E-3</v>
      </c>
      <c r="L152" s="62">
        <f>'Ac227 Dose 1 nCi R power'!M523/'Ac225 Dose 200 nCi R power'!M523</f>
        <v>1.3887782983392329E-3</v>
      </c>
      <c r="M152" s="62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2"/>
    </row>
    <row r="153" spans="3:38">
      <c r="C153">
        <f t="shared" si="1"/>
        <v>10.5</v>
      </c>
      <c r="D153" s="62">
        <f>'Ac227 Dose 1 nCi R power'!E524/'Ac225 Dose 200 nCi R power'!E524</f>
        <v>1.1444513658190971E-3</v>
      </c>
      <c r="E153" s="62">
        <f>'Ac227 Dose 1 nCi R power'!F524/'Ac225 Dose 200 nCi R power'!F524</f>
        <v>1.6956029069182023E-3</v>
      </c>
      <c r="F153" s="62">
        <f>'Ac227 Dose 1 nCi R power'!G524/'Ac225 Dose 200 nCi R power'!G524</f>
        <v>1.4711898764035913E-3</v>
      </c>
      <c r="G153" s="62">
        <f>'Ac227 Dose 1 nCi R power'!H524/'Ac225 Dose 200 nCi R power'!H524</f>
        <v>1.2895494027179385E-3</v>
      </c>
      <c r="H153" s="62">
        <f>'Ac227 Dose 1 nCi R power'!I524/'Ac225 Dose 200 nCi R power'!I524</f>
        <v>1.0963144026709356E-3</v>
      </c>
      <c r="I153" s="62">
        <f>'Ac227 Dose 1 nCi R power'!J524/'Ac225 Dose 200 nCi R power'!J524</f>
        <v>1.5255600503349348E-3</v>
      </c>
      <c r="J153" s="62">
        <f>'Ac227 Dose 1 nCi R power'!K524/'Ac225 Dose 200 nCi R power'!K524</f>
        <v>1.3588194846579351E-3</v>
      </c>
      <c r="K153" s="62">
        <f>'Ac227 Dose 1 nCi R power'!L524/'Ac225 Dose 200 nCi R power'!L524</f>
        <v>1.3519622813017548E-3</v>
      </c>
      <c r="L153" s="62">
        <f>'Ac227 Dose 1 nCi R power'!M524/'Ac225 Dose 200 nCi R power'!M524</f>
        <v>1.4169875437475548E-3</v>
      </c>
      <c r="M153" s="62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2"/>
    </row>
    <row r="154" spans="3:38">
      <c r="C154">
        <f t="shared" si="1"/>
        <v>10.75</v>
      </c>
      <c r="D154" s="62">
        <f>'Ac227 Dose 1 nCi R power'!E525/'Ac225 Dose 200 nCi R power'!E525</f>
        <v>1.1661765765737862E-3</v>
      </c>
      <c r="E154" s="62">
        <f>'Ac227 Dose 1 nCi R power'!F525/'Ac225 Dose 200 nCi R power'!F525</f>
        <v>1.7353877596390352E-3</v>
      </c>
      <c r="F154" s="62">
        <f>'Ac227 Dose 1 nCi R power'!G525/'Ac225 Dose 200 nCi R power'!G525</f>
        <v>1.5042812686397429E-3</v>
      </c>
      <c r="G154" s="62">
        <f>'Ac227 Dose 1 nCi R power'!H525/'Ac225 Dose 200 nCi R power'!H525</f>
        <v>1.3196364934500214E-3</v>
      </c>
      <c r="H154" s="62">
        <f>'Ac227 Dose 1 nCi R power'!I525/'Ac225 Dose 200 nCi R power'!I525</f>
        <v>1.1174443331542121E-3</v>
      </c>
      <c r="I154" s="62">
        <f>'Ac227 Dose 1 nCi R power'!J525/'Ac225 Dose 200 nCi R power'!J525</f>
        <v>1.5516527303016411E-3</v>
      </c>
      <c r="J154" s="62">
        <f>'Ac227 Dose 1 nCi R power'!K525/'Ac225 Dose 200 nCi R power'!K525</f>
        <v>1.3847858899126981E-3</v>
      </c>
      <c r="K154" s="62">
        <f>'Ac227 Dose 1 nCi R power'!L525/'Ac225 Dose 200 nCi R power'!L525</f>
        <v>1.3794649124405989E-3</v>
      </c>
      <c r="L154" s="62">
        <f>'Ac227 Dose 1 nCi R power'!M525/'Ac225 Dose 200 nCi R power'!M525</f>
        <v>1.4462498850378411E-3</v>
      </c>
      <c r="M154" s="62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2"/>
    </row>
    <row r="155" spans="3:38">
      <c r="C155">
        <f t="shared" si="1"/>
        <v>11</v>
      </c>
      <c r="D155" s="62">
        <f>'Ac227 Dose 1 nCi R power'!E526/'Ac225 Dose 200 nCi R power'!E526</f>
        <v>1.1886708592128068E-3</v>
      </c>
      <c r="E155" s="62">
        <f>'Ac227 Dose 1 nCi R power'!F526/'Ac225 Dose 200 nCi R power'!F526</f>
        <v>1.7763529343708508E-3</v>
      </c>
      <c r="F155" s="62">
        <f>'Ac227 Dose 1 nCi R power'!G526/'Ac225 Dose 200 nCi R power'!G526</f>
        <v>1.5384184652269617E-3</v>
      </c>
      <c r="G155" s="62">
        <f>'Ac227 Dose 1 nCi R power'!H526/'Ac225 Dose 200 nCi R power'!H526</f>
        <v>1.3506214651446311E-3</v>
      </c>
      <c r="H155" s="62">
        <f>'Ac227 Dose 1 nCi R power'!I526/'Ac225 Dose 200 nCi R power'!I526</f>
        <v>1.1393066465575517E-3</v>
      </c>
      <c r="I155" s="62">
        <f>'Ac227 Dose 1 nCi R power'!J526/'Ac225 Dose 200 nCi R power'!J526</f>
        <v>1.5788811435320251E-3</v>
      </c>
      <c r="J155" s="62">
        <f>'Ac227 Dose 1 nCi R power'!K526/'Ac225 Dose 200 nCi R power'!K526</f>
        <v>1.4117181740252989E-3</v>
      </c>
      <c r="K155" s="62">
        <f>'Ac227 Dose 1 nCi R power'!L526/'Ac225 Dose 200 nCi R power'!L526</f>
        <v>1.4079301369303223E-3</v>
      </c>
      <c r="L155" s="62">
        <f>'Ac227 Dose 1 nCi R power'!M526/'Ac225 Dose 200 nCi R power'!M526</f>
        <v>1.4765340662786046E-3</v>
      </c>
      <c r="M155" s="62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2"/>
    </row>
    <row r="156" spans="3:38">
      <c r="C156">
        <f t="shared" si="1"/>
        <v>12</v>
      </c>
      <c r="D156" s="62">
        <f>'Ac227 Dose 1 nCi R power'!E527/'Ac225 Dose 200 nCi R power'!E527</f>
        <v>1.2861037379296833E-3</v>
      </c>
      <c r="E156" s="62">
        <f>'Ac227 Dose 1 nCi R power'!F527/'Ac225 Dose 200 nCi R power'!F527</f>
        <v>1.9511744583358074E-3</v>
      </c>
      <c r="F156" s="62">
        <f>'Ac227 Dose 1 nCi R power'!G527/'Ac225 Dose 200 nCi R power'!G527</f>
        <v>1.6848644271215743E-3</v>
      </c>
      <c r="G156" s="62">
        <f>'Ac227 Dose 1 nCi R power'!H527/'Ac225 Dose 200 nCi R power'!H527</f>
        <v>1.4831944198243341E-3</v>
      </c>
      <c r="H156" s="62">
        <f>'Ac227 Dose 1 nCi R power'!I527/'Ac225 Dose 200 nCi R power'!I527</f>
        <v>1.2338770583244377E-3</v>
      </c>
      <c r="I156" s="62">
        <f>'Ac227 Dose 1 nCi R power'!J527/'Ac225 Dose 200 nCi R power'!J527</f>
        <v>1.6984668736010464E-3</v>
      </c>
      <c r="J156" s="62">
        <f>'Ac227 Dose 1 nCi R power'!K527/'Ac225 Dose 200 nCi R power'!K527</f>
        <v>1.5286597189788952E-3</v>
      </c>
      <c r="K156" s="62">
        <f>'Ac227 Dose 1 nCi R power'!L527/'Ac225 Dose 200 nCi R power'!L527</f>
        <v>1.5309771008668017E-3</v>
      </c>
      <c r="L156" s="62">
        <f>'Ac227 Dose 1 nCi R power'!M527/'Ac225 Dose 200 nCi R power'!M527</f>
        <v>1.6073671910727852E-3</v>
      </c>
      <c r="M156" s="62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2"/>
    </row>
    <row r="157" spans="3:38">
      <c r="C157">
        <f t="shared" si="1"/>
        <v>13</v>
      </c>
      <c r="D157" s="62">
        <f>'Ac227 Dose 1 nCi R power'!E528/'Ac225 Dose 200 nCi R power'!E528</f>
        <v>1.3949927231860111E-3</v>
      </c>
      <c r="E157" s="62">
        <f>'Ac227 Dose 1 nCi R power'!F528/'Ac225 Dose 200 nCi R power'!F528</f>
        <v>2.1422166252166295E-3</v>
      </c>
      <c r="F157" s="62">
        <f>'Ac227 Dose 1 nCi R power'!G528/'Ac225 Dose 200 nCi R power'!G528</f>
        <v>1.8461687012335621E-3</v>
      </c>
      <c r="G157" s="62">
        <f>'Ac227 Dose 1 nCi R power'!H528/'Ac225 Dose 200 nCi R power'!H528</f>
        <v>1.6289431450291893E-3</v>
      </c>
      <c r="H157" s="62">
        <f>'Ac227 Dose 1 nCi R power'!I528/'Ac225 Dose 200 nCi R power'!I528</f>
        <v>1.339426966435607E-3</v>
      </c>
      <c r="I157" s="62">
        <f>'Ac227 Dose 1 nCi R power'!J528/'Ac225 Dose 200 nCi R power'!J528</f>
        <v>1.8338734203201432E-3</v>
      </c>
      <c r="J157" s="62">
        <f>'Ac227 Dose 1 nCi R power'!K528/'Ac225 Dose 200 nCi R power'!K528</f>
        <v>1.6595022337371691E-3</v>
      </c>
      <c r="K157" s="62">
        <f>'Ac227 Dose 1 nCi R power'!L528/'Ac225 Dose 200 nCi R power'!L528</f>
        <v>1.6679034910023797E-3</v>
      </c>
      <c r="L157" s="62">
        <f>'Ac227 Dose 1 nCi R power'!M528/'Ac225 Dose 200 nCi R power'!M528</f>
        <v>1.7527664673118617E-3</v>
      </c>
      <c r="M157" s="62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2"/>
    </row>
    <row r="158" spans="3:38">
      <c r="C158">
        <f t="shared" si="1"/>
        <v>14</v>
      </c>
      <c r="D158" s="62">
        <f>'Ac227 Dose 1 nCi R power'!E529/'Ac225 Dose 200 nCi R power'!E529</f>
        <v>1.5148514899922423E-3</v>
      </c>
      <c r="E158" s="62">
        <f>'Ac227 Dose 1 nCi R power'!F529/'Ac225 Dose 200 nCi R power'!F529</f>
        <v>2.3483573419191225E-3</v>
      </c>
      <c r="F158" s="62">
        <f>'Ac227 Dose 1 nCi R power'!G529/'Ac225 Dose 200 nCi R power'!G529</f>
        <v>2.02142506811844E-3</v>
      </c>
      <c r="G158" s="62">
        <f>'Ac227 Dose 1 nCi R power'!H529/'Ac225 Dose 200 nCi R power'!H529</f>
        <v>1.7872583242457048E-3</v>
      </c>
      <c r="H158" s="62">
        <f>'Ac227 Dose 1 nCi R power'!I529/'Ac225 Dose 200 nCi R power'!I529</f>
        <v>1.4555291046367887E-3</v>
      </c>
      <c r="I158" s="62">
        <f>'Ac227 Dose 1 nCi R power'!J529/'Ac225 Dose 200 nCi R power'!J529</f>
        <v>1.9838723194273993E-3</v>
      </c>
      <c r="J158" s="62">
        <f>'Ac227 Dose 1 nCi R power'!K529/'Ac225 Dose 200 nCi R power'!K529</f>
        <v>1.8034140199201334E-3</v>
      </c>
      <c r="K158" s="62">
        <f>'Ac227 Dose 1 nCi R power'!L529/'Ac225 Dose 200 nCi R power'!L529</f>
        <v>1.8179081403907938E-3</v>
      </c>
      <c r="L158" s="62">
        <f>'Ac227 Dose 1 nCi R power'!M529/'Ac225 Dose 200 nCi R power'!M529</f>
        <v>1.9118198079119022E-3</v>
      </c>
      <c r="M158" s="62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2"/>
    </row>
    <row r="159" spans="3:38">
      <c r="C159">
        <f t="shared" si="1"/>
        <v>15</v>
      </c>
      <c r="D159" s="62">
        <f>'Ac227 Dose 1 nCi R power'!E530/'Ac225 Dose 200 nCi R power'!E530</f>
        <v>1.6453138899025221E-3</v>
      </c>
      <c r="E159" s="62">
        <f>'Ac227 Dose 1 nCi R power'!F530/'Ac225 Dose 200 nCi R power'!F530</f>
        <v>2.5689497672246836E-3</v>
      </c>
      <c r="F159" s="62">
        <f>'Ac227 Dose 1 nCi R power'!G530/'Ac225 Dose 200 nCi R power'!G530</f>
        <v>2.2100458417789533E-3</v>
      </c>
      <c r="G159" s="62">
        <f>'Ac227 Dose 1 nCi R power'!H530/'Ac225 Dose 200 nCi R power'!H530</f>
        <v>1.9577243859717178E-3</v>
      </c>
      <c r="H159" s="62">
        <f>'Ac227 Dose 1 nCi R power'!I530/'Ac225 Dose 200 nCi R power'!I530</f>
        <v>1.5818585974940319E-3</v>
      </c>
      <c r="I159" s="62">
        <f>'Ac227 Dose 1 nCi R power'!J530/'Ac225 Dose 200 nCi R power'!J530</f>
        <v>2.1476126155871573E-3</v>
      </c>
      <c r="J159" s="62">
        <f>'Ac227 Dose 1 nCi R power'!K530/'Ac225 Dose 200 nCi R power'!K530</f>
        <v>1.9598061909995362E-3</v>
      </c>
      <c r="K159" s="62">
        <f>'Ac227 Dose 1 nCi R power'!L530/'Ac225 Dose 200 nCi R power'!L530</f>
        <v>1.9804319480624076E-3</v>
      </c>
      <c r="L159" s="62">
        <f>'Ac227 Dose 1 nCi R power'!M530/'Ac225 Dose 200 nCi R power'!M530</f>
        <v>2.0839063818027213E-3</v>
      </c>
      <c r="M159" s="62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2"/>
    </row>
    <row r="160" spans="3:38">
      <c r="C160">
        <f t="shared" si="1"/>
        <v>16</v>
      </c>
      <c r="D160" s="62">
        <f>'Ac227 Dose 1 nCi R power'!E531/'Ac225 Dose 200 nCi R power'!E531</f>
        <v>1.7860061534646699E-3</v>
      </c>
      <c r="E160" s="62">
        <f>'Ac227 Dose 1 nCi R power'!F531/'Ac225 Dose 200 nCi R power'!F531</f>
        <v>2.8033976756108524E-3</v>
      </c>
      <c r="F160" s="62">
        <f>'Ac227 Dose 1 nCi R power'!G531/'Ac225 Dose 200 nCi R power'!G531</f>
        <v>2.4114793080549919E-3</v>
      </c>
      <c r="G160" s="62">
        <f>'Ac227 Dose 1 nCi R power'!H531/'Ac225 Dose 200 nCi R power'!H531</f>
        <v>2.1399182841184295E-3</v>
      </c>
      <c r="H160" s="62">
        <f>'Ac227 Dose 1 nCi R power'!I531/'Ac225 Dose 200 nCi R power'!I531</f>
        <v>1.7180756975983264E-3</v>
      </c>
      <c r="I160" s="62">
        <f>'Ac227 Dose 1 nCi R power'!J531/'Ac225 Dose 200 nCi R power'!J531</f>
        <v>2.3243520667816323E-3</v>
      </c>
      <c r="J160" s="62">
        <f>'Ac227 Dose 1 nCi R power'!K531/'Ac225 Dose 200 nCi R power'!K531</f>
        <v>2.1281291773518193E-3</v>
      </c>
      <c r="K160" s="62">
        <f>'Ac227 Dose 1 nCi R power'!L531/'Ac225 Dose 200 nCi R power'!L531</f>
        <v>2.1549470716612229E-3</v>
      </c>
      <c r="L160" s="62">
        <f>'Ac227 Dose 1 nCi R power'!M531/'Ac225 Dose 200 nCi R power'!M531</f>
        <v>2.2684522060675786E-3</v>
      </c>
      <c r="M160" s="62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2"/>
    </row>
    <row r="161" spans="3:38">
      <c r="C161">
        <f t="shared" si="1"/>
        <v>17</v>
      </c>
      <c r="D161" s="62">
        <f>'Ac227 Dose 1 nCi R power'!E532/'Ac225 Dose 200 nCi R power'!E532</f>
        <v>1.9367984013647652E-3</v>
      </c>
      <c r="E161" s="62">
        <f>'Ac227 Dose 1 nCi R power'!F532/'Ac225 Dose 200 nCi R power'!F532</f>
        <v>3.0516836266133909E-3</v>
      </c>
      <c r="F161" s="62">
        <f>'Ac227 Dose 1 nCi R power'!G532/'Ac225 Dose 200 nCi R power'!G532</f>
        <v>2.6256186594475102E-3</v>
      </c>
      <c r="G161" s="62">
        <f>'Ac227 Dose 1 nCi R power'!H532/'Ac225 Dose 200 nCi R power'!H532</f>
        <v>2.333764910500578E-3</v>
      </c>
      <c r="H161" s="62">
        <f>'Ac227 Dose 1 nCi R power'!I532/'Ac225 Dose 200 nCi R power'!I532</f>
        <v>1.8640667506607713E-3</v>
      </c>
      <c r="I161" s="62">
        <f>'Ac227 Dose 1 nCi R power'!J532/'Ac225 Dose 200 nCi R power'!J532</f>
        <v>2.5137867105890195E-3</v>
      </c>
      <c r="J161" s="62">
        <f>'Ac227 Dose 1 nCi R power'!K532/'Ac225 Dose 200 nCi R power'!K532</f>
        <v>2.308188140101385E-3</v>
      </c>
      <c r="K161" s="62">
        <f>'Ac227 Dose 1 nCi R power'!L532/'Ac225 Dose 200 nCi R power'!L532</f>
        <v>2.3412883751936695E-3</v>
      </c>
      <c r="L161" s="62">
        <f>'Ac227 Dose 1 nCi R power'!M532/'Ac225 Dose 200 nCi R power'!M532</f>
        <v>2.4652869820704364E-3</v>
      </c>
      <c r="M161" s="62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2"/>
    </row>
    <row r="162" spans="3:38">
      <c r="C162">
        <f t="shared" si="1"/>
        <v>18</v>
      </c>
      <c r="D162" s="62">
        <f>'Ac227 Dose 1 nCi R power'!E533/'Ac225 Dose 200 nCi R power'!E533</f>
        <v>2.0975980405183842E-3</v>
      </c>
      <c r="E162" s="62">
        <f>'Ac227 Dose 1 nCi R power'!F533/'Ac225 Dose 200 nCi R power'!F533</f>
        <v>3.3138492048742502E-3</v>
      </c>
      <c r="F162" s="62">
        <f>'Ac227 Dose 1 nCi R power'!G533/'Ac225 Dose 200 nCi R power'!G533</f>
        <v>2.8524195340810126E-3</v>
      </c>
      <c r="G162" s="62">
        <f>'Ac227 Dose 1 nCi R power'!H533/'Ac225 Dose 200 nCi R power'!H533</f>
        <v>2.5392321033866501E-3</v>
      </c>
      <c r="H162" s="62">
        <f>'Ac227 Dose 1 nCi R power'!I533/'Ac225 Dose 200 nCi R power'!I533</f>
        <v>2.0197502118790979E-3</v>
      </c>
      <c r="I162" s="62">
        <f>'Ac227 Dose 1 nCi R power'!J533/'Ac225 Dose 200 nCi R power'!J533</f>
        <v>2.7157112702211935E-3</v>
      </c>
      <c r="J162" s="62">
        <f>'Ac227 Dose 1 nCi R power'!K533/'Ac225 Dose 200 nCi R power'!K533</f>
        <v>2.4998537601182919E-3</v>
      </c>
      <c r="K162" s="62">
        <f>'Ac227 Dose 1 nCi R power'!L533/'Ac225 Dose 200 nCi R power'!L533</f>
        <v>2.5393523192086243E-3</v>
      </c>
      <c r="L162" s="62">
        <f>'Ac227 Dose 1 nCi R power'!M533/'Ac225 Dose 200 nCi R power'!M533</f>
        <v>2.6743092766809431E-3</v>
      </c>
      <c r="M162" s="62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2"/>
    </row>
    <row r="163" spans="3:38">
      <c r="C163">
        <f t="shared" si="1"/>
        <v>19</v>
      </c>
      <c r="D163" s="62">
        <f>'Ac227 Dose 1 nCi R power'!E534/'Ac225 Dose 200 nCi R power'!E534</f>
        <v>2.2681617847620638E-3</v>
      </c>
      <c r="E163" s="62">
        <f>'Ac227 Dose 1 nCi R power'!F534/'Ac225 Dose 200 nCi R power'!F534</f>
        <v>3.5895865192772077E-3</v>
      </c>
      <c r="F163" s="62">
        <f>'Ac227 Dose 1 nCi R power'!G534/'Ac225 Dose 200 nCi R power'!G534</f>
        <v>3.0915801947621305E-3</v>
      </c>
      <c r="G163" s="62">
        <f>'Ac227 Dose 1 nCi R power'!H534/'Ac225 Dose 200 nCi R power'!H534</f>
        <v>2.7560655610855953E-3</v>
      </c>
      <c r="H163" s="62">
        <f>'Ac227 Dose 1 nCi R power'!I534/'Ac225 Dose 200 nCi R power'!I534</f>
        <v>2.1848988970447421E-3</v>
      </c>
      <c r="I163" s="62">
        <f>'Ac227 Dose 1 nCi R power'!J534/'Ac225 Dose 200 nCi R power'!J534</f>
        <v>2.9297310838648162E-3</v>
      </c>
      <c r="J163" s="62">
        <f>'Ac227 Dose 1 nCi R power'!K534/'Ac225 Dose 200 nCi R power'!K534</f>
        <v>2.7028101426494608E-3</v>
      </c>
      <c r="K163" s="62">
        <f>'Ac227 Dose 1 nCi R power'!L534/'Ac225 Dose 200 nCi R power'!L534</f>
        <v>2.7488356810450722E-3</v>
      </c>
      <c r="L163" s="62">
        <f>'Ac227 Dose 1 nCi R power'!M534/'Ac225 Dose 200 nCi R power'!M534</f>
        <v>2.8952006846954233E-3</v>
      </c>
      <c r="M163" s="62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2"/>
    </row>
    <row r="164" spans="3:38">
      <c r="C164">
        <f t="shared" si="1"/>
        <v>20</v>
      </c>
      <c r="D164" s="62">
        <f>'Ac227 Dose 1 nCi R power'!E535/'Ac225 Dose 200 nCi R power'!E535</f>
        <v>2.4484418854757088E-3</v>
      </c>
      <c r="E164" s="62">
        <f>'Ac227 Dose 1 nCi R power'!F535/'Ac225 Dose 200 nCi R power'!F535</f>
        <v>3.8790016185350656E-3</v>
      </c>
      <c r="F164" s="62">
        <f>'Ac227 Dose 1 nCi R power'!G535/'Ac225 Dose 200 nCi R power'!G535</f>
        <v>3.3431262251188594E-3</v>
      </c>
      <c r="G164" s="62">
        <f>'Ac227 Dose 1 nCi R power'!H535/'Ac225 Dose 200 nCi R power'!H535</f>
        <v>2.9842811851456541E-3</v>
      </c>
      <c r="H164" s="62">
        <f>'Ac227 Dose 1 nCi R power'!I535/'Ac225 Dose 200 nCi R power'!I535</f>
        <v>2.3594696467731384E-3</v>
      </c>
      <c r="I164" s="62">
        <f>'Ac227 Dose 1 nCi R power'!J535/'Ac225 Dose 200 nCi R power'!J535</f>
        <v>3.1557582664389584E-3</v>
      </c>
      <c r="J164" s="62">
        <f>'Ac227 Dose 1 nCi R power'!K535/'Ac225 Dose 200 nCi R power'!K535</f>
        <v>2.917005808861243E-3</v>
      </c>
      <c r="K164" s="62">
        <f>'Ac227 Dose 1 nCi R power'!L535/'Ac225 Dose 200 nCi R power'!L535</f>
        <v>2.9697069923207797E-3</v>
      </c>
      <c r="L164" s="62">
        <f>'Ac227 Dose 1 nCi R power'!M535/'Ac225 Dose 200 nCi R power'!M535</f>
        <v>3.1279394399408422E-3</v>
      </c>
      <c r="M164" s="62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2"/>
    </row>
    <row r="165" spans="3:38">
      <c r="C165">
        <f t="shared" si="1"/>
        <v>25</v>
      </c>
      <c r="D165" s="62">
        <f>'Ac227 Dose 1 nCi R power'!E536/'Ac225 Dose 200 nCi R power'!E536</f>
        <v>3.4871761179657268E-3</v>
      </c>
      <c r="E165" s="62">
        <f>'Ac227 Dose 1 nCi R power'!F536/'Ac225 Dose 200 nCi R power'!F536</f>
        <v>5.5184798557911278E-3</v>
      </c>
      <c r="F165" s="62">
        <f>'Ac227 Dose 1 nCi R power'!G536/'Ac225 Dose 200 nCi R power'!G536</f>
        <v>4.7753645510875643E-3</v>
      </c>
      <c r="G165" s="62">
        <f>'Ac227 Dose 1 nCi R power'!H536/'Ac225 Dose 200 nCi R power'!H536</f>
        <v>4.2864065546092036E-3</v>
      </c>
      <c r="H165" s="62">
        <f>'Ac227 Dose 1 nCi R power'!I536/'Ac225 Dose 200 nCi R power'!I536</f>
        <v>3.3656946243787855E-3</v>
      </c>
      <c r="I165" s="62">
        <f>'Ac227 Dose 1 nCi R power'!J536/'Ac225 Dose 200 nCi R power'!J536</f>
        <v>4.4536092680032271E-3</v>
      </c>
      <c r="J165" s="62">
        <f>'Ac227 Dose 1 nCi R power'!K536/'Ac225 Dose 200 nCi R power'!K536</f>
        <v>4.1459892952474897E-3</v>
      </c>
      <c r="K165" s="62">
        <f>'Ac227 Dose 1 nCi R power'!L536/'Ac225 Dose 200 nCi R power'!L536</f>
        <v>4.234406821542528E-3</v>
      </c>
      <c r="L165" s="62">
        <f>'Ac227 Dose 1 nCi R power'!M536/'Ac225 Dose 200 nCi R power'!M536</f>
        <v>4.4582813011745433E-3</v>
      </c>
      <c r="M165" s="62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2"/>
    </row>
    <row r="166" spans="3:38">
      <c r="C166">
        <f t="shared" si="1"/>
        <v>30</v>
      </c>
      <c r="D166" s="62">
        <f>'Ac227 Dose 1 nCi R power'!E537/'Ac225 Dose 200 nCi R power'!E537</f>
        <v>4.7499268101587732E-3</v>
      </c>
      <c r="E166" s="62">
        <f>'Ac227 Dose 1 nCi R power'!F537/'Ac225 Dose 200 nCi R power'!F537</f>
        <v>7.4856709015765745E-3</v>
      </c>
      <c r="F166" s="62">
        <f>'Ac227 Dose 1 nCi R power'!G537/'Ac225 Dose 200 nCi R power'!G537</f>
        <v>6.4998555387506601E-3</v>
      </c>
      <c r="G166" s="62">
        <f>'Ac227 Dose 1 nCi R power'!H537/'Ac225 Dose 200 nCi R power'!H537</f>
        <v>5.8564439432455366E-3</v>
      </c>
      <c r="H166" s="62">
        <f>'Ac227 Dose 1 nCi R power'!I537/'Ac225 Dose 200 nCi R power'!I537</f>
        <v>4.5893097128698063E-3</v>
      </c>
      <c r="I166" s="62">
        <f>'Ac227 Dose 1 nCi R power'!J537/'Ac225 Dose 200 nCi R power'!J537</f>
        <v>6.0271471778294994E-3</v>
      </c>
      <c r="J166" s="62">
        <f>'Ac227 Dose 1 nCi R power'!K537/'Ac225 Dose 200 nCi R power'!K537</f>
        <v>5.6348658458324477E-3</v>
      </c>
      <c r="K166" s="62">
        <f>'Ac227 Dose 1 nCi R power'!L537/'Ac225 Dose 200 nCi R power'!L537</f>
        <v>5.7639226091524085E-3</v>
      </c>
      <c r="L166" s="62">
        <f>'Ac227 Dose 1 nCi R power'!M537/'Ac225 Dose 200 nCi R power'!M537</f>
        <v>6.06500518902541E-3</v>
      </c>
      <c r="M166" s="62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2"/>
    </row>
    <row r="167" spans="3:38">
      <c r="C167">
        <f t="shared" ref="C167:C184" si="2">C73</f>
        <v>40</v>
      </c>
      <c r="D167" s="62">
        <f>'Ac227 Dose 1 nCi R power'!E538/'Ac225 Dose 200 nCi R power'!E538</f>
        <v>7.8714746228945084E-3</v>
      </c>
      <c r="E167" s="62">
        <f>'Ac227 Dose 1 nCi R power'!F538/'Ac225 Dose 200 nCi R power'!F538</f>
        <v>1.2307188494227586E-2</v>
      </c>
      <c r="F167" s="62">
        <f>'Ac227 Dose 1 nCi R power'!G538/'Ac225 Dose 200 nCi R power'!G538</f>
        <v>1.0735852915046853E-2</v>
      </c>
      <c r="G167" s="62">
        <f>'Ac227 Dose 1 nCi R power'!H538/'Ac225 Dose 200 nCi R power'!H538</f>
        <v>9.7171128938451871E-3</v>
      </c>
      <c r="H167" s="62">
        <f>'Ac227 Dose 1 nCi R power'!I538/'Ac225 Dose 200 nCi R power'!I538</f>
        <v>7.6149848263829915E-3</v>
      </c>
      <c r="I167" s="62">
        <f>'Ac227 Dose 1 nCi R power'!J538/'Ac225 Dose 200 nCi R power'!J538</f>
        <v>9.9079719621591004E-3</v>
      </c>
      <c r="J167" s="62">
        <f>'Ac227 Dose 1 nCi R power'!K538/'Ac225 Dose 200 nCi R power'!K538</f>
        <v>9.3061191520736539E-3</v>
      </c>
      <c r="K167" s="62">
        <f>'Ac227 Dose 1 nCi R power'!L538/'Ac225 Dose 200 nCi R power'!L538</f>
        <v>9.5314709862253637E-3</v>
      </c>
      <c r="L167" s="62">
        <f>'Ac227 Dose 1 nCi R power'!M538/'Ac225 Dose 200 nCi R power'!M538</f>
        <v>1.0019139984132066E-2</v>
      </c>
      <c r="M167" s="62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2"/>
    </row>
    <row r="168" spans="3:38">
      <c r="C168">
        <f t="shared" si="2"/>
        <v>50</v>
      </c>
      <c r="D168" s="62">
        <f>'Ac227 Dose 1 nCi R power'!E539/'Ac225 Dose 200 nCi R power'!E539</f>
        <v>1.1716549869609072E-2</v>
      </c>
      <c r="E168" s="62">
        <f>'Ac227 Dose 1 nCi R power'!F539/'Ac225 Dose 200 nCi R power'!F539</f>
        <v>1.8257303415015212E-2</v>
      </c>
      <c r="F168" s="62">
        <f>'Ac227 Dose 1 nCi R power'!G539/'Ac225 Dose 200 nCi R power'!G539</f>
        <v>1.5957403384465003E-2</v>
      </c>
      <c r="G168" s="62">
        <f>'Ac227 Dose 1 nCi R power'!H539/'Ac225 Dose 200 nCi R power'!H539</f>
        <v>1.4471975708604593E-2</v>
      </c>
      <c r="H168" s="62">
        <f>'Ac227 Dose 1 nCi R power'!I539/'Ac225 Dose 200 nCi R power'!I539</f>
        <v>1.1341329443678111E-2</v>
      </c>
      <c r="I168" s="62">
        <f>'Ac227 Dose 1 nCi R power'!J539/'Ac225 Dose 200 nCi R power'!J539</f>
        <v>1.4695176033665521E-2</v>
      </c>
      <c r="J168" s="62">
        <f>'Ac227 Dose 1 nCi R power'!K539/'Ac225 Dose 200 nCi R power'!K539</f>
        <v>1.3830982430234671E-2</v>
      </c>
      <c r="K168" s="62">
        <f>'Ac227 Dose 1 nCi R power'!L539/'Ac225 Dose 200 nCi R power'!L539</f>
        <v>1.4174157240035495E-2</v>
      </c>
      <c r="L168" s="62">
        <f>'Ac227 Dose 1 nCi R power'!M539/'Ac225 Dose 200 nCi R power'!M539</f>
        <v>1.4892781051012806E-2</v>
      </c>
      <c r="M168" s="62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2"/>
    </row>
    <row r="169" spans="3:38">
      <c r="C169">
        <f t="shared" si="2"/>
        <v>60</v>
      </c>
      <c r="D169" s="62">
        <f>'Ac227 Dose 1 nCi R power'!E540/'Ac225 Dose 200 nCi R power'!E540</f>
        <v>1.6147580561213484E-2</v>
      </c>
      <c r="E169" s="62">
        <f>'Ac227 Dose 1 nCi R power'!F540/'Ac225 Dose 200 nCi R power'!F540</f>
        <v>2.5143106156659933E-2</v>
      </c>
      <c r="F169" s="62">
        <f>'Ac227 Dose 1 nCi R power'!G540/'Ac225 Dose 200 nCi R power'!G540</f>
        <v>2.1990205208123691E-2</v>
      </c>
      <c r="G169" s="62">
        <f>'Ac227 Dose 1 nCi R power'!H540/'Ac225 Dose 200 nCi R power'!H540</f>
        <v>1.9959629014266417E-2</v>
      </c>
      <c r="H169" s="62">
        <f>'Ac227 Dose 1 nCi R power'!I540/'Ac225 Dose 200 nCi R power'!I540</f>
        <v>1.5634427509104834E-2</v>
      </c>
      <c r="I169" s="62">
        <f>'Ac227 Dose 1 nCi R power'!J540/'Ac225 Dose 200 nCi R power'!J540</f>
        <v>2.0223385682045982E-2</v>
      </c>
      <c r="J169" s="62">
        <f>'Ac227 Dose 1 nCi R power'!K540/'Ac225 Dose 200 nCi R power'!K540</f>
        <v>1.9052430057815817E-2</v>
      </c>
      <c r="K169" s="62">
        <f>'Ac227 Dose 1 nCi R power'!L540/'Ac225 Dose 200 nCi R power'!L540</f>
        <v>1.9532300935196163E-2</v>
      </c>
      <c r="L169" s="62">
        <f>'Ac227 Dose 1 nCi R power'!M540/'Ac225 Dose 200 nCi R power'!M540</f>
        <v>2.0520084749463818E-2</v>
      </c>
      <c r="M169" s="62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2"/>
    </row>
    <row r="170" spans="3:38">
      <c r="C170">
        <f t="shared" si="2"/>
        <v>75</v>
      </c>
      <c r="D170" s="62">
        <f>'Ac227 Dose 1 nCi R power'!E541/'Ac225 Dose 200 nCi R power'!E541</f>
        <v>2.357905878305893E-2</v>
      </c>
      <c r="E170" s="62">
        <f>'Ac227 Dose 1 nCi R power'!F541/'Ac225 Dose 200 nCi R power'!F541</f>
        <v>3.6738456014531899E-2</v>
      </c>
      <c r="F170" s="62">
        <f>'Ac227 Dose 1 nCi R power'!G541/'Ac225 Dose 200 nCi R power'!G541</f>
        <v>3.2134206436434727E-2</v>
      </c>
      <c r="G170" s="62">
        <f>'Ac227 Dose 1 nCi R power'!H541/'Ac225 Dose 200 nCi R power'!H541</f>
        <v>2.9178098108587378E-2</v>
      </c>
      <c r="H170" s="62">
        <f>'Ac227 Dose 1 nCi R power'!I541/'Ac225 Dose 200 nCi R power'!I541</f>
        <v>2.2832853216991147E-2</v>
      </c>
      <c r="I170" s="62">
        <f>'Ac227 Dose 1 nCi R power'!J541/'Ac225 Dose 200 nCi R power'!J541</f>
        <v>2.9512639641629753E-2</v>
      </c>
      <c r="J170" s="62">
        <f>'Ac227 Dose 1 nCi R power'!K541/'Ac225 Dose 200 nCi R power'!K541</f>
        <v>2.7821013166214766E-2</v>
      </c>
      <c r="K170" s="62">
        <f>'Ac227 Dose 1 nCi R power'!L541/'Ac225 Dose 200 nCi R power'!L541</f>
        <v>2.8532104186848633E-2</v>
      </c>
      <c r="L170" s="62">
        <f>'Ac227 Dose 1 nCi R power'!M541/'Ac225 Dose 200 nCi R power'!M541</f>
        <v>2.9976198306074394E-2</v>
      </c>
      <c r="M170" s="62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2"/>
    </row>
    <row r="171" spans="3:38">
      <c r="C171">
        <f t="shared" si="2"/>
        <v>100</v>
      </c>
      <c r="D171" s="62">
        <f>'Ac227 Dose 1 nCi R power'!E542/'Ac225 Dose 200 nCi R power'!E542</f>
        <v>3.7228507332527534E-2</v>
      </c>
      <c r="E171" s="62">
        <f>'Ac227 Dose 1 nCi R power'!F542/'Ac225 Dose 200 nCi R power'!F542</f>
        <v>5.8123166778057109E-2</v>
      </c>
      <c r="F171" s="62">
        <f>'Ac227 Dose 1 nCi R power'!G542/'Ac225 Dose 200 nCi R power'!G542</f>
        <v>5.0815151356503996E-2</v>
      </c>
      <c r="G171" s="62">
        <f>'Ac227 Dose 1 nCi R power'!H542/'Ac225 Dose 200 nCi R power'!H542</f>
        <v>4.613865848485553E-2</v>
      </c>
      <c r="H171" s="62">
        <f>'Ac227 Dose 1 nCi R power'!I542/'Ac225 Dose 200 nCi R power'!I542</f>
        <v>3.6051125101538489E-2</v>
      </c>
      <c r="I171" s="62">
        <f>'Ac227 Dose 1 nCi R power'!J542/'Ac225 Dose 200 nCi R power'!J542</f>
        <v>4.6606362247184181E-2</v>
      </c>
      <c r="J171" s="62">
        <f>'Ac227 Dose 1 nCi R power'!K542/'Ac225 Dose 200 nCi R power'!K542</f>
        <v>4.3947681567588742E-2</v>
      </c>
      <c r="K171" s="62">
        <f>'Ac227 Dose 1 nCi R power'!L542/'Ac225 Dose 200 nCi R power'!L542</f>
        <v>4.5087480001752438E-2</v>
      </c>
      <c r="L171" s="62">
        <f>'Ac227 Dose 1 nCi R power'!M542/'Ac225 Dose 200 nCi R power'!M542</f>
        <v>4.7378806470072227E-2</v>
      </c>
      <c r="M171" s="62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2"/>
    </row>
    <row r="172" spans="3:38">
      <c r="C172">
        <f t="shared" si="2"/>
        <v>125</v>
      </c>
      <c r="D172" s="62">
        <f>'Ac227 Dose 1 nCi R power'!E543/'Ac225 Dose 200 nCi R power'!E543</f>
        <v>5.1718814361394125E-2</v>
      </c>
      <c r="E172" s="62">
        <f>'Ac227 Dose 1 nCi R power'!F543/'Ac225 Dose 200 nCi R power'!F543</f>
        <v>8.0892175613545697E-2</v>
      </c>
      <c r="F172" s="62">
        <f>'Ac227 Dose 1 nCi R power'!G543/'Ac225 Dose 200 nCi R power'!G543</f>
        <v>7.0684856537246862E-2</v>
      </c>
      <c r="G172" s="62">
        <f>'Ac227 Dose 1 nCi R power'!H543/'Ac225 Dose 200 nCi R power'!H543</f>
        <v>6.4166539369506739E-2</v>
      </c>
      <c r="H172" s="62">
        <f>'Ac227 Dose 1 nCi R power'!I543/'Ac225 Dose 200 nCi R power'!I543</f>
        <v>5.0081345617970993E-2</v>
      </c>
      <c r="I172" s="62">
        <f>'Ac227 Dose 1 nCi R power'!J543/'Ac225 Dose 200 nCi R power'!J543</f>
        <v>6.4777282251377424E-2</v>
      </c>
      <c r="J172" s="62">
        <f>'Ac227 Dose 1 nCi R power'!K543/'Ac225 Dose 200 nCi R power'!K543</f>
        <v>6.108406942540999E-2</v>
      </c>
      <c r="K172" s="62">
        <f>'Ac227 Dose 1 nCi R power'!L543/'Ac225 Dose 200 nCi R power'!L543</f>
        <v>6.2682190769768401E-2</v>
      </c>
      <c r="L172" s="62">
        <f>'Ac227 Dose 1 nCi R power'!M543/'Ac225 Dose 200 nCi R power'!M543</f>
        <v>6.5879914421522329E-2</v>
      </c>
      <c r="M172" s="62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2"/>
    </row>
    <row r="173" spans="3:38">
      <c r="C173">
        <f t="shared" si="2"/>
        <v>150</v>
      </c>
      <c r="D173" s="62">
        <f>'Ac227 Dose 1 nCi R power'!E544/'Ac225 Dose 200 nCi R power'!E544</f>
        <v>6.6532163134032832E-2</v>
      </c>
      <c r="E173" s="62">
        <f>'Ac227 Dose 1 nCi R power'!F544/'Ac225 Dose 200 nCi R power'!F544</f>
        <v>0.10418825611056669</v>
      </c>
      <c r="F173" s="62">
        <f>'Ac227 Dose 1 nCi R power'!G544/'Ac225 Dose 200 nCi R power'!G544</f>
        <v>9.1008573784094313E-2</v>
      </c>
      <c r="G173" s="62">
        <f>'Ac227 Dose 1 nCi R power'!H544/'Ac225 Dose 200 nCi R power'!H544</f>
        <v>8.2602893412772105E-2</v>
      </c>
      <c r="H173" s="62">
        <f>'Ac227 Dose 1 nCi R power'!I544/'Ac225 Dose 200 nCi R power'!I544</f>
        <v>6.4423673881057963E-2</v>
      </c>
      <c r="I173" s="62">
        <f>'Ac227 Dose 1 nCi R power'!J544/'Ac225 Dose 200 nCi R power'!J544</f>
        <v>8.3360279901736792E-2</v>
      </c>
      <c r="J173" s="62">
        <f>'Ac227 Dose 1 nCi R power'!K544/'Ac225 Dose 200 nCi R power'!K544</f>
        <v>7.8607203473035403E-2</v>
      </c>
      <c r="K173" s="62">
        <f>'Ac227 Dose 1 nCi R power'!L544/'Ac225 Dose 200 nCi R power'!L544</f>
        <v>8.0674809387943233E-2</v>
      </c>
      <c r="L173" s="62">
        <f>'Ac227 Dose 1 nCi R power'!M544/'Ac225 Dose 200 nCi R power'!M544</f>
        <v>8.4801163521050549E-2</v>
      </c>
      <c r="M173" s="62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2"/>
    </row>
    <row r="174" spans="3:38">
      <c r="C174">
        <f t="shared" si="2"/>
        <v>175</v>
      </c>
      <c r="D174" s="62">
        <f>'Ac227 Dose 1 nCi R power'!E545/'Ac225 Dose 200 nCi R power'!E545</f>
        <v>8.1454485493276149E-2</v>
      </c>
      <c r="E174" s="62">
        <f>'Ac227 Dose 1 nCi R power'!F545/'Ac225 Dose 200 nCi R power'!F545</f>
        <v>0.12766064941483762</v>
      </c>
      <c r="F174" s="62">
        <f>'Ac227 Dose 1 nCi R power'!G545/'Ac225 Dose 200 nCi R power'!G545</f>
        <v>0.11148460118343033</v>
      </c>
      <c r="G174" s="62">
        <f>'Ac227 Dose 1 nCi R power'!H545/'Ac225 Dose 200 nCi R power'!H545</f>
        <v>0.10117653989731089</v>
      </c>
      <c r="H174" s="62">
        <f>'Ac227 Dose 1 nCi R power'!I545/'Ac225 Dose 200 nCi R power'!I545</f>
        <v>7.887133990254587E-2</v>
      </c>
      <c r="I174" s="62">
        <f>'Ac227 Dose 1 nCi R power'!J545/'Ac225 Dose 200 nCi R power'!J545</f>
        <v>0.10208174647377996</v>
      </c>
      <c r="J174" s="62">
        <f>'Ac227 Dose 1 nCi R power'!K545/'Ac225 Dose 200 nCi R power'!K545</f>
        <v>9.6260438097284573E-2</v>
      </c>
      <c r="K174" s="62">
        <f>'Ac227 Dose 1 nCi R power'!L545/'Ac225 Dose 200 nCi R power'!L545</f>
        <v>9.8801222810684097E-2</v>
      </c>
      <c r="L174" s="62">
        <f>'Ac227 Dose 1 nCi R power'!M545/'Ac225 Dose 200 nCi R power'!M545</f>
        <v>0.10386355234847672</v>
      </c>
      <c r="M174" s="62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2"/>
    </row>
    <row r="175" spans="3:38">
      <c r="C175">
        <f t="shared" si="2"/>
        <v>200</v>
      </c>
      <c r="D175" s="62">
        <f>'Ac227 Dose 1 nCi R power'!E546/'Ac225 Dose 200 nCi R power'!E546</f>
        <v>9.6400117682325537E-2</v>
      </c>
      <c r="E175" s="62">
        <f>'Ac227 Dose 1 nCi R power'!F546/'Ac225 Dose 200 nCi R power'!F546</f>
        <v>0.15117085491509191</v>
      </c>
      <c r="F175" s="62">
        <f>'Ac227 Dose 1 nCi R power'!G546/'Ac225 Dose 200 nCi R power'!G546</f>
        <v>0.13199326385160939</v>
      </c>
      <c r="G175" s="62">
        <f>'Ac227 Dose 1 nCi R power'!H546/'Ac225 Dose 200 nCi R power'!H546</f>
        <v>0.11977958700154846</v>
      </c>
      <c r="H175" s="62">
        <f>'Ac227 Dose 1 nCi R power'!I546/'Ac225 Dose 200 nCi R power'!I546</f>
        <v>9.3341534756970157E-2</v>
      </c>
      <c r="I175" s="62">
        <f>'Ac227 Dose 1 nCi R power'!J546/'Ac225 Dose 200 nCi R power'!J546</f>
        <v>0.12083286631850382</v>
      </c>
      <c r="J175" s="62">
        <f>'Ac227 Dose 1 nCi R power'!K546/'Ac225 Dose 200 nCi R power'!K546</f>
        <v>0.11394152504948432</v>
      </c>
      <c r="K175" s="62">
        <f>'Ac227 Dose 1 nCi R power'!L546/'Ac225 Dose 200 nCi R power'!L546</f>
        <v>0.11695628368942315</v>
      </c>
      <c r="L175" s="62">
        <f>'Ac227 Dose 1 nCi R power'!M546/'Ac225 Dose 200 nCi R power'!M546</f>
        <v>0.1229561699102087</v>
      </c>
      <c r="M175" s="62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2"/>
    </row>
    <row r="176" spans="3:38">
      <c r="C176">
        <f t="shared" si="2"/>
        <v>225</v>
      </c>
      <c r="D176" s="62">
        <f>'Ac227 Dose 1 nCi R power'!E547/'Ac225 Dose 200 nCi R power'!E547</f>
        <v>0.11133509868753613</v>
      </c>
      <c r="E176" s="62">
        <f>'Ac227 Dose 1 nCi R power'!F547/'Ac225 Dose 200 nCi R power'!F547</f>
        <v>0.17466455400800299</v>
      </c>
      <c r="F176" s="62">
        <f>'Ac227 Dose 1 nCi R power'!G547/'Ac225 Dose 200 nCi R power'!G547</f>
        <v>0.1524874516227854</v>
      </c>
      <c r="G176" s="62">
        <f>'Ac227 Dose 1 nCi R power'!H547/'Ac225 Dose 200 nCi R power'!H547</f>
        <v>0.13836946031878833</v>
      </c>
      <c r="H176" s="62">
        <f>'Ac227 Dose 1 nCi R power'!I547/'Ac225 Dose 200 nCi R power'!I547</f>
        <v>0.10780140870077091</v>
      </c>
      <c r="I176" s="62">
        <f>'Ac227 Dose 1 nCi R power'!J547/'Ac225 Dose 200 nCi R power'!J547</f>
        <v>0.13957071143895974</v>
      </c>
      <c r="J176" s="62">
        <f>'Ac227 Dose 1 nCi R power'!K547/'Ac225 Dose 200 nCi R power'!K547</f>
        <v>0.1316100712452869</v>
      </c>
      <c r="K176" s="62">
        <f>'Ac227 Dose 1 nCi R power'!L547/'Ac225 Dose 200 nCi R power'!L547</f>
        <v>0.135098478176672</v>
      </c>
      <c r="L176" s="62">
        <f>'Ac227 Dose 1 nCi R power'!M547/'Ac225 Dose 200 nCi R power'!M547</f>
        <v>0.14203527874366931</v>
      </c>
      <c r="M176" s="62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2"/>
    </row>
    <row r="177" spans="3:38">
      <c r="C177">
        <f t="shared" si="2"/>
        <v>250</v>
      </c>
      <c r="D177" s="62">
        <f>'Ac227 Dose 1 nCi R power'!E548/'Ac225 Dose 200 nCi R power'!E548</f>
        <v>0.12624625878010232</v>
      </c>
      <c r="E177" s="62">
        <f>'Ac227 Dose 1 nCi R power'!F548/'Ac225 Dose 200 nCi R power'!F548</f>
        <v>0.19812083375953282</v>
      </c>
      <c r="F177" s="62">
        <f>'Ac227 Dose 1 nCi R power'!G548/'Ac225 Dose 200 nCi R power'!G548</f>
        <v>0.17294898145570253</v>
      </c>
      <c r="G177" s="62">
        <f>'Ac227 Dose 1 nCi R power'!H548/'Ac225 Dose 200 nCi R power'!H548</f>
        <v>0.15692970099820167</v>
      </c>
      <c r="H177" s="62">
        <f>'Ac227 Dose 1 nCi R power'!I548/'Ac225 Dose 200 nCi R power'!I548</f>
        <v>0.1222382177100708</v>
      </c>
      <c r="I177" s="62">
        <f>'Ac227 Dose 1 nCi R power'!J548/'Ac225 Dose 200 nCi R power'!J548</f>
        <v>0.15827868886262916</v>
      </c>
      <c r="J177" s="62">
        <f>'Ac227 Dose 1 nCi R power'!K548/'Ac225 Dose 200 nCi R power'!K548</f>
        <v>0.14925044921134842</v>
      </c>
      <c r="K177" s="62">
        <f>'Ac227 Dose 1 nCi R power'!L548/'Ac225 Dose 200 nCi R power'!L548</f>
        <v>0.15321175154736347</v>
      </c>
      <c r="L177" s="62">
        <f>'Ac227 Dose 1 nCi R power'!M548/'Ac225 Dose 200 nCi R power'!M548</f>
        <v>0.16108397756351803</v>
      </c>
      <c r="M177" s="62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2"/>
    </row>
    <row r="178" spans="3:38">
      <c r="C178">
        <f t="shared" si="2"/>
        <v>300</v>
      </c>
      <c r="D178" s="62">
        <f>'Ac227 Dose 1 nCi R power'!E549/'Ac225 Dose 200 nCi R power'!E549</f>
        <v>0.15597910138341589</v>
      </c>
      <c r="E178" s="62">
        <f>'Ac227 Dose 1 nCi R power'!F549/'Ac225 Dose 200 nCi R power'!F549</f>
        <v>0.24489266034461044</v>
      </c>
      <c r="F178" s="62">
        <f>'Ac227 Dose 1 nCi R power'!G549/'Ac225 Dose 200 nCi R power'!G549</f>
        <v>0.21374926953756143</v>
      </c>
      <c r="G178" s="62">
        <f>'Ac227 Dose 1 nCi R power'!H549/'Ac225 Dose 200 nCi R power'!H549</f>
        <v>0.19393881494387313</v>
      </c>
      <c r="H178" s="62">
        <f>'Ac227 Dose 1 nCi R power'!I549/'Ac225 Dose 200 nCi R power'!I549</f>
        <v>0.15102520385364046</v>
      </c>
      <c r="I178" s="62">
        <f>'Ac227 Dose 1 nCi R power'!J549/'Ac225 Dose 200 nCi R power'!J549</f>
        <v>0.19558239015593923</v>
      </c>
      <c r="J178" s="62">
        <f>'Ac227 Dose 1 nCi R power'!K549/'Ac225 Dose 200 nCi R power'!K549</f>
        <v>0.18442535548035399</v>
      </c>
      <c r="K178" s="62">
        <f>'Ac227 Dose 1 nCi R power'!L549/'Ac225 Dose 200 nCi R power'!L549</f>
        <v>0.18932961196779591</v>
      </c>
      <c r="L178" s="62">
        <f>'Ac227 Dose 1 nCi R power'!M549/'Ac225 Dose 200 nCi R power'!M549</f>
        <v>0.19906707789433334</v>
      </c>
      <c r="M178" s="62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2"/>
    </row>
    <row r="179" spans="3:38">
      <c r="C179">
        <f t="shared" si="2"/>
        <v>365</v>
      </c>
      <c r="D179" s="62">
        <f>'Ac227 Dose 1 nCi R power'!E550/'Ac225 Dose 200 nCi R power'!E550</f>
        <v>0.19444209813652977</v>
      </c>
      <c r="E179" s="62">
        <f>'Ac227 Dose 1 nCi R power'!F550/'Ac225 Dose 200 nCi R power'!F550</f>
        <v>0.30539763177823792</v>
      </c>
      <c r="F179" s="62">
        <f>'Ac227 Dose 1 nCi R power'!G550/'Ac225 Dose 200 nCi R power'!G550</f>
        <v>0.26652933735705719</v>
      </c>
      <c r="G179" s="62">
        <f>'Ac227 Dose 1 nCi R power'!H550/'Ac225 Dose 200 nCi R power'!H550</f>
        <v>0.24181454309875197</v>
      </c>
      <c r="H179" s="62">
        <f>'Ac227 Dose 1 nCi R power'!I550/'Ac225 Dose 200 nCi R power'!I550</f>
        <v>0.18826462166596489</v>
      </c>
      <c r="I179" s="62">
        <f>'Ac227 Dose 1 nCi R power'!J550/'Ac225 Dose 200 nCi R power'!J550</f>
        <v>0.24383920247080054</v>
      </c>
      <c r="J179" s="62">
        <f>'Ac227 Dose 1 nCi R power'!K550/'Ac225 Dose 200 nCi R power'!K550</f>
        <v>0.2299283155094039</v>
      </c>
      <c r="K179" s="62">
        <f>'Ac227 Dose 1 nCi R power'!L550/'Ac225 Dose 200 nCi R power'!L550</f>
        <v>0.23605239654190402</v>
      </c>
      <c r="L179" s="62">
        <f>'Ac227 Dose 1 nCi R power'!M550/'Ac225 Dose 200 nCi R power'!M550</f>
        <v>0.24820277455015641</v>
      </c>
      <c r="M179" s="62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2"/>
    </row>
    <row r="180" spans="3:38">
      <c r="C180">
        <f t="shared" si="2"/>
        <v>730</v>
      </c>
      <c r="D180" s="62">
        <f>'Ac227 Dose 1 nCi R power'!E551/'Ac225 Dose 200 nCi R power'!E551</f>
        <v>0.40643754358830098</v>
      </c>
      <c r="E180" s="62">
        <f>'Ac227 Dose 1 nCi R power'!F551/'Ac225 Dose 200 nCi R power'!F551</f>
        <v>0.63888122647335444</v>
      </c>
      <c r="F180" s="62">
        <f>'Ac227 Dose 1 nCi R power'!G551/'Ac225 Dose 200 nCi R power'!G551</f>
        <v>0.5574357918873809</v>
      </c>
      <c r="G180" s="62">
        <f>'Ac227 Dose 1 nCi R power'!H551/'Ac225 Dose 200 nCi R power'!H551</f>
        <v>0.50568988277061844</v>
      </c>
      <c r="H180" s="62">
        <f>'Ac227 Dose 1 nCi R power'!I551/'Ac225 Dose 200 nCi R power'!I551</f>
        <v>0.39351610054803421</v>
      </c>
      <c r="I180" s="62">
        <f>'Ac227 Dose 1 nCi R power'!J551/'Ac225 Dose 200 nCi R power'!J551</f>
        <v>0.50981495328902571</v>
      </c>
      <c r="J180" s="62">
        <f>'Ac227 Dose 1 nCi R power'!K551/'Ac225 Dose 200 nCi R power'!K551</f>
        <v>0.48072573398426888</v>
      </c>
      <c r="K180" s="62">
        <f>'Ac227 Dose 1 nCi R power'!L551/'Ac225 Dose 200 nCi R power'!L551</f>
        <v>0.49357308860510818</v>
      </c>
      <c r="L180" s="62">
        <f>'Ac227 Dose 1 nCi R power'!M551/'Ac225 Dose 200 nCi R power'!M551</f>
        <v>0.51902264816071964</v>
      </c>
      <c r="M180" s="62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2"/>
    </row>
    <row r="181" spans="3:38">
      <c r="C181">
        <f t="shared" si="2"/>
        <v>1460</v>
      </c>
      <c r="D181" s="62">
        <f>'Ac227 Dose 1 nCi R power'!E552/'Ac225 Dose 200 nCi R power'!E552</f>
        <v>0.81079747166798655</v>
      </c>
      <c r="E181" s="62">
        <f>'Ac227 Dose 1 nCi R power'!F552/'Ac225 Dose 200 nCi R power'!F552</f>
        <v>1.2749675446786297</v>
      </c>
      <c r="F181" s="62">
        <f>'Ac227 Dose 1 nCi R power'!G552/'Ac225 Dose 200 nCi R power'!G552</f>
        <v>1.1123105099979846</v>
      </c>
      <c r="G181" s="62">
        <f>'Ac227 Dose 1 nCi R power'!H552/'Ac225 Dose 200 nCi R power'!H552</f>
        <v>1.0090054759273994</v>
      </c>
      <c r="H181" s="62">
        <f>'Ac227 Dose 1 nCi R power'!I552/'Ac225 Dose 200 nCi R power'!I552</f>
        <v>0.78501259266320578</v>
      </c>
      <c r="I181" s="62">
        <f>'Ac227 Dose 1 nCi R power'!J552/'Ac225 Dose 200 nCi R power'!J552</f>
        <v>1.0171368688382083</v>
      </c>
      <c r="J181" s="62">
        <f>'Ac227 Dose 1 nCi R power'!K552/'Ac225 Dose 200 nCi R power'!K552</f>
        <v>0.95909651163302667</v>
      </c>
      <c r="K181" s="62">
        <f>'Ac227 Dose 1 nCi R power'!L552/'Ac225 Dose 200 nCi R power'!L552</f>
        <v>0.98476783244423582</v>
      </c>
      <c r="L181" s="62">
        <f>'Ac227 Dose 1 nCi R power'!M552/'Ac225 Dose 200 nCi R power'!M552</f>
        <v>1.0355842393077193</v>
      </c>
      <c r="M181" s="62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2"/>
    </row>
    <row r="182" spans="3:38">
      <c r="C182">
        <f t="shared" si="2"/>
        <v>2920</v>
      </c>
      <c r="D182" s="62">
        <f>'Ac227 Dose 1 nCi R power'!E553/'Ac225 Dose 200 nCi R power'!E553</f>
        <v>1.5469334436716971</v>
      </c>
      <c r="E182" s="62">
        <f>'Ac227 Dose 1 nCi R power'!F553/'Ac225 Dose 200 nCi R power'!F553</f>
        <v>2.4329606780586186</v>
      </c>
      <c r="F182" s="62">
        <f>'Ac227 Dose 1 nCi R power'!G553/'Ac225 Dose 200 nCi R power'!G553</f>
        <v>2.1224581818912784</v>
      </c>
      <c r="G182" s="62">
        <f>'Ac227 Dose 1 nCi R power'!H553/'Ac225 Dose 200 nCi R power'!H553</f>
        <v>1.9252899236783063</v>
      </c>
      <c r="H182" s="62">
        <f>'Ac227 Dose 1 nCi R power'!I553/'Ac225 Dose 200 nCi R power'!I553</f>
        <v>1.497730720119326</v>
      </c>
      <c r="I182" s="62">
        <f>'Ac227 Dose 1 nCi R power'!J553/'Ac225 Dose 200 nCi R power'!J553</f>
        <v>1.9407148138515582</v>
      </c>
      <c r="J182" s="62">
        <f>'Ac227 Dose 1 nCi R power'!K553/'Ac225 Dose 200 nCi R power'!K553</f>
        <v>1.8299690015332706</v>
      </c>
      <c r="K182" s="62">
        <f>'Ac227 Dose 1 nCi R power'!L553/'Ac225 Dose 200 nCi R power'!L553</f>
        <v>1.8789863122928958</v>
      </c>
      <c r="L182" s="62">
        <f>'Ac227 Dose 1 nCi R power'!M553/'Ac225 Dose 200 nCi R power'!M553</f>
        <v>1.9759829845657892</v>
      </c>
      <c r="M182" s="62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2"/>
    </row>
    <row r="183" spans="3:38">
      <c r="C183">
        <f t="shared" si="2"/>
        <v>5840</v>
      </c>
      <c r="D183" s="62">
        <f>'Ac227 Dose 1 nCi R power'!E554/'Ac225 Dose 200 nCi R power'!E554</f>
        <v>2.7705281078033708</v>
      </c>
      <c r="E183" s="62">
        <f>'Ac227 Dose 1 nCi R power'!F554/'Ac225 Dose 200 nCi R power'!F554</f>
        <v>4.3577602707862111</v>
      </c>
      <c r="F183" s="62">
        <f>'Ac227 Dose 1 nCi R power'!G554/'Ac225 Dose 200 nCi R power'!G554</f>
        <v>3.8015111671017845</v>
      </c>
      <c r="G183" s="62">
        <f>'Ac227 Dose 1 nCi R power'!H554/'Ac225 Dose 200 nCi R power'!H554</f>
        <v>3.4483248027416487</v>
      </c>
      <c r="H183" s="62">
        <f>'Ac227 Dose 1 nCi R power'!I554/'Ac225 Dose 200 nCi R power'!I554</f>
        <v>2.6824005786123046</v>
      </c>
      <c r="I183" s="62">
        <f>'Ac227 Dose 1 nCi R power'!J554/'Ac225 Dose 200 nCi R power'!J554</f>
        <v>3.4758728395516463</v>
      </c>
      <c r="J183" s="62">
        <f>'Ac227 Dose 1 nCi R power'!K554/'Ac225 Dose 200 nCi R power'!K554</f>
        <v>3.2775207749923627</v>
      </c>
      <c r="K183" s="62">
        <f>'Ac227 Dose 1 nCi R power'!L554/'Ac225 Dose 200 nCi R power'!L554</f>
        <v>3.3653434557055832</v>
      </c>
      <c r="L183" s="62">
        <f>'Ac227 Dose 1 nCi R power'!M554/'Ac225 Dose 200 nCi R power'!M554</f>
        <v>3.5391003033973378</v>
      </c>
      <c r="M183" s="62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2"/>
    </row>
    <row r="184" spans="3:38">
      <c r="C184">
        <f t="shared" si="2"/>
        <v>7946.78</v>
      </c>
      <c r="D184" s="62">
        <f>'Ac227 Dose 1 nCi R power'!E555/'Ac225 Dose 200 nCi R power'!E555</f>
        <v>3.476683311564245</v>
      </c>
      <c r="E184" s="62">
        <f>'Ac227 Dose 1 nCi R power'!F555/'Ac225 Dose 200 nCi R power'!F555</f>
        <v>5.4685915684741291</v>
      </c>
      <c r="F184" s="62">
        <f>'Ac227 Dose 1 nCi R power'!G555/'Ac225 Dose 200 nCi R power'!G555</f>
        <v>4.7705183372483155</v>
      </c>
      <c r="G184" s="62">
        <f>'Ac227 Dose 1 nCi R power'!H555/'Ac225 Dose 200 nCi R power'!H555</f>
        <v>4.3272915364868654</v>
      </c>
      <c r="H184" s="62">
        <f>'Ac227 Dose 1 nCi R power'!I555/'Ac225 Dose 200 nCi R power'!I555</f>
        <v>3.3660916814230069</v>
      </c>
      <c r="I184" s="62">
        <f>'Ac227 Dose 1 nCi R power'!J555/'Ac225 Dose 200 nCi R power'!J555</f>
        <v>4.3618360267258014</v>
      </c>
      <c r="J184" s="62">
        <f>'Ac227 Dose 1 nCi R power'!K555/'Ac225 Dose 200 nCi R power'!K555</f>
        <v>4.1129250534727877</v>
      </c>
      <c r="K184" s="62">
        <f>'Ac227 Dose 1 nCi R power'!L555/'Ac225 Dose 200 nCi R power'!L555</f>
        <v>4.223142906974739</v>
      </c>
      <c r="L184" s="62">
        <f>'Ac227 Dose 1 nCi R power'!M555/'Ac225 Dose 200 nCi R power'!M555</f>
        <v>4.4411992264626488</v>
      </c>
      <c r="M184" s="62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W73"/>
  <sheetViews>
    <sheetView tabSelected="1" topLeftCell="M1" workbookViewId="0">
      <selection activeCell="N19" sqref="N19"/>
    </sheetView>
  </sheetViews>
  <sheetFormatPr defaultRowHeight="15.75"/>
  <sheetData>
    <row r="1" spans="5:23" ht="16.5" thickBot="1">
      <c r="L1" s="107"/>
      <c r="M1" s="107"/>
    </row>
    <row r="2" spans="5:23" ht="16.5" thickBot="1">
      <c r="E2" s="108" t="s">
        <v>113</v>
      </c>
      <c r="L2" s="107"/>
      <c r="M2" s="107"/>
      <c r="Q2" s="108" t="s">
        <v>114</v>
      </c>
      <c r="R2" s="109" t="s">
        <v>119</v>
      </c>
      <c r="S2" s="110"/>
      <c r="T2" s="110"/>
      <c r="U2" s="110"/>
      <c r="V2" s="110"/>
      <c r="W2" s="110"/>
    </row>
    <row r="3" spans="5:23">
      <c r="L3" s="107"/>
      <c r="M3" s="107"/>
    </row>
    <row r="4" spans="5:23">
      <c r="L4" s="107"/>
      <c r="M4" s="107"/>
    </row>
    <row r="5" spans="5:23">
      <c r="L5" s="107"/>
      <c r="M5" s="107"/>
    </row>
    <row r="6" spans="5:23">
      <c r="L6" s="107"/>
      <c r="M6" s="107"/>
    </row>
    <row r="7" spans="5:23">
      <c r="L7" s="107"/>
      <c r="M7" s="107"/>
    </row>
    <row r="8" spans="5:23">
      <c r="L8" s="107"/>
      <c r="M8" s="107"/>
    </row>
    <row r="9" spans="5:23">
      <c r="L9" s="107"/>
      <c r="M9" s="107"/>
    </row>
    <row r="10" spans="5:23">
      <c r="L10" s="107"/>
      <c r="M10" s="107"/>
    </row>
    <row r="11" spans="5:23">
      <c r="L11" s="107"/>
      <c r="M11" s="107"/>
    </row>
    <row r="12" spans="5:23">
      <c r="L12" s="107"/>
      <c r="M12" s="107"/>
    </row>
    <row r="13" spans="5:23">
      <c r="L13" s="107"/>
      <c r="M13" s="107"/>
    </row>
    <row r="14" spans="5:23">
      <c r="L14" s="107"/>
      <c r="M14" s="107"/>
    </row>
    <row r="15" spans="5:23">
      <c r="L15" s="107"/>
      <c r="M15" s="107"/>
    </row>
    <row r="16" spans="5:23">
      <c r="L16" s="107"/>
      <c r="M16" s="107"/>
    </row>
    <row r="17" spans="12:13">
      <c r="L17" s="107"/>
      <c r="M17" s="107"/>
    </row>
    <row r="18" spans="12:13">
      <c r="L18" s="107"/>
      <c r="M18" s="107"/>
    </row>
    <row r="19" spans="12:13">
      <c r="L19" s="107"/>
      <c r="M19" s="107"/>
    </row>
    <row r="20" spans="12:13">
      <c r="L20" s="107"/>
      <c r="M20" s="107"/>
    </row>
    <row r="21" spans="12:13">
      <c r="L21" s="107"/>
      <c r="M21" s="107"/>
    </row>
    <row r="22" spans="12:13">
      <c r="L22" s="107"/>
      <c r="M22" s="107"/>
    </row>
    <row r="23" spans="12:13">
      <c r="L23" s="107"/>
      <c r="M23" s="107"/>
    </row>
    <row r="24" spans="12:13">
      <c r="L24" s="107"/>
      <c r="M24" s="107"/>
    </row>
    <row r="25" spans="12:13">
      <c r="L25" s="107"/>
      <c r="M25" s="107"/>
    </row>
    <row r="26" spans="12:13">
      <c r="L26" s="107"/>
      <c r="M26" s="107"/>
    </row>
    <row r="27" spans="12:13">
      <c r="L27" s="107"/>
      <c r="M27" s="107"/>
    </row>
    <row r="28" spans="12:13">
      <c r="L28" s="107"/>
      <c r="M28" s="107"/>
    </row>
    <row r="29" spans="12:13">
      <c r="L29" s="107"/>
      <c r="M29" s="107"/>
    </row>
    <row r="30" spans="12:13">
      <c r="L30" s="107"/>
      <c r="M30" s="107"/>
    </row>
    <row r="31" spans="12:13">
      <c r="L31" s="107"/>
      <c r="M31" s="107"/>
    </row>
    <row r="32" spans="12:13">
      <c r="L32" s="107"/>
      <c r="M32" s="107"/>
    </row>
    <row r="33" spans="12:13">
      <c r="L33" s="107"/>
      <c r="M33" s="107"/>
    </row>
    <row r="34" spans="12:13">
      <c r="L34" s="107"/>
      <c r="M34" s="107"/>
    </row>
    <row r="35" spans="12:13">
      <c r="L35" s="107"/>
      <c r="M35" s="107"/>
    </row>
    <row r="36" spans="12:13">
      <c r="L36" s="107"/>
      <c r="M36" s="107"/>
    </row>
    <row r="37" spans="12:13">
      <c r="L37" s="107"/>
      <c r="M37" s="107"/>
    </row>
    <row r="38" spans="12:13">
      <c r="L38" s="107"/>
      <c r="M38" s="107"/>
    </row>
    <row r="39" spans="12:13">
      <c r="L39" s="107"/>
      <c r="M39" s="107"/>
    </row>
    <row r="40" spans="12:13">
      <c r="L40" s="107"/>
      <c r="M40" s="107"/>
    </row>
    <row r="41" spans="12:13">
      <c r="L41" s="107"/>
      <c r="M41" s="107"/>
    </row>
    <row r="42" spans="12:13">
      <c r="L42" s="107"/>
      <c r="M42" s="107"/>
    </row>
    <row r="43" spans="12:13">
      <c r="L43" s="107"/>
      <c r="M43" s="107"/>
    </row>
    <row r="44" spans="12:13">
      <c r="L44" s="107"/>
      <c r="M44" s="107"/>
    </row>
    <row r="45" spans="12:13">
      <c r="L45" s="107"/>
      <c r="M45" s="107"/>
    </row>
    <row r="46" spans="12:13">
      <c r="L46" s="107"/>
      <c r="M46" s="107"/>
    </row>
    <row r="47" spans="12:13">
      <c r="L47" s="107"/>
      <c r="M47" s="107"/>
    </row>
    <row r="48" spans="12:13">
      <c r="L48" s="107"/>
      <c r="M48" s="107"/>
    </row>
    <row r="49" spans="12:13">
      <c r="L49" s="107"/>
      <c r="M49" s="107"/>
    </row>
    <row r="50" spans="12:13">
      <c r="L50" s="107"/>
      <c r="M50" s="107"/>
    </row>
    <row r="51" spans="12:13">
      <c r="L51" s="107"/>
      <c r="M51" s="107"/>
    </row>
    <row r="52" spans="12:13">
      <c r="L52" s="107"/>
      <c r="M52" s="107"/>
    </row>
    <row r="53" spans="12:13">
      <c r="L53" s="107"/>
      <c r="M53" s="107"/>
    </row>
    <row r="54" spans="12:13">
      <c r="L54" s="107"/>
      <c r="M54" s="107"/>
    </row>
    <row r="55" spans="12:13">
      <c r="L55" s="107"/>
      <c r="M55" s="107"/>
    </row>
    <row r="56" spans="12:13">
      <c r="L56" s="107"/>
      <c r="M56" s="107"/>
    </row>
    <row r="57" spans="12:13">
      <c r="L57" s="107"/>
      <c r="M57" s="107"/>
    </row>
    <row r="58" spans="12:13">
      <c r="L58" s="107"/>
      <c r="M58" s="107"/>
    </row>
    <row r="59" spans="12:13">
      <c r="L59" s="107"/>
      <c r="M59" s="107"/>
    </row>
    <row r="60" spans="12:13">
      <c r="L60" s="107"/>
      <c r="M60" s="107"/>
    </row>
    <row r="61" spans="12:13">
      <c r="L61" s="107"/>
      <c r="M61" s="107"/>
    </row>
    <row r="62" spans="12:13">
      <c r="L62" s="107"/>
      <c r="M62" s="107"/>
    </row>
    <row r="63" spans="12:13">
      <c r="L63" s="107"/>
      <c r="M63" s="107"/>
    </row>
    <row r="64" spans="12:13">
      <c r="L64" s="107"/>
      <c r="M64" s="107"/>
    </row>
    <row r="65" spans="12:13">
      <c r="L65" s="107"/>
      <c r="M65" s="107"/>
    </row>
    <row r="66" spans="12:13">
      <c r="L66" s="107"/>
      <c r="M66" s="107"/>
    </row>
    <row r="67" spans="12:13">
      <c r="L67" s="107"/>
      <c r="M67" s="107"/>
    </row>
    <row r="68" spans="12:13">
      <c r="L68" s="107"/>
      <c r="M68" s="107"/>
    </row>
    <row r="69" spans="12:13">
      <c r="L69" s="107"/>
      <c r="M69" s="107"/>
    </row>
    <row r="70" spans="12:13">
      <c r="L70" s="107"/>
      <c r="M70" s="107"/>
    </row>
    <row r="71" spans="12:13">
      <c r="L71" s="107"/>
      <c r="M71" s="107"/>
    </row>
    <row r="72" spans="12:13">
      <c r="L72" s="107"/>
      <c r="M72" s="107"/>
    </row>
    <row r="73" spans="12:13">
      <c r="L73" s="107"/>
      <c r="M73" s="10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2019-07-11T18:52:48Z</dcterms:modified>
</cp:coreProperties>
</file>