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Override5.xml" ContentType="application/vnd.openxmlformats-officedocument.themeOverrid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theme/themeOverride6.xml" ContentType="application/vnd.openxmlformats-officedocument.themeOverride+xml"/>
  <Override PartName="/xl/charts/chart9.xml" ContentType="application/vnd.openxmlformats-officedocument.drawingml.chart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theme/themeOverride8.xml" ContentType="application/vnd.openxmlformats-officedocument.themeOverride+xml"/>
  <Override PartName="/xl/charts/chart11.xml" ContentType="application/vnd.openxmlformats-officedocument.drawingml.chart+xml"/>
  <Override PartName="/xl/theme/themeOverride9.xml" ContentType="application/vnd.openxmlformats-officedocument.themeOverrid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theme/themeOverride10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rjabergel/Documents/Work/Publications/64 - Actinium/Antibody Data/"/>
    </mc:Choice>
  </mc:AlternateContent>
  <bookViews>
    <workbookView xWindow="3520" yWindow="3480" windowWidth="33860" windowHeight="16820" tabRatio="500"/>
  </bookViews>
  <sheets>
    <sheet name="% avg per gram Ac-225" sheetId="2" r:id="rId1"/>
    <sheet name="% avg per gram Ac-227" sheetId="3" r:id="rId2"/>
  </sheets>
  <externalReferences>
    <externalReference r:id="rId3"/>
    <externalReference r:id="rId4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5" i="3" l="1"/>
  <c r="W15" i="3"/>
  <c r="V15" i="3"/>
  <c r="U15" i="3"/>
  <c r="T15" i="3"/>
  <c r="S15" i="3"/>
  <c r="R15" i="3"/>
  <c r="Q15" i="3"/>
  <c r="P15" i="3"/>
  <c r="O15" i="3"/>
  <c r="K15" i="3"/>
  <c r="J15" i="3"/>
  <c r="I15" i="3"/>
  <c r="H15" i="3"/>
  <c r="G15" i="3"/>
  <c r="F15" i="3"/>
  <c r="E15" i="3"/>
  <c r="D15" i="3"/>
  <c r="C15" i="3"/>
  <c r="B15" i="3"/>
  <c r="A8" i="3"/>
  <c r="A15" i="3"/>
  <c r="X14" i="3"/>
  <c r="W14" i="3"/>
  <c r="V14" i="3"/>
  <c r="U14" i="3"/>
  <c r="T14" i="3"/>
  <c r="S14" i="3"/>
  <c r="R14" i="3"/>
  <c r="Q14" i="3"/>
  <c r="P14" i="3"/>
  <c r="O14" i="3"/>
  <c r="K14" i="3"/>
  <c r="J14" i="3"/>
  <c r="I14" i="3"/>
  <c r="H14" i="3"/>
  <c r="G14" i="3"/>
  <c r="F14" i="3"/>
  <c r="E14" i="3"/>
  <c r="D14" i="3"/>
  <c r="C14" i="3"/>
  <c r="B14" i="3"/>
  <c r="A7" i="3"/>
  <c r="A14" i="3"/>
  <c r="X13" i="3"/>
  <c r="W13" i="3"/>
  <c r="V13" i="3"/>
  <c r="U13" i="3"/>
  <c r="T13" i="3"/>
  <c r="S13" i="3"/>
  <c r="R13" i="3"/>
  <c r="Q13" i="3"/>
  <c r="P13" i="3"/>
  <c r="O13" i="3"/>
  <c r="K13" i="3"/>
  <c r="J13" i="3"/>
  <c r="I13" i="3"/>
  <c r="H13" i="3"/>
  <c r="G13" i="3"/>
  <c r="F13" i="3"/>
  <c r="E13" i="3"/>
  <c r="D13" i="3"/>
  <c r="C13" i="3"/>
  <c r="B13" i="3"/>
  <c r="A6" i="3"/>
  <c r="A13" i="3"/>
  <c r="X12" i="3"/>
  <c r="W12" i="3"/>
  <c r="V12" i="3"/>
  <c r="U12" i="3"/>
  <c r="T12" i="3"/>
  <c r="S12" i="3"/>
  <c r="R12" i="3"/>
  <c r="Q12" i="3"/>
  <c r="P12" i="3"/>
  <c r="O12" i="3"/>
  <c r="K12" i="3"/>
  <c r="J12" i="3"/>
  <c r="I12" i="3"/>
  <c r="H12" i="3"/>
  <c r="G12" i="3"/>
  <c r="F12" i="3"/>
  <c r="E12" i="3"/>
  <c r="D12" i="3"/>
  <c r="C12" i="3"/>
  <c r="B12" i="3"/>
  <c r="A5" i="3"/>
  <c r="A12" i="3"/>
  <c r="X11" i="3"/>
  <c r="W11" i="3"/>
  <c r="V11" i="3"/>
  <c r="U11" i="3"/>
  <c r="T11" i="3"/>
  <c r="S11" i="3"/>
  <c r="R11" i="3"/>
  <c r="Q11" i="3"/>
  <c r="P11" i="3"/>
  <c r="O11" i="3"/>
  <c r="K11" i="3"/>
  <c r="J11" i="3"/>
  <c r="I11" i="3"/>
  <c r="H11" i="3"/>
  <c r="G11" i="3"/>
  <c r="F11" i="3"/>
  <c r="E11" i="3"/>
  <c r="D11" i="3"/>
  <c r="C11" i="3"/>
  <c r="B11" i="3"/>
  <c r="A4" i="3"/>
  <c r="A11" i="3"/>
  <c r="X3" i="3"/>
  <c r="X10" i="3"/>
  <c r="W3" i="3"/>
  <c r="W10" i="3"/>
  <c r="V3" i="3"/>
  <c r="V10" i="3"/>
  <c r="U3" i="3"/>
  <c r="U10" i="3"/>
  <c r="T3" i="3"/>
  <c r="T10" i="3"/>
  <c r="S3" i="3"/>
  <c r="S10" i="3"/>
  <c r="R3" i="3"/>
  <c r="R10" i="3"/>
  <c r="Q3" i="3"/>
  <c r="Q10" i="3"/>
  <c r="P3" i="3"/>
  <c r="P10" i="3"/>
  <c r="O3" i="3"/>
  <c r="O10" i="3"/>
  <c r="K10" i="3"/>
  <c r="J10" i="3"/>
  <c r="I10" i="3"/>
  <c r="H10" i="3"/>
  <c r="G10" i="3"/>
  <c r="F10" i="3"/>
  <c r="E10" i="3"/>
  <c r="D10" i="3"/>
  <c r="C10" i="3"/>
  <c r="B10" i="3"/>
  <c r="A10" i="3"/>
  <c r="A2" i="3"/>
  <c r="X15" i="2"/>
  <c r="W15" i="2"/>
  <c r="V15" i="2"/>
  <c r="U15" i="2"/>
  <c r="T15" i="2"/>
  <c r="S15" i="2"/>
  <c r="R15" i="2"/>
  <c r="Q15" i="2"/>
  <c r="P15" i="2"/>
  <c r="O15" i="2"/>
  <c r="K15" i="2"/>
  <c r="J15" i="2"/>
  <c r="I15" i="2"/>
  <c r="H15" i="2"/>
  <c r="G15" i="2"/>
  <c r="F15" i="2"/>
  <c r="E15" i="2"/>
  <c r="D15" i="2"/>
  <c r="C15" i="2"/>
  <c r="B15" i="2"/>
  <c r="A8" i="2"/>
  <c r="A15" i="2"/>
  <c r="X14" i="2"/>
  <c r="W14" i="2"/>
  <c r="V14" i="2"/>
  <c r="U14" i="2"/>
  <c r="T14" i="2"/>
  <c r="S14" i="2"/>
  <c r="R14" i="2"/>
  <c r="Q14" i="2"/>
  <c r="P14" i="2"/>
  <c r="O14" i="2"/>
  <c r="K14" i="2"/>
  <c r="J14" i="2"/>
  <c r="I14" i="2"/>
  <c r="H14" i="2"/>
  <c r="G14" i="2"/>
  <c r="F14" i="2"/>
  <c r="E14" i="2"/>
  <c r="D14" i="2"/>
  <c r="C14" i="2"/>
  <c r="B14" i="2"/>
  <c r="A7" i="2"/>
  <c r="A14" i="2"/>
  <c r="X13" i="2"/>
  <c r="W13" i="2"/>
  <c r="V13" i="2"/>
  <c r="U13" i="2"/>
  <c r="T13" i="2"/>
  <c r="S13" i="2"/>
  <c r="R13" i="2"/>
  <c r="Q13" i="2"/>
  <c r="P13" i="2"/>
  <c r="O13" i="2"/>
  <c r="K13" i="2"/>
  <c r="J13" i="2"/>
  <c r="I13" i="2"/>
  <c r="H13" i="2"/>
  <c r="G13" i="2"/>
  <c r="F13" i="2"/>
  <c r="E13" i="2"/>
  <c r="D13" i="2"/>
  <c r="C13" i="2"/>
  <c r="B13" i="2"/>
  <c r="A6" i="2"/>
  <c r="A13" i="2"/>
  <c r="X12" i="2"/>
  <c r="W12" i="2"/>
  <c r="V12" i="2"/>
  <c r="U12" i="2"/>
  <c r="T12" i="2"/>
  <c r="S12" i="2"/>
  <c r="R12" i="2"/>
  <c r="Q12" i="2"/>
  <c r="P12" i="2"/>
  <c r="O12" i="2"/>
  <c r="K12" i="2"/>
  <c r="J12" i="2"/>
  <c r="I12" i="2"/>
  <c r="H12" i="2"/>
  <c r="G12" i="2"/>
  <c r="F12" i="2"/>
  <c r="E12" i="2"/>
  <c r="D12" i="2"/>
  <c r="C12" i="2"/>
  <c r="B12" i="2"/>
  <c r="A5" i="2"/>
  <c r="A12" i="2"/>
  <c r="W11" i="2"/>
  <c r="V11" i="2"/>
  <c r="U11" i="2"/>
  <c r="T11" i="2"/>
  <c r="S11" i="2"/>
  <c r="R11" i="2"/>
  <c r="Q11" i="2"/>
  <c r="P11" i="2"/>
  <c r="O11" i="2"/>
  <c r="J11" i="2"/>
  <c r="I11" i="2"/>
  <c r="H11" i="2"/>
  <c r="G11" i="2"/>
  <c r="F11" i="2"/>
  <c r="E11" i="2"/>
  <c r="D11" i="2"/>
  <c r="C11" i="2"/>
  <c r="B11" i="2"/>
  <c r="A4" i="2"/>
  <c r="A11" i="2"/>
  <c r="X3" i="2"/>
  <c r="X10" i="2"/>
  <c r="W3" i="2"/>
  <c r="W10" i="2"/>
  <c r="V3" i="2"/>
  <c r="V10" i="2"/>
  <c r="U3" i="2"/>
  <c r="U10" i="2"/>
  <c r="T3" i="2"/>
  <c r="T10" i="2"/>
  <c r="S3" i="2"/>
  <c r="S10" i="2"/>
  <c r="R3" i="2"/>
  <c r="R10" i="2"/>
  <c r="Q3" i="2"/>
  <c r="Q10" i="2"/>
  <c r="P3" i="2"/>
  <c r="P10" i="2"/>
  <c r="O3" i="2"/>
  <c r="O10" i="2"/>
  <c r="K10" i="2"/>
  <c r="J10" i="2"/>
  <c r="I10" i="2"/>
  <c r="H10" i="2"/>
  <c r="G10" i="2"/>
  <c r="F10" i="2"/>
  <c r="E10" i="2"/>
  <c r="D10" i="2"/>
  <c r="C10" i="2"/>
  <c r="B10" i="2"/>
  <c r="A10" i="2"/>
  <c r="A2" i="2"/>
</calcChain>
</file>

<file path=xl/sharedStrings.xml><?xml version="1.0" encoding="utf-8"?>
<sst xmlns="http://schemas.openxmlformats.org/spreadsheetml/2006/main" count="30" uniqueCount="14">
  <si>
    <t>Average % Recovered Dose</t>
  </si>
  <si>
    <t>Standard Deviation</t>
  </si>
  <si>
    <t>Group</t>
  </si>
  <si>
    <t>Blood</t>
  </si>
  <si>
    <t>Thymus</t>
  </si>
  <si>
    <t>Heart</t>
  </si>
  <si>
    <t>Lungs</t>
  </si>
  <si>
    <t>Kidneys</t>
  </si>
  <si>
    <t>Spleen</t>
  </si>
  <si>
    <t>Liver</t>
  </si>
  <si>
    <t>ART</t>
  </si>
  <si>
    <t>Carcass</t>
  </si>
  <si>
    <t>Tumor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</si>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</sst>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12" x14ac:knownFonts="1"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777777"/>
      <name val="Arial"/>
      <family val="2"/>
    </font>
    <font>
      <b/>
      <sz val="9"/>
      <color theme="1"/>
      <name val="Arial"/>
      <family val="2"/>
    </font>
    <font>
      <sz val="12"/>
      <name val="新細明體"/>
      <family val="1"/>
    </font>
    <font>
      <sz val="9"/>
      <color indexed="9"/>
      <name val="Arial"/>
      <family val="2"/>
    </font>
    <font>
      <sz val="9"/>
      <color indexed="52"/>
      <name val="Arial"/>
      <family val="2"/>
    </font>
    <font>
      <sz val="9"/>
      <color theme="1"/>
      <name val="Arial"/>
      <family val="2"/>
    </font>
    <font>
      <sz val="9"/>
      <color rgb="FFC0C0C0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medium">
        <color auto="1"/>
      </right>
      <top/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medium">
        <color auto="1"/>
      </bottom>
      <diagonal/>
    </border>
  </borders>
  <cellStyleXfs count="8">
    <xf numFmtId="0" fontId="0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</cellStyleXfs>
  <cellXfs count="43">
    <xf numFmtId="0" fontId="0" fillId="0" borderId="0" xfId="0"/>
    <xf numFmtId="0" fontId="5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8" fillId="0" borderId="4" xfId="1" applyFont="1" applyBorder="1" applyAlignment="1" applyProtection="1">
      <alignment horizontal="center" vertical="center"/>
    </xf>
    <xf numFmtId="164" fontId="9" fillId="0" borderId="5" xfId="2" applyNumberFormat="1" applyFont="1" applyFill="1" applyBorder="1" applyAlignment="1" applyProtection="1">
      <alignment horizontal="center" vertical="center"/>
    </xf>
    <xf numFmtId="164" fontId="9" fillId="0" borderId="6" xfId="2" applyNumberFormat="1" applyFont="1" applyFill="1" applyBorder="1" applyAlignment="1" applyProtection="1">
      <alignment horizontal="center" vertical="center"/>
    </xf>
    <xf numFmtId="164" fontId="8" fillId="0" borderId="0" xfId="2" applyNumberFormat="1" applyFont="1" applyFill="1" applyBorder="1" applyAlignment="1" applyProtection="1">
      <alignment horizontal="center" vertical="center"/>
    </xf>
    <xf numFmtId="164" fontId="9" fillId="0" borderId="4" xfId="2" applyNumberFormat="1" applyFont="1" applyFill="1" applyBorder="1" applyAlignment="1" applyProtection="1">
      <alignment horizontal="center" vertical="center"/>
    </xf>
    <xf numFmtId="0" fontId="8" fillId="0" borderId="7" xfId="1" applyFont="1" applyBorder="1" applyAlignment="1" applyProtection="1">
      <alignment horizontal="center" vertical="center"/>
    </xf>
    <xf numFmtId="164" fontId="9" fillId="0" borderId="8" xfId="2" applyNumberFormat="1" applyFont="1" applyFill="1" applyBorder="1" applyAlignment="1" applyProtection="1">
      <alignment horizontal="center" vertical="center"/>
    </xf>
    <xf numFmtId="164" fontId="9" fillId="0" borderId="9" xfId="2" applyNumberFormat="1" applyFont="1" applyFill="1" applyBorder="1" applyAlignment="1" applyProtection="1">
      <alignment horizontal="center" vertical="center"/>
    </xf>
    <xf numFmtId="164" fontId="9" fillId="0" borderId="7" xfId="2" applyNumberFormat="1" applyFont="1" applyFill="1" applyBorder="1" applyAlignment="1" applyProtection="1">
      <alignment horizontal="center" vertical="center"/>
    </xf>
    <xf numFmtId="164" fontId="9" fillId="3" borderId="9" xfId="2" applyNumberFormat="1" applyFont="1" applyFill="1" applyBorder="1" applyAlignment="1" applyProtection="1">
      <alignment horizontal="center" vertical="center"/>
    </xf>
    <xf numFmtId="164" fontId="9" fillId="0" borderId="11" xfId="2" applyNumberFormat="1" applyFont="1" applyFill="1" applyBorder="1" applyAlignment="1" applyProtection="1">
      <alignment horizontal="center" vertical="center"/>
    </xf>
    <xf numFmtId="164" fontId="9" fillId="0" borderId="12" xfId="2" applyNumberFormat="1" applyFont="1" applyFill="1" applyBorder="1" applyAlignment="1" applyProtection="1">
      <alignment horizontal="center" vertical="center"/>
    </xf>
    <xf numFmtId="164" fontId="9" fillId="0" borderId="10" xfId="2" applyNumberFormat="1" applyFont="1" applyFill="1" applyBorder="1" applyAlignment="1" applyProtection="1">
      <alignment horizontal="center" vertical="center"/>
    </xf>
    <xf numFmtId="0" fontId="5" fillId="2" borderId="1" xfId="1" applyFont="1" applyFill="1" applyBorder="1" applyAlignment="1" applyProtection="1">
      <alignment horizontal="center" vertical="center"/>
    </xf>
    <xf numFmtId="0" fontId="6" fillId="2" borderId="2" xfId="1" applyFont="1" applyFill="1" applyBorder="1" applyAlignment="1" applyProtection="1">
      <alignment horizontal="center" vertical="center"/>
    </xf>
    <xf numFmtId="0" fontId="6" fillId="2" borderId="3" xfId="1" applyFont="1" applyFill="1" applyBorder="1" applyAlignment="1" applyProtection="1">
      <alignment horizontal="center" vertical="center"/>
    </xf>
    <xf numFmtId="0" fontId="6" fillId="0" borderId="0" xfId="1" applyFont="1" applyFill="1" applyBorder="1" applyAlignment="1" applyProtection="1">
      <alignment horizontal="center" vertical="center"/>
    </xf>
    <xf numFmtId="0" fontId="6" fillId="2" borderId="1" xfId="1" applyFont="1" applyFill="1" applyBorder="1" applyAlignment="1" applyProtection="1">
      <alignment horizontal="center" vertical="center"/>
    </xf>
    <xf numFmtId="165" fontId="8" fillId="0" borderId="5" xfId="2" applyNumberFormat="1" applyFont="1" applyFill="1" applyBorder="1" applyAlignment="1" applyProtection="1">
      <alignment horizontal="center" vertical="center"/>
    </xf>
    <xf numFmtId="165" fontId="8" fillId="0" borderId="6" xfId="2" applyNumberFormat="1" applyFont="1" applyFill="1" applyBorder="1" applyAlignment="1" applyProtection="1">
      <alignment horizontal="center" vertical="center"/>
    </xf>
    <xf numFmtId="1" fontId="8" fillId="0" borderId="0" xfId="2" applyNumberFormat="1" applyFont="1" applyFill="1" applyBorder="1" applyAlignment="1" applyProtection="1">
      <alignment horizontal="center" vertical="center"/>
    </xf>
    <xf numFmtId="165" fontId="8" fillId="0" borderId="4" xfId="2" applyNumberFormat="1" applyFont="1" applyFill="1" applyBorder="1" applyAlignment="1" applyProtection="1">
      <alignment horizontal="center" vertical="center"/>
    </xf>
    <xf numFmtId="165" fontId="8" fillId="0" borderId="8" xfId="2" applyNumberFormat="1" applyFont="1" applyFill="1" applyBorder="1" applyAlignment="1" applyProtection="1">
      <alignment horizontal="center" vertical="center"/>
    </xf>
    <xf numFmtId="165" fontId="8" fillId="0" borderId="9" xfId="2" applyNumberFormat="1" applyFont="1" applyFill="1" applyBorder="1" applyAlignment="1" applyProtection="1">
      <alignment horizontal="center" vertical="center"/>
    </xf>
    <xf numFmtId="165" fontId="8" fillId="0" borderId="7" xfId="2" applyNumberFormat="1" applyFont="1" applyFill="1" applyBorder="1" applyAlignment="1" applyProtection="1">
      <alignment horizontal="center" vertical="center"/>
    </xf>
    <xf numFmtId="165" fontId="8" fillId="3" borderId="9" xfId="2" applyNumberFormat="1" applyFont="1" applyFill="1" applyBorder="1" applyAlignment="1" applyProtection="1">
      <alignment horizontal="center" vertical="center"/>
    </xf>
    <xf numFmtId="165" fontId="8" fillId="0" borderId="11" xfId="2" applyNumberFormat="1" applyFont="1" applyFill="1" applyBorder="1" applyAlignment="1" applyProtection="1">
      <alignment horizontal="center" vertical="center"/>
    </xf>
    <xf numFmtId="165" fontId="8" fillId="0" borderId="12" xfId="2" applyNumberFormat="1" applyFont="1" applyFill="1" applyBorder="1" applyAlignment="1" applyProtection="1">
      <alignment horizontal="center" vertical="center"/>
    </xf>
    <xf numFmtId="165" fontId="8" fillId="0" borderId="10" xfId="2" applyNumberFormat="1" applyFont="1" applyFill="1" applyBorder="1" applyAlignment="1" applyProtection="1">
      <alignment horizontal="center" vertical="center"/>
    </xf>
    <xf numFmtId="0" fontId="2" fillId="0" borderId="0" xfId="3" applyFont="1"/>
    <xf numFmtId="0" fontId="3" fillId="0" borderId="0" xfId="3" applyFont="1"/>
    <xf numFmtId="0" fontId="7" fillId="0" borderId="0" xfId="3" applyFont="1"/>
    <xf numFmtId="0" fontId="7" fillId="0" borderId="0" xfId="3" applyFont="1" applyProtection="1"/>
    <xf numFmtId="0" fontId="8" fillId="0" borderId="7" xfId="3" applyFont="1" applyBorder="1" applyAlignment="1" applyProtection="1">
      <alignment horizontal="center"/>
    </xf>
    <xf numFmtId="0" fontId="8" fillId="0" borderId="10" xfId="3" applyFont="1" applyBorder="1" applyAlignment="1" applyProtection="1">
      <alignment horizontal="center"/>
    </xf>
    <xf numFmtId="0" fontId="7" fillId="0" borderId="0" xfId="3" applyFont="1" applyFill="1" applyBorder="1"/>
    <xf numFmtId="0" fontId="1" fillId="0" borderId="0" xfId="3" applyFont="1"/>
  </cellXfs>
  <cellStyles count="8">
    <cellStyle name="Normal" xfId="0" builtinId="0"/>
    <cellStyle name="Normal 2" xfId="3"/>
    <cellStyle name="Normal 2 2" xfId="4"/>
    <cellStyle name="Normal 3" xfId="5"/>
    <cellStyle name="Normal 3 2" xfId="6"/>
    <cellStyle name="Normal 3 3" xfId="7"/>
    <cellStyle name="Normal 4" xfId="1"/>
    <cellStyle name="Percent 2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avg per gram Ac-225'!$A$11</c:f>
              <c:strCache>
                <c:ptCount val="1"/>
                <c:pt idx="0">
                  <c:v>Ab + Ac-225 DOTA @ 1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'% avg per gram Ac-225'!$O$11:$Z$11</c:f>
                <c:numCache>
                  <c:formatCode>General</c:formatCode>
                  <c:ptCount val="12"/>
                  <c:pt idx="0">
                    <c:v>0.323073268544892</c:v>
                  </c:pt>
                  <c:pt idx="1">
                    <c:v>0.792844156358189</c:v>
                  </c:pt>
                  <c:pt idx="2">
                    <c:v>0.758535753780992</c:v>
                  </c:pt>
                  <c:pt idx="3">
                    <c:v>5.20649815653521</c:v>
                  </c:pt>
                  <c:pt idx="4">
                    <c:v>2.23195984853085</c:v>
                  </c:pt>
                  <c:pt idx="5">
                    <c:v>1.017940315159265</c:v>
                  </c:pt>
                  <c:pt idx="6">
                    <c:v>4.156782143359504</c:v>
                  </c:pt>
                  <c:pt idx="7">
                    <c:v>0.0568172529817543</c:v>
                  </c:pt>
                  <c:pt idx="8">
                    <c:v>0.294645338367167</c:v>
                  </c:pt>
                  <c:pt idx="9">
                    <c:v>0.0</c:v>
                  </c:pt>
                </c:numCache>
              </c:numRef>
            </c:plus>
            <c:minus>
              <c:numRef>
                <c:f>'% avg per gram Ac-225'!$O$11:$Z$11</c:f>
                <c:numCache>
                  <c:formatCode>General</c:formatCode>
                  <c:ptCount val="12"/>
                  <c:pt idx="0">
                    <c:v>0.323073268544892</c:v>
                  </c:pt>
                  <c:pt idx="1">
                    <c:v>0.792844156358189</c:v>
                  </c:pt>
                  <c:pt idx="2">
                    <c:v>0.758535753780992</c:v>
                  </c:pt>
                  <c:pt idx="3">
                    <c:v>5.20649815653521</c:v>
                  </c:pt>
                  <c:pt idx="4">
                    <c:v>2.23195984853085</c:v>
                  </c:pt>
                  <c:pt idx="5">
                    <c:v>1.017940315159265</c:v>
                  </c:pt>
                  <c:pt idx="6">
                    <c:v>4.156782143359504</c:v>
                  </c:pt>
                  <c:pt idx="7">
                    <c:v>0.0568172529817543</c:v>
                  </c:pt>
                  <c:pt idx="8">
                    <c:v>0.294645338367167</c:v>
                  </c:pt>
                  <c:pt idx="9">
                    <c:v>0.0</c:v>
                  </c:pt>
                </c:numCache>
              </c:numRef>
            </c:minus>
          </c:errBars>
          <c:cat>
            <c:strRef>
              <c:f>'% avg per gram Ac-225'!$B$10:$K$10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'% avg per gram Ac-225'!$B$11:$K$11</c:f>
              <c:numCache>
                <c:formatCode>0.000</c:formatCode>
                <c:ptCount val="10"/>
                <c:pt idx="0">
                  <c:v>10.19570327453295</c:v>
                </c:pt>
                <c:pt idx="1">
                  <c:v>2.63880094144423</c:v>
                </c:pt>
                <c:pt idx="2">
                  <c:v>4.311310608065377</c:v>
                </c:pt>
                <c:pt idx="3">
                  <c:v>12.63646477306241</c:v>
                </c:pt>
                <c:pt idx="4">
                  <c:v>11.23561747601003</c:v>
                </c:pt>
                <c:pt idx="5">
                  <c:v>7.870434694761433</c:v>
                </c:pt>
                <c:pt idx="6">
                  <c:v>22.73178126996449</c:v>
                </c:pt>
                <c:pt idx="7">
                  <c:v>1.054001994216996</c:v>
                </c:pt>
                <c:pt idx="8">
                  <c:v>1.340466157570449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-686557360"/>
        <c:axId val="-680808272"/>
      </c:barChart>
      <c:catAx>
        <c:axId val="-68655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0808272"/>
        <c:crosses val="autoZero"/>
        <c:auto val="1"/>
        <c:lblAlgn val="ctr"/>
        <c:lblOffset val="100"/>
        <c:noMultiLvlLbl val="0"/>
      </c:catAx>
      <c:valAx>
        <c:axId val="-680808272"/>
        <c:scaling>
          <c:orientation val="minMax"/>
          <c:max val="3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% RD per gram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655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avg per gram Ac-227'!$A$13</c:f>
              <c:strCache>
                <c:ptCount val="1"/>
                <c:pt idx="0">
                  <c:v>Ab + Ac-227 DOTA @ 1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'% avg per gram Ac-227'!$O$13:$Z$13</c:f>
                <c:numCache>
                  <c:formatCode>General</c:formatCode>
                  <c:ptCount val="12"/>
                  <c:pt idx="0">
                    <c:v>0.146207046211738</c:v>
                  </c:pt>
                  <c:pt idx="1">
                    <c:v>3.677339875634795</c:v>
                  </c:pt>
                  <c:pt idx="2">
                    <c:v>0.346979476546669</c:v>
                  </c:pt>
                  <c:pt idx="3">
                    <c:v>2.538315443863077</c:v>
                  </c:pt>
                  <c:pt idx="4">
                    <c:v>1.920410526565104</c:v>
                  </c:pt>
                  <c:pt idx="5">
                    <c:v>19.01524140342586</c:v>
                  </c:pt>
                  <c:pt idx="6">
                    <c:v>4.847732745171303</c:v>
                  </c:pt>
                  <c:pt idx="7">
                    <c:v>0.613155408303323</c:v>
                  </c:pt>
                  <c:pt idx="8">
                    <c:v>0.444733280494926</c:v>
                  </c:pt>
                  <c:pt idx="9">
                    <c:v>29.3796250130942</c:v>
                  </c:pt>
                </c:numCache>
              </c:numRef>
            </c:plus>
            <c:minus>
              <c:numRef>
                <c:f>'% avg per gram Ac-227'!$O$13:$Z$13</c:f>
                <c:numCache>
                  <c:formatCode>General</c:formatCode>
                  <c:ptCount val="12"/>
                  <c:pt idx="0">
                    <c:v>0.146207046211738</c:v>
                  </c:pt>
                  <c:pt idx="1">
                    <c:v>3.677339875634795</c:v>
                  </c:pt>
                  <c:pt idx="2">
                    <c:v>0.346979476546669</c:v>
                  </c:pt>
                  <c:pt idx="3">
                    <c:v>2.538315443863077</c:v>
                  </c:pt>
                  <c:pt idx="4">
                    <c:v>1.920410526565104</c:v>
                  </c:pt>
                  <c:pt idx="5">
                    <c:v>19.01524140342586</c:v>
                  </c:pt>
                  <c:pt idx="6">
                    <c:v>4.847732745171303</c:v>
                  </c:pt>
                  <c:pt idx="7">
                    <c:v>0.613155408303323</c:v>
                  </c:pt>
                  <c:pt idx="8">
                    <c:v>0.444733280494926</c:v>
                  </c:pt>
                  <c:pt idx="9">
                    <c:v>29.3796250130942</c:v>
                  </c:pt>
                </c:numCache>
              </c:numRef>
            </c:minus>
          </c:errBars>
          <c:cat>
            <c:strRef>
              <c:f>'% avg per gram Ac-227'!$B$10:$K$10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'% avg per gram Ac-227'!$B$13:$K$13</c:f>
              <c:numCache>
                <c:formatCode>0.000</c:formatCode>
                <c:ptCount val="10"/>
                <c:pt idx="0">
                  <c:v>1.205421375330538</c:v>
                </c:pt>
                <c:pt idx="1">
                  <c:v>14.87932032798526</c:v>
                </c:pt>
                <c:pt idx="2">
                  <c:v>4.538569159939073</c:v>
                </c:pt>
                <c:pt idx="3">
                  <c:v>7.566477756051886</c:v>
                </c:pt>
                <c:pt idx="4">
                  <c:v>7.652178109257868</c:v>
                </c:pt>
                <c:pt idx="5">
                  <c:v>62.00346696283209</c:v>
                </c:pt>
                <c:pt idx="6">
                  <c:v>29.04709203799694</c:v>
                </c:pt>
                <c:pt idx="7">
                  <c:v>2.502008977100232</c:v>
                </c:pt>
                <c:pt idx="8">
                  <c:v>3.030666952252721</c:v>
                </c:pt>
                <c:pt idx="9">
                  <c:v>40.57454422182632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-635325008"/>
        <c:axId val="-635322688"/>
      </c:barChart>
      <c:catAx>
        <c:axId val="-63532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5322688"/>
        <c:crosses val="autoZero"/>
        <c:auto val="1"/>
        <c:lblAlgn val="ctr"/>
        <c:lblOffset val="100"/>
        <c:noMultiLvlLbl val="0"/>
      </c:catAx>
      <c:valAx>
        <c:axId val="-635322688"/>
        <c:scaling>
          <c:orientation val="minMax"/>
          <c:max val="1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% RD per gram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532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avg per gram Ac-227'!$A$14</c:f>
              <c:strCache>
                <c:ptCount val="1"/>
                <c:pt idx="0">
                  <c:v>Ab + Ac-227 DOTA @ 6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'% avg per gram Ac-227'!$O$14:$Z$14</c:f>
                <c:numCache>
                  <c:formatCode>General</c:formatCode>
                  <c:ptCount val="12"/>
                  <c:pt idx="0">
                    <c:v>0.0152079430388703</c:v>
                  </c:pt>
                  <c:pt idx="1">
                    <c:v>0.926863455585432</c:v>
                  </c:pt>
                  <c:pt idx="2">
                    <c:v>0.420699200751228</c:v>
                  </c:pt>
                  <c:pt idx="3">
                    <c:v>0.21666976122316</c:v>
                  </c:pt>
                  <c:pt idx="4">
                    <c:v>0.0527566956334057</c:v>
                  </c:pt>
                  <c:pt idx="5">
                    <c:v>17.55276956914441</c:v>
                  </c:pt>
                  <c:pt idx="6">
                    <c:v>1.879283172584133</c:v>
                  </c:pt>
                  <c:pt idx="7">
                    <c:v>0.184439697128428</c:v>
                  </c:pt>
                  <c:pt idx="8">
                    <c:v>0.251034329180845</c:v>
                  </c:pt>
                  <c:pt idx="9">
                    <c:v>2.846300666261329</c:v>
                  </c:pt>
                </c:numCache>
              </c:numRef>
            </c:plus>
            <c:minus>
              <c:numRef>
                <c:f>'% avg per gram Ac-227'!$O$14:$Z$14</c:f>
                <c:numCache>
                  <c:formatCode>General</c:formatCode>
                  <c:ptCount val="12"/>
                  <c:pt idx="0">
                    <c:v>0.0152079430388703</c:v>
                  </c:pt>
                  <c:pt idx="1">
                    <c:v>0.926863455585432</c:v>
                  </c:pt>
                  <c:pt idx="2">
                    <c:v>0.420699200751228</c:v>
                  </c:pt>
                  <c:pt idx="3">
                    <c:v>0.21666976122316</c:v>
                  </c:pt>
                  <c:pt idx="4">
                    <c:v>0.0527566956334057</c:v>
                  </c:pt>
                  <c:pt idx="5">
                    <c:v>17.55276956914441</c:v>
                  </c:pt>
                  <c:pt idx="6">
                    <c:v>1.879283172584133</c:v>
                  </c:pt>
                  <c:pt idx="7">
                    <c:v>0.184439697128428</c:v>
                  </c:pt>
                  <c:pt idx="8">
                    <c:v>0.251034329180845</c:v>
                  </c:pt>
                  <c:pt idx="9">
                    <c:v>2.846300666261329</c:v>
                  </c:pt>
                </c:numCache>
              </c:numRef>
            </c:minus>
          </c:errBars>
          <c:cat>
            <c:strRef>
              <c:f>'% avg per gram Ac-227'!$B$10:$K$10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'% avg per gram Ac-227'!$B$14:$K$14</c:f>
              <c:numCache>
                <c:formatCode>0.000</c:formatCode>
                <c:ptCount val="10"/>
                <c:pt idx="0">
                  <c:v>0.0740156605611491</c:v>
                </c:pt>
                <c:pt idx="1">
                  <c:v>1.195203655523003</c:v>
                </c:pt>
                <c:pt idx="2">
                  <c:v>1.554593817033042</c:v>
                </c:pt>
                <c:pt idx="3">
                  <c:v>1.244141432111437</c:v>
                </c:pt>
                <c:pt idx="4">
                  <c:v>3.383874458339596</c:v>
                </c:pt>
                <c:pt idx="5">
                  <c:v>70.14298615559755</c:v>
                </c:pt>
                <c:pt idx="6">
                  <c:v>20.19343125470468</c:v>
                </c:pt>
                <c:pt idx="7">
                  <c:v>1.253433825598757</c:v>
                </c:pt>
                <c:pt idx="8">
                  <c:v>2.232355489613472</c:v>
                </c:pt>
                <c:pt idx="9">
                  <c:v>7.853708901524322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-600094576"/>
        <c:axId val="-600092256"/>
      </c:barChart>
      <c:catAx>
        <c:axId val="-60009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0092256"/>
        <c:crosses val="autoZero"/>
        <c:auto val="1"/>
        <c:lblAlgn val="ctr"/>
        <c:lblOffset val="100"/>
        <c:noMultiLvlLbl val="0"/>
      </c:catAx>
      <c:valAx>
        <c:axId val="-600092256"/>
        <c:scaling>
          <c:orientation val="minMax"/>
          <c:max val="1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% RD per gram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009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avg per gram Ac-227'!$B$10</c:f>
              <c:strCache>
                <c:ptCount val="1"/>
                <c:pt idx="0">
                  <c:v>Blood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'% avg per gram Ac-227'!$O$11:$O$15</c:f>
                <c:numCache>
                  <c:formatCode>General</c:formatCode>
                  <c:ptCount val="5"/>
                  <c:pt idx="0">
                    <c:v>0.680895798366206</c:v>
                  </c:pt>
                  <c:pt idx="1">
                    <c:v>1.330404167505186</c:v>
                  </c:pt>
                  <c:pt idx="2">
                    <c:v>0.146207046211738</c:v>
                  </c:pt>
                  <c:pt idx="3">
                    <c:v>0.0152079430388703</c:v>
                  </c:pt>
                  <c:pt idx="4">
                    <c:v>0.010908858783851</c:v>
                  </c:pt>
                </c:numCache>
              </c:numRef>
            </c:plus>
            <c:minus>
              <c:numRef>
                <c:f>'% avg per gram Ac-227'!$O$11:$O$15</c:f>
                <c:numCache>
                  <c:formatCode>General</c:formatCode>
                  <c:ptCount val="5"/>
                  <c:pt idx="0">
                    <c:v>0.680895798366206</c:v>
                  </c:pt>
                  <c:pt idx="1">
                    <c:v>1.330404167505186</c:v>
                  </c:pt>
                  <c:pt idx="2">
                    <c:v>0.146207046211738</c:v>
                  </c:pt>
                  <c:pt idx="3">
                    <c:v>0.0152079430388703</c:v>
                  </c:pt>
                  <c:pt idx="4">
                    <c:v>0.010908858783851</c:v>
                  </c:pt>
                </c:numCache>
              </c:numRef>
            </c:minus>
          </c:errBars>
          <c:cat>
            <c:strRef>
              <c:f>'% avg per gram Ac-227'!$A$11:$A$15</c:f>
              <c:strCache>
                <c:ptCount val="5"/>
                <c:pt idx="0">
                  <c:v>Ab + Ac-227 DOTA @ 1 h</c:v>
                </c:pt>
                <c:pt idx="1">
                  <c:v>Ab + Ac-227 DOTA @ 4 h</c:v>
                </c:pt>
                <c:pt idx="2">
                  <c:v>Ab + Ac-227 DOTA @ 1 d</c:v>
                </c:pt>
                <c:pt idx="3">
                  <c:v>Ab + Ac-227 DOTA @ 6 d</c:v>
                </c:pt>
                <c:pt idx="4">
                  <c:v>Ab + Ac-227 DOTA @ 10 d</c:v>
                </c:pt>
              </c:strCache>
            </c:strRef>
          </c:cat>
          <c:val>
            <c:numRef>
              <c:f>'% avg per gram Ac-227'!$B$11:$B$15</c:f>
              <c:numCache>
                <c:formatCode>0.000</c:formatCode>
                <c:ptCount val="5"/>
                <c:pt idx="0">
                  <c:v>32.02961042309774</c:v>
                </c:pt>
                <c:pt idx="1">
                  <c:v>16.49978192543456</c:v>
                </c:pt>
                <c:pt idx="2">
                  <c:v>1.205421375330538</c:v>
                </c:pt>
                <c:pt idx="3">
                  <c:v>0.0740156605611491</c:v>
                </c:pt>
                <c:pt idx="4">
                  <c:v>0.00629823255540801</c:v>
                </c:pt>
              </c:numCache>
            </c:numRef>
          </c:val>
        </c:ser>
        <c:ser>
          <c:idx val="1"/>
          <c:order val="1"/>
          <c:tx>
            <c:strRef>
              <c:f>'% avg per gram Ac-227'!$C$10</c:f>
              <c:strCache>
                <c:ptCount val="1"/>
                <c:pt idx="0">
                  <c:v>Thymus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'% avg per gram Ac-227'!$P$11:$P$15</c:f>
                <c:numCache>
                  <c:formatCode>General</c:formatCode>
                  <c:ptCount val="5"/>
                  <c:pt idx="0">
                    <c:v>2.297382065772336</c:v>
                  </c:pt>
                  <c:pt idx="1">
                    <c:v>1.202968300065598</c:v>
                  </c:pt>
                  <c:pt idx="2">
                    <c:v>3.677339875634795</c:v>
                  </c:pt>
                  <c:pt idx="3">
                    <c:v>0.926863455585432</c:v>
                  </c:pt>
                  <c:pt idx="4">
                    <c:v>0.980127882621628</c:v>
                  </c:pt>
                </c:numCache>
              </c:numRef>
            </c:plus>
            <c:minus>
              <c:numRef>
                <c:f>'% avg per gram Ac-227'!$P$11:$P$15</c:f>
                <c:numCache>
                  <c:formatCode>General</c:formatCode>
                  <c:ptCount val="5"/>
                  <c:pt idx="0">
                    <c:v>2.297382065772336</c:v>
                  </c:pt>
                  <c:pt idx="1">
                    <c:v>1.202968300065598</c:v>
                  </c:pt>
                  <c:pt idx="2">
                    <c:v>3.677339875634795</c:v>
                  </c:pt>
                  <c:pt idx="3">
                    <c:v>0.926863455585432</c:v>
                  </c:pt>
                  <c:pt idx="4">
                    <c:v>0.980127882621628</c:v>
                  </c:pt>
                </c:numCache>
              </c:numRef>
            </c:minus>
          </c:errBars>
          <c:cat>
            <c:strRef>
              <c:f>'% avg per gram Ac-227'!$A$11:$A$15</c:f>
              <c:strCache>
                <c:ptCount val="5"/>
                <c:pt idx="0">
                  <c:v>Ab + Ac-227 DOTA @ 1 h</c:v>
                </c:pt>
                <c:pt idx="1">
                  <c:v>Ab + Ac-227 DOTA @ 4 h</c:v>
                </c:pt>
                <c:pt idx="2">
                  <c:v>Ab + Ac-227 DOTA @ 1 d</c:v>
                </c:pt>
                <c:pt idx="3">
                  <c:v>Ab + Ac-227 DOTA @ 6 d</c:v>
                </c:pt>
                <c:pt idx="4">
                  <c:v>Ab + Ac-227 DOTA @ 10 d</c:v>
                </c:pt>
              </c:strCache>
            </c:strRef>
          </c:cat>
          <c:val>
            <c:numRef>
              <c:f>'% avg per gram Ac-227'!$C$11:$C$15</c:f>
              <c:numCache>
                <c:formatCode>0.000</c:formatCode>
                <c:ptCount val="5"/>
                <c:pt idx="0">
                  <c:v>10.64465321723881</c:v>
                </c:pt>
                <c:pt idx="1">
                  <c:v>7.086301451682441</c:v>
                </c:pt>
                <c:pt idx="2">
                  <c:v>14.87932032798526</c:v>
                </c:pt>
                <c:pt idx="3">
                  <c:v>1.195203655523003</c:v>
                </c:pt>
                <c:pt idx="4">
                  <c:v>0.925472376119959</c:v>
                </c:pt>
              </c:numCache>
            </c:numRef>
          </c:val>
        </c:ser>
        <c:ser>
          <c:idx val="2"/>
          <c:order val="2"/>
          <c:tx>
            <c:strRef>
              <c:f>'% avg per gram Ac-227'!$D$10</c:f>
              <c:strCache>
                <c:ptCount val="1"/>
                <c:pt idx="0">
                  <c:v>Heart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'% avg per gram Ac-227'!$Q$11:$Q$15</c:f>
                <c:numCache>
                  <c:formatCode>General</c:formatCode>
                  <c:ptCount val="5"/>
                  <c:pt idx="0">
                    <c:v>0.545935385886954</c:v>
                  </c:pt>
                  <c:pt idx="1">
                    <c:v>2.384330342206943</c:v>
                  </c:pt>
                  <c:pt idx="2">
                    <c:v>0.346979476546669</c:v>
                  </c:pt>
                  <c:pt idx="3">
                    <c:v>0.420699200751228</c:v>
                  </c:pt>
                  <c:pt idx="4">
                    <c:v>0.151790465787497</c:v>
                  </c:pt>
                </c:numCache>
              </c:numRef>
            </c:plus>
            <c:minus>
              <c:numRef>
                <c:f>'% avg per gram Ac-227'!$Q$11:$Q$15</c:f>
                <c:numCache>
                  <c:formatCode>General</c:formatCode>
                  <c:ptCount val="5"/>
                  <c:pt idx="0">
                    <c:v>0.545935385886954</c:v>
                  </c:pt>
                  <c:pt idx="1">
                    <c:v>2.384330342206943</c:v>
                  </c:pt>
                  <c:pt idx="2">
                    <c:v>0.346979476546669</c:v>
                  </c:pt>
                  <c:pt idx="3">
                    <c:v>0.420699200751228</c:v>
                  </c:pt>
                  <c:pt idx="4">
                    <c:v>0.151790465787497</c:v>
                  </c:pt>
                </c:numCache>
              </c:numRef>
            </c:minus>
          </c:errBars>
          <c:cat>
            <c:strRef>
              <c:f>'% avg per gram Ac-227'!$A$11:$A$15</c:f>
              <c:strCache>
                <c:ptCount val="5"/>
                <c:pt idx="0">
                  <c:v>Ab + Ac-227 DOTA @ 1 h</c:v>
                </c:pt>
                <c:pt idx="1">
                  <c:v>Ab + Ac-227 DOTA @ 4 h</c:v>
                </c:pt>
                <c:pt idx="2">
                  <c:v>Ab + Ac-227 DOTA @ 1 d</c:v>
                </c:pt>
                <c:pt idx="3">
                  <c:v>Ab + Ac-227 DOTA @ 6 d</c:v>
                </c:pt>
                <c:pt idx="4">
                  <c:v>Ab + Ac-227 DOTA @ 10 d</c:v>
                </c:pt>
              </c:strCache>
            </c:strRef>
          </c:cat>
          <c:val>
            <c:numRef>
              <c:f>'% avg per gram Ac-227'!$D$11:$D$15</c:f>
              <c:numCache>
                <c:formatCode>0.000</c:formatCode>
                <c:ptCount val="5"/>
                <c:pt idx="0">
                  <c:v>9.356251773757612</c:v>
                </c:pt>
                <c:pt idx="1">
                  <c:v>6.907002156870674</c:v>
                </c:pt>
                <c:pt idx="2">
                  <c:v>4.538569159939073</c:v>
                </c:pt>
                <c:pt idx="3">
                  <c:v>1.554593817033042</c:v>
                </c:pt>
                <c:pt idx="4">
                  <c:v>1.335676971168272</c:v>
                </c:pt>
              </c:numCache>
            </c:numRef>
          </c:val>
        </c:ser>
        <c:ser>
          <c:idx val="3"/>
          <c:order val="3"/>
          <c:tx>
            <c:strRef>
              <c:f>'% avg per gram Ac-227'!$E$10</c:f>
              <c:strCache>
                <c:ptCount val="1"/>
                <c:pt idx="0">
                  <c:v>Lungs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'% avg per gram Ac-227'!$R$11:$R$15</c:f>
                <c:numCache>
                  <c:formatCode>General</c:formatCode>
                  <c:ptCount val="5"/>
                  <c:pt idx="0">
                    <c:v>0.472645103371766</c:v>
                  </c:pt>
                  <c:pt idx="1">
                    <c:v>0.978174351781601</c:v>
                  </c:pt>
                  <c:pt idx="2">
                    <c:v>2.538315443863077</c:v>
                  </c:pt>
                  <c:pt idx="3">
                    <c:v>0.21666976122316</c:v>
                  </c:pt>
                  <c:pt idx="4">
                    <c:v>0.317879953774465</c:v>
                  </c:pt>
                </c:numCache>
              </c:numRef>
            </c:plus>
            <c:minus>
              <c:numRef>
                <c:f>'% avg per gram Ac-227'!$R$11:$R$15</c:f>
                <c:numCache>
                  <c:formatCode>General</c:formatCode>
                  <c:ptCount val="5"/>
                  <c:pt idx="0">
                    <c:v>0.472645103371766</c:v>
                  </c:pt>
                  <c:pt idx="1">
                    <c:v>0.978174351781601</c:v>
                  </c:pt>
                  <c:pt idx="2">
                    <c:v>2.538315443863077</c:v>
                  </c:pt>
                  <c:pt idx="3">
                    <c:v>0.21666976122316</c:v>
                  </c:pt>
                  <c:pt idx="4">
                    <c:v>0.317879953774465</c:v>
                  </c:pt>
                </c:numCache>
              </c:numRef>
            </c:minus>
          </c:errBars>
          <c:cat>
            <c:strRef>
              <c:f>'% avg per gram Ac-227'!$A$11:$A$15</c:f>
              <c:strCache>
                <c:ptCount val="5"/>
                <c:pt idx="0">
                  <c:v>Ab + Ac-227 DOTA @ 1 h</c:v>
                </c:pt>
                <c:pt idx="1">
                  <c:v>Ab + Ac-227 DOTA @ 4 h</c:v>
                </c:pt>
                <c:pt idx="2">
                  <c:v>Ab + Ac-227 DOTA @ 1 d</c:v>
                </c:pt>
                <c:pt idx="3">
                  <c:v>Ab + Ac-227 DOTA @ 6 d</c:v>
                </c:pt>
                <c:pt idx="4">
                  <c:v>Ab + Ac-227 DOTA @ 10 d</c:v>
                </c:pt>
              </c:strCache>
            </c:strRef>
          </c:cat>
          <c:val>
            <c:numRef>
              <c:f>'% avg per gram Ac-227'!$E$11:$E$15</c:f>
              <c:numCache>
                <c:formatCode>0.000</c:formatCode>
                <c:ptCount val="5"/>
                <c:pt idx="0">
                  <c:v>15.25624169091677</c:v>
                </c:pt>
                <c:pt idx="1">
                  <c:v>9.982592486058956</c:v>
                </c:pt>
                <c:pt idx="2">
                  <c:v>7.566477756051886</c:v>
                </c:pt>
                <c:pt idx="3">
                  <c:v>1.244141432111437</c:v>
                </c:pt>
                <c:pt idx="4">
                  <c:v>1.4067703833352</c:v>
                </c:pt>
              </c:numCache>
            </c:numRef>
          </c:val>
        </c:ser>
        <c:ser>
          <c:idx val="4"/>
          <c:order val="4"/>
          <c:tx>
            <c:strRef>
              <c:f>'% avg per gram Ac-227'!$F$10</c:f>
              <c:strCache>
                <c:ptCount val="1"/>
                <c:pt idx="0">
                  <c:v>Kidneys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'% avg per gram Ac-227'!$S$11:$S$15</c:f>
                <c:numCache>
                  <c:formatCode>General</c:formatCode>
                  <c:ptCount val="5"/>
                  <c:pt idx="0">
                    <c:v>0.818131226657809</c:v>
                  </c:pt>
                  <c:pt idx="1">
                    <c:v>2.073081061618191</c:v>
                  </c:pt>
                  <c:pt idx="2">
                    <c:v>1.920410526565104</c:v>
                  </c:pt>
                  <c:pt idx="3">
                    <c:v>0.0527566956334057</c:v>
                  </c:pt>
                  <c:pt idx="4">
                    <c:v>0.331816872334544</c:v>
                  </c:pt>
                </c:numCache>
              </c:numRef>
            </c:plus>
            <c:minus>
              <c:numRef>
                <c:f>'% avg per gram Ac-227'!$S$11:$S$15</c:f>
                <c:numCache>
                  <c:formatCode>General</c:formatCode>
                  <c:ptCount val="5"/>
                  <c:pt idx="0">
                    <c:v>0.818131226657809</c:v>
                  </c:pt>
                  <c:pt idx="1">
                    <c:v>2.073081061618191</c:v>
                  </c:pt>
                  <c:pt idx="2">
                    <c:v>1.920410526565104</c:v>
                  </c:pt>
                  <c:pt idx="3">
                    <c:v>0.0527566956334057</c:v>
                  </c:pt>
                  <c:pt idx="4">
                    <c:v>0.331816872334544</c:v>
                  </c:pt>
                </c:numCache>
              </c:numRef>
            </c:minus>
          </c:errBars>
          <c:cat>
            <c:strRef>
              <c:f>'% avg per gram Ac-227'!$A$11:$A$15</c:f>
              <c:strCache>
                <c:ptCount val="5"/>
                <c:pt idx="0">
                  <c:v>Ab + Ac-227 DOTA @ 1 h</c:v>
                </c:pt>
                <c:pt idx="1">
                  <c:v>Ab + Ac-227 DOTA @ 4 h</c:v>
                </c:pt>
                <c:pt idx="2">
                  <c:v>Ab + Ac-227 DOTA @ 1 d</c:v>
                </c:pt>
                <c:pt idx="3">
                  <c:v>Ab + Ac-227 DOTA @ 6 d</c:v>
                </c:pt>
                <c:pt idx="4">
                  <c:v>Ab + Ac-227 DOTA @ 10 d</c:v>
                </c:pt>
              </c:strCache>
            </c:strRef>
          </c:cat>
          <c:val>
            <c:numRef>
              <c:f>'% avg per gram Ac-227'!$F$11:$F$15</c:f>
              <c:numCache>
                <c:formatCode>0.000</c:formatCode>
                <c:ptCount val="5"/>
                <c:pt idx="0">
                  <c:v>12.92986841525433</c:v>
                </c:pt>
                <c:pt idx="1">
                  <c:v>11.33490027136065</c:v>
                </c:pt>
                <c:pt idx="2">
                  <c:v>7.652178109257868</c:v>
                </c:pt>
                <c:pt idx="3">
                  <c:v>3.383874458339596</c:v>
                </c:pt>
                <c:pt idx="4">
                  <c:v>2.521271089039581</c:v>
                </c:pt>
              </c:numCache>
            </c:numRef>
          </c:val>
        </c:ser>
        <c:ser>
          <c:idx val="5"/>
          <c:order val="5"/>
          <c:tx>
            <c:strRef>
              <c:f>'% avg per gram Ac-227'!$G$10</c:f>
              <c:strCache>
                <c:ptCount val="1"/>
                <c:pt idx="0">
                  <c:v>Spleen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'% avg per gram Ac-227'!$T$11:$T$15</c:f>
                <c:numCache>
                  <c:formatCode>General</c:formatCode>
                  <c:ptCount val="5"/>
                  <c:pt idx="0">
                    <c:v>5.803095140236499</c:v>
                  </c:pt>
                  <c:pt idx="1">
                    <c:v>6.43347930402171</c:v>
                  </c:pt>
                  <c:pt idx="2">
                    <c:v>19.01524140342586</c:v>
                  </c:pt>
                  <c:pt idx="3">
                    <c:v>17.55276956914441</c:v>
                  </c:pt>
                  <c:pt idx="4">
                    <c:v>18.4573516705114</c:v>
                  </c:pt>
                </c:numCache>
              </c:numRef>
            </c:plus>
            <c:minus>
              <c:numRef>
                <c:f>'% avg per gram Ac-227'!$T$11:$T$15</c:f>
                <c:numCache>
                  <c:formatCode>General</c:formatCode>
                  <c:ptCount val="5"/>
                  <c:pt idx="0">
                    <c:v>5.803095140236499</c:v>
                  </c:pt>
                  <c:pt idx="1">
                    <c:v>6.43347930402171</c:v>
                  </c:pt>
                  <c:pt idx="2">
                    <c:v>19.01524140342586</c:v>
                  </c:pt>
                  <c:pt idx="3">
                    <c:v>17.55276956914441</c:v>
                  </c:pt>
                  <c:pt idx="4">
                    <c:v>18.4573516705114</c:v>
                  </c:pt>
                </c:numCache>
              </c:numRef>
            </c:minus>
          </c:errBars>
          <c:cat>
            <c:strRef>
              <c:f>'% avg per gram Ac-227'!$A$11:$A$15</c:f>
              <c:strCache>
                <c:ptCount val="5"/>
                <c:pt idx="0">
                  <c:v>Ab + Ac-227 DOTA @ 1 h</c:v>
                </c:pt>
                <c:pt idx="1">
                  <c:v>Ab + Ac-227 DOTA @ 4 h</c:v>
                </c:pt>
                <c:pt idx="2">
                  <c:v>Ab + Ac-227 DOTA @ 1 d</c:v>
                </c:pt>
                <c:pt idx="3">
                  <c:v>Ab + Ac-227 DOTA @ 6 d</c:v>
                </c:pt>
                <c:pt idx="4">
                  <c:v>Ab + Ac-227 DOTA @ 10 d</c:v>
                </c:pt>
              </c:strCache>
            </c:strRef>
          </c:cat>
          <c:val>
            <c:numRef>
              <c:f>'% avg per gram Ac-227'!$G$11:$G$15</c:f>
              <c:numCache>
                <c:formatCode>0.000</c:formatCode>
                <c:ptCount val="5"/>
                <c:pt idx="0">
                  <c:v>48.77616218987255</c:v>
                </c:pt>
                <c:pt idx="1">
                  <c:v>42.16019689195123</c:v>
                </c:pt>
                <c:pt idx="2">
                  <c:v>62.00346696283209</c:v>
                </c:pt>
                <c:pt idx="3">
                  <c:v>70.14298615559755</c:v>
                </c:pt>
                <c:pt idx="4">
                  <c:v>59.71553441407972</c:v>
                </c:pt>
              </c:numCache>
            </c:numRef>
          </c:val>
        </c:ser>
        <c:ser>
          <c:idx val="6"/>
          <c:order val="6"/>
          <c:tx>
            <c:strRef>
              <c:f>'% avg per gram Ac-227'!$H$10</c:f>
              <c:strCache>
                <c:ptCount val="1"/>
                <c:pt idx="0">
                  <c:v>Liver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'% avg per gram Ac-227'!$U$11:$U$15</c:f>
                <c:numCache>
                  <c:formatCode>General</c:formatCode>
                  <c:ptCount val="5"/>
                  <c:pt idx="0">
                    <c:v>1.936246560795556</c:v>
                  </c:pt>
                  <c:pt idx="1">
                    <c:v>4.47820858503866</c:v>
                  </c:pt>
                  <c:pt idx="2">
                    <c:v>4.847732745171303</c:v>
                  </c:pt>
                  <c:pt idx="3">
                    <c:v>1.879283172584133</c:v>
                  </c:pt>
                  <c:pt idx="4">
                    <c:v>2.198504509539287</c:v>
                  </c:pt>
                </c:numCache>
              </c:numRef>
            </c:plus>
            <c:minus>
              <c:numRef>
                <c:f>'% avg per gram Ac-227'!$U$11:$U$15</c:f>
                <c:numCache>
                  <c:formatCode>General</c:formatCode>
                  <c:ptCount val="5"/>
                  <c:pt idx="0">
                    <c:v>1.936246560795556</c:v>
                  </c:pt>
                  <c:pt idx="1">
                    <c:v>4.47820858503866</c:v>
                  </c:pt>
                  <c:pt idx="2">
                    <c:v>4.847732745171303</c:v>
                  </c:pt>
                  <c:pt idx="3">
                    <c:v>1.879283172584133</c:v>
                  </c:pt>
                  <c:pt idx="4">
                    <c:v>2.198504509539287</c:v>
                  </c:pt>
                </c:numCache>
              </c:numRef>
            </c:minus>
          </c:errBars>
          <c:cat>
            <c:strRef>
              <c:f>'% avg per gram Ac-227'!$A$11:$A$15</c:f>
              <c:strCache>
                <c:ptCount val="5"/>
                <c:pt idx="0">
                  <c:v>Ab + Ac-227 DOTA @ 1 h</c:v>
                </c:pt>
                <c:pt idx="1">
                  <c:v>Ab + Ac-227 DOTA @ 4 h</c:v>
                </c:pt>
                <c:pt idx="2">
                  <c:v>Ab + Ac-227 DOTA @ 1 d</c:v>
                </c:pt>
                <c:pt idx="3">
                  <c:v>Ab + Ac-227 DOTA @ 6 d</c:v>
                </c:pt>
                <c:pt idx="4">
                  <c:v>Ab + Ac-227 DOTA @ 10 d</c:v>
                </c:pt>
              </c:strCache>
            </c:strRef>
          </c:cat>
          <c:val>
            <c:numRef>
              <c:f>'% avg per gram Ac-227'!$H$11:$H$15</c:f>
              <c:numCache>
                <c:formatCode>0.000</c:formatCode>
                <c:ptCount val="5"/>
                <c:pt idx="0">
                  <c:v>18.57531569538658</c:v>
                </c:pt>
                <c:pt idx="1">
                  <c:v>19.75848755456113</c:v>
                </c:pt>
                <c:pt idx="2">
                  <c:v>29.04709203799694</c:v>
                </c:pt>
                <c:pt idx="3">
                  <c:v>20.19343125470468</c:v>
                </c:pt>
                <c:pt idx="4">
                  <c:v>20.87178930324497</c:v>
                </c:pt>
              </c:numCache>
            </c:numRef>
          </c:val>
        </c:ser>
        <c:ser>
          <c:idx val="7"/>
          <c:order val="7"/>
          <c:tx>
            <c:strRef>
              <c:f>'% avg per gram Ac-227'!$I$10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'% avg per gram Ac-227'!$V$11:$V$15</c:f>
                <c:numCache>
                  <c:formatCode>General</c:formatCode>
                  <c:ptCount val="5"/>
                  <c:pt idx="0">
                    <c:v>0.159474016092915</c:v>
                  </c:pt>
                  <c:pt idx="1">
                    <c:v>0.273623862138688</c:v>
                  </c:pt>
                  <c:pt idx="2">
                    <c:v>0.613155408303323</c:v>
                  </c:pt>
                  <c:pt idx="3">
                    <c:v>0.184439697128428</c:v>
                  </c:pt>
                  <c:pt idx="4">
                    <c:v>0.0180187675169573</c:v>
                  </c:pt>
                </c:numCache>
              </c:numRef>
            </c:plus>
            <c:minus>
              <c:numRef>
                <c:f>'% avg per gram Ac-227'!$V$11:$V$15</c:f>
                <c:numCache>
                  <c:formatCode>General</c:formatCode>
                  <c:ptCount val="5"/>
                  <c:pt idx="0">
                    <c:v>0.159474016092915</c:v>
                  </c:pt>
                  <c:pt idx="1">
                    <c:v>0.273623862138688</c:v>
                  </c:pt>
                  <c:pt idx="2">
                    <c:v>0.613155408303323</c:v>
                  </c:pt>
                  <c:pt idx="3">
                    <c:v>0.184439697128428</c:v>
                  </c:pt>
                  <c:pt idx="4">
                    <c:v>0.0180187675169573</c:v>
                  </c:pt>
                </c:numCache>
              </c:numRef>
            </c:minus>
          </c:errBars>
          <c:cat>
            <c:strRef>
              <c:f>'% avg per gram Ac-227'!$A$11:$A$15</c:f>
              <c:strCache>
                <c:ptCount val="5"/>
                <c:pt idx="0">
                  <c:v>Ab + Ac-227 DOTA @ 1 h</c:v>
                </c:pt>
                <c:pt idx="1">
                  <c:v>Ab + Ac-227 DOTA @ 4 h</c:v>
                </c:pt>
                <c:pt idx="2">
                  <c:v>Ab + Ac-227 DOTA @ 1 d</c:v>
                </c:pt>
                <c:pt idx="3">
                  <c:v>Ab + Ac-227 DOTA @ 6 d</c:v>
                </c:pt>
                <c:pt idx="4">
                  <c:v>Ab + Ac-227 DOTA @ 10 d</c:v>
                </c:pt>
              </c:strCache>
            </c:strRef>
          </c:cat>
          <c:val>
            <c:numRef>
              <c:f>'% avg per gram Ac-227'!$I$11:$I$15</c:f>
              <c:numCache>
                <c:formatCode>0.000</c:formatCode>
                <c:ptCount val="5"/>
                <c:pt idx="0">
                  <c:v>1.565553822635923</c:v>
                </c:pt>
                <c:pt idx="1">
                  <c:v>2.834858817367397</c:v>
                </c:pt>
                <c:pt idx="2">
                  <c:v>2.502008977100232</c:v>
                </c:pt>
                <c:pt idx="3">
                  <c:v>1.253433825598757</c:v>
                </c:pt>
                <c:pt idx="4">
                  <c:v>1.105134817148044</c:v>
                </c:pt>
              </c:numCache>
            </c:numRef>
          </c:val>
        </c:ser>
        <c:ser>
          <c:idx val="8"/>
          <c:order val="8"/>
          <c:tx>
            <c:strRef>
              <c:f>'% avg per gram Ac-227'!$J$10</c:f>
              <c:strCache>
                <c:ptCount val="1"/>
                <c:pt idx="0">
                  <c:v>Carcass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'% avg per gram Ac-227'!$W$11:$W$15</c:f>
                <c:numCache>
                  <c:formatCode>General</c:formatCode>
                  <c:ptCount val="5"/>
                  <c:pt idx="0">
                    <c:v>0.264030589354841</c:v>
                  </c:pt>
                  <c:pt idx="1">
                    <c:v>0.0612482394050505</c:v>
                  </c:pt>
                  <c:pt idx="2">
                    <c:v>0.444733280494926</c:v>
                  </c:pt>
                  <c:pt idx="3">
                    <c:v>0.251034329180845</c:v>
                  </c:pt>
                  <c:pt idx="4">
                    <c:v>0.084239915798365</c:v>
                  </c:pt>
                </c:numCache>
              </c:numRef>
            </c:plus>
            <c:minus>
              <c:numRef>
                <c:f>'% avg per gram Ac-227'!$W$11:$W$15</c:f>
                <c:numCache>
                  <c:formatCode>General</c:formatCode>
                  <c:ptCount val="5"/>
                  <c:pt idx="0">
                    <c:v>0.264030589354841</c:v>
                  </c:pt>
                  <c:pt idx="1">
                    <c:v>0.0612482394050505</c:v>
                  </c:pt>
                  <c:pt idx="2">
                    <c:v>0.444733280494926</c:v>
                  </c:pt>
                  <c:pt idx="3">
                    <c:v>0.251034329180845</c:v>
                  </c:pt>
                  <c:pt idx="4">
                    <c:v>0.084239915798365</c:v>
                  </c:pt>
                </c:numCache>
              </c:numRef>
            </c:minus>
          </c:errBars>
          <c:cat>
            <c:strRef>
              <c:f>'% avg per gram Ac-227'!$A$11:$A$15</c:f>
              <c:strCache>
                <c:ptCount val="5"/>
                <c:pt idx="0">
                  <c:v>Ab + Ac-227 DOTA @ 1 h</c:v>
                </c:pt>
                <c:pt idx="1">
                  <c:v>Ab + Ac-227 DOTA @ 4 h</c:v>
                </c:pt>
                <c:pt idx="2">
                  <c:v>Ab + Ac-227 DOTA @ 1 d</c:v>
                </c:pt>
                <c:pt idx="3">
                  <c:v>Ab + Ac-227 DOTA @ 6 d</c:v>
                </c:pt>
                <c:pt idx="4">
                  <c:v>Ab + Ac-227 DOTA @ 10 d</c:v>
                </c:pt>
              </c:strCache>
            </c:strRef>
          </c:cat>
          <c:val>
            <c:numRef>
              <c:f>'% avg per gram Ac-227'!$J$11:$J$15</c:f>
              <c:numCache>
                <c:formatCode>0.000</c:formatCode>
                <c:ptCount val="5"/>
                <c:pt idx="0">
                  <c:v>2.49963405489899</c:v>
                </c:pt>
                <c:pt idx="1">
                  <c:v>2.815474169498391</c:v>
                </c:pt>
                <c:pt idx="2">
                  <c:v>3.030666952252721</c:v>
                </c:pt>
                <c:pt idx="3">
                  <c:v>2.232355489613472</c:v>
                </c:pt>
                <c:pt idx="4">
                  <c:v>2.03495781782366</c:v>
                </c:pt>
              </c:numCache>
            </c:numRef>
          </c:val>
        </c:ser>
        <c:ser>
          <c:idx val="9"/>
          <c:order val="9"/>
          <c:tx>
            <c:strRef>
              <c:f>'% avg per gram Ac-227'!$K$10</c:f>
              <c:strCache>
                <c:ptCount val="1"/>
                <c:pt idx="0">
                  <c:v>Tumor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'% avg per gram Ac-227'!$X$11:$X$15</c:f>
                <c:numCache>
                  <c:formatCode>General</c:formatCode>
                  <c:ptCount val="5"/>
                  <c:pt idx="0">
                    <c:v>1.813430726517252</c:v>
                  </c:pt>
                  <c:pt idx="1">
                    <c:v>8.410603468179117</c:v>
                  </c:pt>
                  <c:pt idx="2">
                    <c:v>29.3796250130942</c:v>
                  </c:pt>
                  <c:pt idx="3">
                    <c:v>2.846300666261329</c:v>
                  </c:pt>
                  <c:pt idx="4">
                    <c:v>2.335263426155031</c:v>
                  </c:pt>
                </c:numCache>
              </c:numRef>
            </c:plus>
            <c:minus>
              <c:numRef>
                <c:f>'% avg per gram Ac-227'!$X$11:$X$15</c:f>
                <c:numCache>
                  <c:formatCode>General</c:formatCode>
                  <c:ptCount val="5"/>
                  <c:pt idx="0">
                    <c:v>1.813430726517252</c:v>
                  </c:pt>
                  <c:pt idx="1">
                    <c:v>8.410603468179117</c:v>
                  </c:pt>
                  <c:pt idx="2">
                    <c:v>29.3796250130942</c:v>
                  </c:pt>
                  <c:pt idx="3">
                    <c:v>2.846300666261329</c:v>
                  </c:pt>
                  <c:pt idx="4">
                    <c:v>2.335263426155031</c:v>
                  </c:pt>
                </c:numCache>
              </c:numRef>
            </c:minus>
          </c:errBars>
          <c:cat>
            <c:strRef>
              <c:f>'% avg per gram Ac-227'!$A$11:$A$15</c:f>
              <c:strCache>
                <c:ptCount val="5"/>
                <c:pt idx="0">
                  <c:v>Ab + Ac-227 DOTA @ 1 h</c:v>
                </c:pt>
                <c:pt idx="1">
                  <c:v>Ab + Ac-227 DOTA @ 4 h</c:v>
                </c:pt>
                <c:pt idx="2">
                  <c:v>Ab + Ac-227 DOTA @ 1 d</c:v>
                </c:pt>
                <c:pt idx="3">
                  <c:v>Ab + Ac-227 DOTA @ 6 d</c:v>
                </c:pt>
                <c:pt idx="4">
                  <c:v>Ab + Ac-227 DOTA @ 10 d</c:v>
                </c:pt>
              </c:strCache>
            </c:strRef>
          </c:cat>
          <c:val>
            <c:numRef>
              <c:f>'% avg per gram Ac-227'!$K$11:$K$15</c:f>
              <c:numCache>
                <c:formatCode>0.000</c:formatCode>
                <c:ptCount val="5"/>
                <c:pt idx="0">
                  <c:v>2.078573165214054</c:v>
                </c:pt>
                <c:pt idx="1">
                  <c:v>12.21500647182719</c:v>
                </c:pt>
                <c:pt idx="2">
                  <c:v>40.57454422182632</c:v>
                </c:pt>
                <c:pt idx="3">
                  <c:v>7.853708901524322</c:v>
                </c:pt>
                <c:pt idx="4">
                  <c:v>6.458866944439008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00150752"/>
        <c:axId val="-681032752"/>
      </c:barChart>
      <c:catAx>
        <c:axId val="-60015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1032752"/>
        <c:crosses val="autoZero"/>
        <c:auto val="1"/>
        <c:lblAlgn val="ctr"/>
        <c:lblOffset val="100"/>
        <c:noMultiLvlLbl val="0"/>
      </c:catAx>
      <c:valAx>
        <c:axId val="-681032752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% RD per gram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015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1" r="0.700000000000001" t="0.750000000000002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avg per gram Ac-227'!$A$11</c:f>
              <c:strCache>
                <c:ptCount val="1"/>
                <c:pt idx="0">
                  <c:v>Ab + Ac-227 DOTA @ 1 h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'% avg per gram Ac-227'!$O$11:$Z$11</c:f>
                <c:numCache>
                  <c:formatCode>General</c:formatCode>
                  <c:ptCount val="12"/>
                  <c:pt idx="0">
                    <c:v>0.680895798366206</c:v>
                  </c:pt>
                  <c:pt idx="1">
                    <c:v>2.297382065772336</c:v>
                  </c:pt>
                  <c:pt idx="2">
                    <c:v>0.545935385886954</c:v>
                  </c:pt>
                  <c:pt idx="3">
                    <c:v>0.472645103371766</c:v>
                  </c:pt>
                  <c:pt idx="4">
                    <c:v>0.818131226657809</c:v>
                  </c:pt>
                  <c:pt idx="5">
                    <c:v>5.803095140236499</c:v>
                  </c:pt>
                  <c:pt idx="6">
                    <c:v>1.936246560795556</c:v>
                  </c:pt>
                  <c:pt idx="7">
                    <c:v>0.159474016092915</c:v>
                  </c:pt>
                  <c:pt idx="8">
                    <c:v>0.264030589354841</c:v>
                  </c:pt>
                  <c:pt idx="9">
                    <c:v>1.813430726517252</c:v>
                  </c:pt>
                </c:numCache>
              </c:numRef>
            </c:plus>
            <c:minus>
              <c:numRef>
                <c:f>'% avg per gram Ac-227'!$O$11:$Z$11</c:f>
                <c:numCache>
                  <c:formatCode>General</c:formatCode>
                  <c:ptCount val="12"/>
                  <c:pt idx="0">
                    <c:v>0.680895798366206</c:v>
                  </c:pt>
                  <c:pt idx="1">
                    <c:v>2.297382065772336</c:v>
                  </c:pt>
                  <c:pt idx="2">
                    <c:v>0.545935385886954</c:v>
                  </c:pt>
                  <c:pt idx="3">
                    <c:v>0.472645103371766</c:v>
                  </c:pt>
                  <c:pt idx="4">
                    <c:v>0.818131226657809</c:v>
                  </c:pt>
                  <c:pt idx="5">
                    <c:v>5.803095140236499</c:v>
                  </c:pt>
                  <c:pt idx="6">
                    <c:v>1.936246560795556</c:v>
                  </c:pt>
                  <c:pt idx="7">
                    <c:v>0.159474016092915</c:v>
                  </c:pt>
                  <c:pt idx="8">
                    <c:v>0.264030589354841</c:v>
                  </c:pt>
                  <c:pt idx="9">
                    <c:v>1.813430726517252</c:v>
                  </c:pt>
                </c:numCache>
              </c:numRef>
            </c:minus>
          </c:errBars>
          <c:cat>
            <c:strRef>
              <c:f>'% avg per gram Ac-227'!$B$10:$K$10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'% avg per gram Ac-227'!$B$11:$K$11</c:f>
              <c:numCache>
                <c:formatCode>0.000</c:formatCode>
                <c:ptCount val="10"/>
                <c:pt idx="0">
                  <c:v>32.02961042309774</c:v>
                </c:pt>
                <c:pt idx="1">
                  <c:v>10.64465321723881</c:v>
                </c:pt>
                <c:pt idx="2">
                  <c:v>9.356251773757612</c:v>
                </c:pt>
                <c:pt idx="3">
                  <c:v>15.25624169091677</c:v>
                </c:pt>
                <c:pt idx="4">
                  <c:v>12.92986841525433</c:v>
                </c:pt>
                <c:pt idx="5">
                  <c:v>48.77616218987255</c:v>
                </c:pt>
                <c:pt idx="6">
                  <c:v>18.57531569538658</c:v>
                </c:pt>
                <c:pt idx="7">
                  <c:v>1.565553822635923</c:v>
                </c:pt>
                <c:pt idx="8">
                  <c:v>2.49963405489899</c:v>
                </c:pt>
                <c:pt idx="9">
                  <c:v>2.078573165214054</c:v>
                </c:pt>
              </c:numCache>
            </c:numRef>
          </c:val>
        </c:ser>
        <c:ser>
          <c:idx val="1"/>
          <c:order val="1"/>
          <c:tx>
            <c:strRef>
              <c:f>'% avg per gram Ac-227'!$A$12</c:f>
              <c:strCache>
                <c:ptCount val="1"/>
                <c:pt idx="0">
                  <c:v>Ab + Ac-227 DOTA @ 4 h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'% avg per gram Ac-227'!$O$12:$Z$12</c:f>
                <c:numCache>
                  <c:formatCode>General</c:formatCode>
                  <c:ptCount val="12"/>
                  <c:pt idx="0">
                    <c:v>1.330404167505186</c:v>
                  </c:pt>
                  <c:pt idx="1">
                    <c:v>1.202968300065598</c:v>
                  </c:pt>
                  <c:pt idx="2">
                    <c:v>2.384330342206943</c:v>
                  </c:pt>
                  <c:pt idx="3">
                    <c:v>0.978174351781601</c:v>
                  </c:pt>
                  <c:pt idx="4">
                    <c:v>2.073081061618191</c:v>
                  </c:pt>
                  <c:pt idx="5">
                    <c:v>6.43347930402171</c:v>
                  </c:pt>
                  <c:pt idx="6">
                    <c:v>4.47820858503866</c:v>
                  </c:pt>
                  <c:pt idx="7">
                    <c:v>0.273623862138688</c:v>
                  </c:pt>
                  <c:pt idx="8">
                    <c:v>0.0612482394050505</c:v>
                  </c:pt>
                  <c:pt idx="9">
                    <c:v>8.410603468179117</c:v>
                  </c:pt>
                </c:numCache>
              </c:numRef>
            </c:plus>
            <c:minus>
              <c:numRef>
                <c:f>'% avg per gram Ac-227'!$O$12:$Z$12</c:f>
                <c:numCache>
                  <c:formatCode>General</c:formatCode>
                  <c:ptCount val="12"/>
                  <c:pt idx="0">
                    <c:v>1.330404167505186</c:v>
                  </c:pt>
                  <c:pt idx="1">
                    <c:v>1.202968300065598</c:v>
                  </c:pt>
                  <c:pt idx="2">
                    <c:v>2.384330342206943</c:v>
                  </c:pt>
                  <c:pt idx="3">
                    <c:v>0.978174351781601</c:v>
                  </c:pt>
                  <c:pt idx="4">
                    <c:v>2.073081061618191</c:v>
                  </c:pt>
                  <c:pt idx="5">
                    <c:v>6.43347930402171</c:v>
                  </c:pt>
                  <c:pt idx="6">
                    <c:v>4.47820858503866</c:v>
                  </c:pt>
                  <c:pt idx="7">
                    <c:v>0.273623862138688</c:v>
                  </c:pt>
                  <c:pt idx="8">
                    <c:v>0.0612482394050505</c:v>
                  </c:pt>
                  <c:pt idx="9">
                    <c:v>8.410603468179117</c:v>
                  </c:pt>
                </c:numCache>
              </c:numRef>
            </c:minus>
          </c:errBars>
          <c:cat>
            <c:strRef>
              <c:f>'% avg per gram Ac-227'!$B$10:$K$10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'% avg per gram Ac-227'!$B$12:$K$12</c:f>
              <c:numCache>
                <c:formatCode>0.000</c:formatCode>
                <c:ptCount val="10"/>
                <c:pt idx="0">
                  <c:v>16.49978192543456</c:v>
                </c:pt>
                <c:pt idx="1">
                  <c:v>7.086301451682441</c:v>
                </c:pt>
                <c:pt idx="2">
                  <c:v>6.907002156870674</c:v>
                </c:pt>
                <c:pt idx="3">
                  <c:v>9.982592486058956</c:v>
                </c:pt>
                <c:pt idx="4">
                  <c:v>11.33490027136065</c:v>
                </c:pt>
                <c:pt idx="5">
                  <c:v>42.16019689195123</c:v>
                </c:pt>
                <c:pt idx="6">
                  <c:v>19.75848755456113</c:v>
                </c:pt>
                <c:pt idx="7">
                  <c:v>2.834858817367397</c:v>
                </c:pt>
                <c:pt idx="8">
                  <c:v>2.815474169498391</c:v>
                </c:pt>
                <c:pt idx="9">
                  <c:v>12.21500647182719</c:v>
                </c:pt>
              </c:numCache>
            </c:numRef>
          </c:val>
        </c:ser>
        <c:ser>
          <c:idx val="2"/>
          <c:order val="2"/>
          <c:tx>
            <c:strRef>
              <c:f>'% avg per gram Ac-227'!$A$13</c:f>
              <c:strCache>
                <c:ptCount val="1"/>
                <c:pt idx="0">
                  <c:v>Ab + Ac-227 DOTA @ 1 d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'% avg per gram Ac-227'!$O$13:$Z$13</c:f>
                <c:numCache>
                  <c:formatCode>General</c:formatCode>
                  <c:ptCount val="12"/>
                  <c:pt idx="0">
                    <c:v>0.146207046211738</c:v>
                  </c:pt>
                  <c:pt idx="1">
                    <c:v>3.677339875634795</c:v>
                  </c:pt>
                  <c:pt idx="2">
                    <c:v>0.346979476546669</c:v>
                  </c:pt>
                  <c:pt idx="3">
                    <c:v>2.538315443863077</c:v>
                  </c:pt>
                  <c:pt idx="4">
                    <c:v>1.920410526565104</c:v>
                  </c:pt>
                  <c:pt idx="5">
                    <c:v>19.01524140342586</c:v>
                  </c:pt>
                  <c:pt idx="6">
                    <c:v>4.847732745171303</c:v>
                  </c:pt>
                  <c:pt idx="7">
                    <c:v>0.613155408303323</c:v>
                  </c:pt>
                  <c:pt idx="8">
                    <c:v>0.444733280494926</c:v>
                  </c:pt>
                  <c:pt idx="9">
                    <c:v>29.3796250130942</c:v>
                  </c:pt>
                </c:numCache>
              </c:numRef>
            </c:plus>
            <c:minus>
              <c:numRef>
                <c:f>'% avg per gram Ac-227'!$O$13:$Z$13</c:f>
                <c:numCache>
                  <c:formatCode>General</c:formatCode>
                  <c:ptCount val="12"/>
                  <c:pt idx="0">
                    <c:v>0.146207046211738</c:v>
                  </c:pt>
                  <c:pt idx="1">
                    <c:v>3.677339875634795</c:v>
                  </c:pt>
                  <c:pt idx="2">
                    <c:v>0.346979476546669</c:v>
                  </c:pt>
                  <c:pt idx="3">
                    <c:v>2.538315443863077</c:v>
                  </c:pt>
                  <c:pt idx="4">
                    <c:v>1.920410526565104</c:v>
                  </c:pt>
                  <c:pt idx="5">
                    <c:v>19.01524140342586</c:v>
                  </c:pt>
                  <c:pt idx="6">
                    <c:v>4.847732745171303</c:v>
                  </c:pt>
                  <c:pt idx="7">
                    <c:v>0.613155408303323</c:v>
                  </c:pt>
                  <c:pt idx="8">
                    <c:v>0.444733280494926</c:v>
                  </c:pt>
                  <c:pt idx="9">
                    <c:v>29.3796250130942</c:v>
                  </c:pt>
                </c:numCache>
              </c:numRef>
            </c:minus>
          </c:errBars>
          <c:cat>
            <c:strRef>
              <c:f>'% avg per gram Ac-227'!$B$10:$K$10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'% avg per gram Ac-227'!$B$13:$K$13</c:f>
              <c:numCache>
                <c:formatCode>0.000</c:formatCode>
                <c:ptCount val="10"/>
                <c:pt idx="0">
                  <c:v>1.205421375330538</c:v>
                </c:pt>
                <c:pt idx="1">
                  <c:v>14.87932032798526</c:v>
                </c:pt>
                <c:pt idx="2">
                  <c:v>4.538569159939073</c:v>
                </c:pt>
                <c:pt idx="3">
                  <c:v>7.566477756051886</c:v>
                </c:pt>
                <c:pt idx="4">
                  <c:v>7.652178109257868</c:v>
                </c:pt>
                <c:pt idx="5">
                  <c:v>62.00346696283209</c:v>
                </c:pt>
                <c:pt idx="6">
                  <c:v>29.04709203799694</c:v>
                </c:pt>
                <c:pt idx="7">
                  <c:v>2.502008977100232</c:v>
                </c:pt>
                <c:pt idx="8">
                  <c:v>3.030666952252721</c:v>
                </c:pt>
                <c:pt idx="9">
                  <c:v>40.57454422182632</c:v>
                </c:pt>
              </c:numCache>
            </c:numRef>
          </c:val>
        </c:ser>
        <c:ser>
          <c:idx val="3"/>
          <c:order val="3"/>
          <c:tx>
            <c:strRef>
              <c:f>'% avg per gram Ac-227'!$A$14</c:f>
              <c:strCache>
                <c:ptCount val="1"/>
                <c:pt idx="0">
                  <c:v>Ab + Ac-227 DOTA @ 6 d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'% avg per gram Ac-227'!$O$14:$Z$14</c:f>
                <c:numCache>
                  <c:formatCode>General</c:formatCode>
                  <c:ptCount val="12"/>
                  <c:pt idx="0">
                    <c:v>0.0152079430388703</c:v>
                  </c:pt>
                  <c:pt idx="1">
                    <c:v>0.926863455585432</c:v>
                  </c:pt>
                  <c:pt idx="2">
                    <c:v>0.420699200751228</c:v>
                  </c:pt>
                  <c:pt idx="3">
                    <c:v>0.21666976122316</c:v>
                  </c:pt>
                  <c:pt idx="4">
                    <c:v>0.0527566956334057</c:v>
                  </c:pt>
                  <c:pt idx="5">
                    <c:v>17.55276956914441</c:v>
                  </c:pt>
                  <c:pt idx="6">
                    <c:v>1.879283172584133</c:v>
                  </c:pt>
                  <c:pt idx="7">
                    <c:v>0.184439697128428</c:v>
                  </c:pt>
                  <c:pt idx="8">
                    <c:v>0.251034329180845</c:v>
                  </c:pt>
                  <c:pt idx="9">
                    <c:v>2.846300666261329</c:v>
                  </c:pt>
                </c:numCache>
              </c:numRef>
            </c:plus>
            <c:minus>
              <c:numRef>
                <c:f>'% avg per gram Ac-227'!$O$14:$Z$14</c:f>
                <c:numCache>
                  <c:formatCode>General</c:formatCode>
                  <c:ptCount val="12"/>
                  <c:pt idx="0">
                    <c:v>0.0152079430388703</c:v>
                  </c:pt>
                  <c:pt idx="1">
                    <c:v>0.926863455585432</c:v>
                  </c:pt>
                  <c:pt idx="2">
                    <c:v>0.420699200751228</c:v>
                  </c:pt>
                  <c:pt idx="3">
                    <c:v>0.21666976122316</c:v>
                  </c:pt>
                  <c:pt idx="4">
                    <c:v>0.0527566956334057</c:v>
                  </c:pt>
                  <c:pt idx="5">
                    <c:v>17.55276956914441</c:v>
                  </c:pt>
                  <c:pt idx="6">
                    <c:v>1.879283172584133</c:v>
                  </c:pt>
                  <c:pt idx="7">
                    <c:v>0.184439697128428</c:v>
                  </c:pt>
                  <c:pt idx="8">
                    <c:v>0.251034329180845</c:v>
                  </c:pt>
                  <c:pt idx="9">
                    <c:v>2.846300666261329</c:v>
                  </c:pt>
                </c:numCache>
              </c:numRef>
            </c:minus>
          </c:errBars>
          <c:cat>
            <c:strRef>
              <c:f>'% avg per gram Ac-227'!$B$10:$K$10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'% avg per gram Ac-227'!$B$14:$K$14</c:f>
              <c:numCache>
                <c:formatCode>0.000</c:formatCode>
                <c:ptCount val="10"/>
                <c:pt idx="0">
                  <c:v>0.0740156605611491</c:v>
                </c:pt>
                <c:pt idx="1">
                  <c:v>1.195203655523003</c:v>
                </c:pt>
                <c:pt idx="2">
                  <c:v>1.554593817033042</c:v>
                </c:pt>
                <c:pt idx="3">
                  <c:v>1.244141432111437</c:v>
                </c:pt>
                <c:pt idx="4">
                  <c:v>3.383874458339596</c:v>
                </c:pt>
                <c:pt idx="5">
                  <c:v>70.14298615559755</c:v>
                </c:pt>
                <c:pt idx="6">
                  <c:v>20.19343125470468</c:v>
                </c:pt>
                <c:pt idx="7">
                  <c:v>1.253433825598757</c:v>
                </c:pt>
                <c:pt idx="8">
                  <c:v>2.232355489613472</c:v>
                </c:pt>
                <c:pt idx="9">
                  <c:v>7.853708901524322</c:v>
                </c:pt>
              </c:numCache>
            </c:numRef>
          </c:val>
        </c:ser>
        <c:ser>
          <c:idx val="4"/>
          <c:order val="4"/>
          <c:tx>
            <c:strRef>
              <c:f>'% avg per gram Ac-227'!$A$15</c:f>
              <c:strCache>
                <c:ptCount val="1"/>
                <c:pt idx="0">
                  <c:v>Ab + Ac-227 DOTA @ 10 d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'% avg per gram Ac-227'!$O$15:$Z$15</c:f>
                <c:numCache>
                  <c:formatCode>General</c:formatCode>
                  <c:ptCount val="12"/>
                  <c:pt idx="0">
                    <c:v>0.010908858783851</c:v>
                  </c:pt>
                  <c:pt idx="1">
                    <c:v>0.980127882621628</c:v>
                  </c:pt>
                  <c:pt idx="2">
                    <c:v>0.151790465787497</c:v>
                  </c:pt>
                  <c:pt idx="3">
                    <c:v>0.317879953774465</c:v>
                  </c:pt>
                  <c:pt idx="4">
                    <c:v>0.331816872334544</c:v>
                  </c:pt>
                  <c:pt idx="5">
                    <c:v>18.4573516705114</c:v>
                  </c:pt>
                  <c:pt idx="6">
                    <c:v>2.198504509539287</c:v>
                  </c:pt>
                  <c:pt idx="7">
                    <c:v>0.0180187675169573</c:v>
                  </c:pt>
                  <c:pt idx="8">
                    <c:v>0.084239915798365</c:v>
                  </c:pt>
                  <c:pt idx="9">
                    <c:v>2.335263426155031</c:v>
                  </c:pt>
                </c:numCache>
              </c:numRef>
            </c:plus>
            <c:minus>
              <c:numRef>
                <c:f>'% avg per gram Ac-227'!$O$15:$Z$15</c:f>
                <c:numCache>
                  <c:formatCode>General</c:formatCode>
                  <c:ptCount val="12"/>
                  <c:pt idx="0">
                    <c:v>0.010908858783851</c:v>
                  </c:pt>
                  <c:pt idx="1">
                    <c:v>0.980127882621628</c:v>
                  </c:pt>
                  <c:pt idx="2">
                    <c:v>0.151790465787497</c:v>
                  </c:pt>
                  <c:pt idx="3">
                    <c:v>0.317879953774465</c:v>
                  </c:pt>
                  <c:pt idx="4">
                    <c:v>0.331816872334544</c:v>
                  </c:pt>
                  <c:pt idx="5">
                    <c:v>18.4573516705114</c:v>
                  </c:pt>
                  <c:pt idx="6">
                    <c:v>2.198504509539287</c:v>
                  </c:pt>
                  <c:pt idx="7">
                    <c:v>0.0180187675169573</c:v>
                  </c:pt>
                  <c:pt idx="8">
                    <c:v>0.084239915798365</c:v>
                  </c:pt>
                  <c:pt idx="9">
                    <c:v>2.335263426155031</c:v>
                  </c:pt>
                </c:numCache>
              </c:numRef>
            </c:minus>
          </c:errBars>
          <c:cat>
            <c:strRef>
              <c:f>'% avg per gram Ac-227'!$B$10:$K$10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'% avg per gram Ac-227'!$B$15:$K$15</c:f>
              <c:numCache>
                <c:formatCode>0.000</c:formatCode>
                <c:ptCount val="10"/>
                <c:pt idx="0">
                  <c:v>0.00629823255540801</c:v>
                </c:pt>
                <c:pt idx="1">
                  <c:v>0.925472376119959</c:v>
                </c:pt>
                <c:pt idx="2">
                  <c:v>1.335676971168272</c:v>
                </c:pt>
                <c:pt idx="3">
                  <c:v>1.4067703833352</c:v>
                </c:pt>
                <c:pt idx="4">
                  <c:v>2.521271089039581</c:v>
                </c:pt>
                <c:pt idx="5">
                  <c:v>59.71553441407972</c:v>
                </c:pt>
                <c:pt idx="6">
                  <c:v>20.87178930324497</c:v>
                </c:pt>
                <c:pt idx="7">
                  <c:v>1.105134817148044</c:v>
                </c:pt>
                <c:pt idx="8">
                  <c:v>2.03495781782366</c:v>
                </c:pt>
                <c:pt idx="9">
                  <c:v>6.458866944439008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02506304"/>
        <c:axId val="-602503984"/>
      </c:barChart>
      <c:catAx>
        <c:axId val="-60250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2503984"/>
        <c:crosses val="autoZero"/>
        <c:auto val="1"/>
        <c:lblAlgn val="ctr"/>
        <c:lblOffset val="100"/>
        <c:noMultiLvlLbl val="0"/>
      </c:catAx>
      <c:valAx>
        <c:axId val="-60250398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% RD per gram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250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1" r="0.700000000000001" t="0.750000000000002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avg per gram Ac-227'!$A$15</c:f>
              <c:strCache>
                <c:ptCount val="1"/>
                <c:pt idx="0">
                  <c:v>Ab + Ac-227 DOTA @ 10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'% avg per gram Ac-227'!$O$15:$Z$15</c:f>
                <c:numCache>
                  <c:formatCode>General</c:formatCode>
                  <c:ptCount val="12"/>
                  <c:pt idx="0">
                    <c:v>0.010908858783851</c:v>
                  </c:pt>
                  <c:pt idx="1">
                    <c:v>0.980127882621628</c:v>
                  </c:pt>
                  <c:pt idx="2">
                    <c:v>0.151790465787497</c:v>
                  </c:pt>
                  <c:pt idx="3">
                    <c:v>0.317879953774465</c:v>
                  </c:pt>
                  <c:pt idx="4">
                    <c:v>0.331816872334544</c:v>
                  </c:pt>
                  <c:pt idx="5">
                    <c:v>18.4573516705114</c:v>
                  </c:pt>
                  <c:pt idx="6">
                    <c:v>2.198504509539287</c:v>
                  </c:pt>
                  <c:pt idx="7">
                    <c:v>0.0180187675169573</c:v>
                  </c:pt>
                  <c:pt idx="8">
                    <c:v>0.084239915798365</c:v>
                  </c:pt>
                  <c:pt idx="9">
                    <c:v>2.335263426155031</c:v>
                  </c:pt>
                </c:numCache>
              </c:numRef>
            </c:plus>
            <c:minus>
              <c:numRef>
                <c:f>'% avg per gram Ac-227'!$O$15:$Z$15</c:f>
                <c:numCache>
                  <c:formatCode>General</c:formatCode>
                  <c:ptCount val="12"/>
                  <c:pt idx="0">
                    <c:v>0.010908858783851</c:v>
                  </c:pt>
                  <c:pt idx="1">
                    <c:v>0.980127882621628</c:v>
                  </c:pt>
                  <c:pt idx="2">
                    <c:v>0.151790465787497</c:v>
                  </c:pt>
                  <c:pt idx="3">
                    <c:v>0.317879953774465</c:v>
                  </c:pt>
                  <c:pt idx="4">
                    <c:v>0.331816872334544</c:v>
                  </c:pt>
                  <c:pt idx="5">
                    <c:v>18.4573516705114</c:v>
                  </c:pt>
                  <c:pt idx="6">
                    <c:v>2.198504509539287</c:v>
                  </c:pt>
                  <c:pt idx="7">
                    <c:v>0.0180187675169573</c:v>
                  </c:pt>
                  <c:pt idx="8">
                    <c:v>0.084239915798365</c:v>
                  </c:pt>
                  <c:pt idx="9">
                    <c:v>2.335263426155031</c:v>
                  </c:pt>
                </c:numCache>
              </c:numRef>
            </c:minus>
          </c:errBars>
          <c:cat>
            <c:strRef>
              <c:f>'% avg per gram Ac-227'!$B$10:$K$10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'% avg per gram Ac-227'!$B$15:$K$15</c:f>
              <c:numCache>
                <c:formatCode>0.000</c:formatCode>
                <c:ptCount val="10"/>
                <c:pt idx="0">
                  <c:v>0.00629823255540801</c:v>
                </c:pt>
                <c:pt idx="1">
                  <c:v>0.925472376119959</c:v>
                </c:pt>
                <c:pt idx="2">
                  <c:v>1.335676971168272</c:v>
                </c:pt>
                <c:pt idx="3">
                  <c:v>1.4067703833352</c:v>
                </c:pt>
                <c:pt idx="4">
                  <c:v>2.521271089039581</c:v>
                </c:pt>
                <c:pt idx="5">
                  <c:v>59.71553441407972</c:v>
                </c:pt>
                <c:pt idx="6">
                  <c:v>20.87178930324497</c:v>
                </c:pt>
                <c:pt idx="7">
                  <c:v>1.105134817148044</c:v>
                </c:pt>
                <c:pt idx="8">
                  <c:v>2.03495781782366</c:v>
                </c:pt>
                <c:pt idx="9">
                  <c:v>6.458866944439008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-635082720"/>
        <c:axId val="-601863920"/>
      </c:barChart>
      <c:catAx>
        <c:axId val="-63508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1863920"/>
        <c:crosses val="autoZero"/>
        <c:auto val="1"/>
        <c:lblAlgn val="ctr"/>
        <c:lblOffset val="100"/>
        <c:noMultiLvlLbl val="0"/>
      </c:catAx>
      <c:valAx>
        <c:axId val="-601863920"/>
        <c:scaling>
          <c:orientation val="minMax"/>
          <c:max val="1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% RD per gram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508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avg per gram Ac-225'!$A$12</c:f>
              <c:strCache>
                <c:ptCount val="1"/>
                <c:pt idx="0">
                  <c:v>Ab + Ac-225 DOTA @ 4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'% avg per gram Ac-225'!$O$12:$Z$12</c:f>
                <c:numCache>
                  <c:formatCode>General</c:formatCode>
                  <c:ptCount val="12"/>
                  <c:pt idx="0">
                    <c:v>1.031460950808853</c:v>
                  </c:pt>
                  <c:pt idx="1">
                    <c:v>0.556321995937678</c:v>
                  </c:pt>
                  <c:pt idx="2">
                    <c:v>0.305816372522756</c:v>
                  </c:pt>
                  <c:pt idx="3">
                    <c:v>1.127895716483607</c:v>
                  </c:pt>
                  <c:pt idx="4">
                    <c:v>0.730127534649744</c:v>
                  </c:pt>
                  <c:pt idx="5">
                    <c:v>1.692701330962221</c:v>
                  </c:pt>
                  <c:pt idx="6">
                    <c:v>2.766944218031915</c:v>
                  </c:pt>
                  <c:pt idx="7">
                    <c:v>0.161033652985942</c:v>
                  </c:pt>
                  <c:pt idx="8">
                    <c:v>0.221901258889681</c:v>
                  </c:pt>
                  <c:pt idx="9">
                    <c:v>0.0</c:v>
                  </c:pt>
                </c:numCache>
              </c:numRef>
            </c:plus>
            <c:minus>
              <c:numRef>
                <c:f>'% avg per gram Ac-225'!$O$12:$Z$12</c:f>
                <c:numCache>
                  <c:formatCode>General</c:formatCode>
                  <c:ptCount val="12"/>
                  <c:pt idx="0">
                    <c:v>1.031460950808853</c:v>
                  </c:pt>
                  <c:pt idx="1">
                    <c:v>0.556321995937678</c:v>
                  </c:pt>
                  <c:pt idx="2">
                    <c:v>0.305816372522756</c:v>
                  </c:pt>
                  <c:pt idx="3">
                    <c:v>1.127895716483607</c:v>
                  </c:pt>
                  <c:pt idx="4">
                    <c:v>0.730127534649744</c:v>
                  </c:pt>
                  <c:pt idx="5">
                    <c:v>1.692701330962221</c:v>
                  </c:pt>
                  <c:pt idx="6">
                    <c:v>2.766944218031915</c:v>
                  </c:pt>
                  <c:pt idx="7">
                    <c:v>0.161033652985942</c:v>
                  </c:pt>
                  <c:pt idx="8">
                    <c:v>0.221901258889681</c:v>
                  </c:pt>
                  <c:pt idx="9">
                    <c:v>0.0</c:v>
                  </c:pt>
                </c:numCache>
              </c:numRef>
            </c:minus>
          </c:errBars>
          <c:cat>
            <c:strRef>
              <c:f>'% avg per gram Ac-225'!$B$10:$K$10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'% avg per gram Ac-225'!$B$12:$K$12</c:f>
              <c:numCache>
                <c:formatCode>0.000</c:formatCode>
                <c:ptCount val="10"/>
                <c:pt idx="0">
                  <c:v>10.51448502433619</c:v>
                </c:pt>
                <c:pt idx="1">
                  <c:v>2.188652333436388</c:v>
                </c:pt>
                <c:pt idx="2">
                  <c:v>3.342518718226604</c:v>
                </c:pt>
                <c:pt idx="3">
                  <c:v>6.274150066691142</c:v>
                </c:pt>
                <c:pt idx="4">
                  <c:v>15.75881350363983</c:v>
                </c:pt>
                <c:pt idx="5">
                  <c:v>6.447011608841184</c:v>
                </c:pt>
                <c:pt idx="6">
                  <c:v>21.29323227786334</c:v>
                </c:pt>
                <c:pt idx="7">
                  <c:v>1.446931272164095</c:v>
                </c:pt>
                <c:pt idx="8">
                  <c:v>1.515359296540103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-746992384"/>
        <c:axId val="-648967360"/>
      </c:barChart>
      <c:catAx>
        <c:axId val="-7469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8967360"/>
        <c:crosses val="autoZero"/>
        <c:auto val="1"/>
        <c:lblAlgn val="ctr"/>
        <c:lblOffset val="100"/>
        <c:noMultiLvlLbl val="0"/>
      </c:catAx>
      <c:valAx>
        <c:axId val="-648967360"/>
        <c:scaling>
          <c:orientation val="minMax"/>
          <c:max val="3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% RD per gram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9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avg per gram Ac-225'!$A$13</c:f>
              <c:strCache>
                <c:ptCount val="1"/>
                <c:pt idx="0">
                  <c:v>Ab + Ac-225 DOTA @ 1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'% avg per gram Ac-225'!$O$13:$Z$13</c:f>
                <c:numCache>
                  <c:formatCode>General</c:formatCode>
                  <c:ptCount val="12"/>
                  <c:pt idx="0">
                    <c:v>0.656654407392401</c:v>
                  </c:pt>
                  <c:pt idx="1">
                    <c:v>1.286747722034748</c:v>
                  </c:pt>
                  <c:pt idx="2">
                    <c:v>0.596751387958633</c:v>
                  </c:pt>
                  <c:pt idx="3">
                    <c:v>1.511131503234568</c:v>
                  </c:pt>
                  <c:pt idx="4">
                    <c:v>3.171202264714101</c:v>
                  </c:pt>
                  <c:pt idx="5">
                    <c:v>1.710462703026539</c:v>
                  </c:pt>
                  <c:pt idx="6">
                    <c:v>2.003679753872098</c:v>
                  </c:pt>
                  <c:pt idx="7">
                    <c:v>0.194898622125568</c:v>
                  </c:pt>
                  <c:pt idx="8">
                    <c:v>0.13395839080803</c:v>
                  </c:pt>
                  <c:pt idx="9">
                    <c:v>0.0</c:v>
                  </c:pt>
                </c:numCache>
              </c:numRef>
            </c:plus>
            <c:minus>
              <c:numRef>
                <c:f>'% avg per gram Ac-225'!$O$13:$Z$13</c:f>
                <c:numCache>
                  <c:formatCode>General</c:formatCode>
                  <c:ptCount val="12"/>
                  <c:pt idx="0">
                    <c:v>0.656654407392401</c:v>
                  </c:pt>
                  <c:pt idx="1">
                    <c:v>1.286747722034748</c:v>
                  </c:pt>
                  <c:pt idx="2">
                    <c:v>0.596751387958633</c:v>
                  </c:pt>
                  <c:pt idx="3">
                    <c:v>1.511131503234568</c:v>
                  </c:pt>
                  <c:pt idx="4">
                    <c:v>3.171202264714101</c:v>
                  </c:pt>
                  <c:pt idx="5">
                    <c:v>1.710462703026539</c:v>
                  </c:pt>
                  <c:pt idx="6">
                    <c:v>2.003679753872098</c:v>
                  </c:pt>
                  <c:pt idx="7">
                    <c:v>0.194898622125568</c:v>
                  </c:pt>
                  <c:pt idx="8">
                    <c:v>0.13395839080803</c:v>
                  </c:pt>
                  <c:pt idx="9">
                    <c:v>0.0</c:v>
                  </c:pt>
                </c:numCache>
              </c:numRef>
            </c:minus>
          </c:errBars>
          <c:cat>
            <c:strRef>
              <c:f>'% avg per gram Ac-225'!$B$10:$K$10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'% avg per gram Ac-225'!$B$13:$K$13</c:f>
              <c:numCache>
                <c:formatCode>0.000</c:formatCode>
                <c:ptCount val="10"/>
                <c:pt idx="0">
                  <c:v>2.787017503485437</c:v>
                </c:pt>
                <c:pt idx="1">
                  <c:v>2.208148181179266</c:v>
                </c:pt>
                <c:pt idx="2">
                  <c:v>1.297454697985589</c:v>
                </c:pt>
                <c:pt idx="3">
                  <c:v>2.886422057277482</c:v>
                </c:pt>
                <c:pt idx="4">
                  <c:v>13.82327016451144</c:v>
                </c:pt>
                <c:pt idx="5">
                  <c:v>11.22905430039373</c:v>
                </c:pt>
                <c:pt idx="6">
                  <c:v>28.01454850712516</c:v>
                </c:pt>
                <c:pt idx="7">
                  <c:v>1.137700932597108</c:v>
                </c:pt>
                <c:pt idx="8">
                  <c:v>1.462429332029862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-681309904"/>
        <c:axId val="-686539856"/>
      </c:barChart>
      <c:catAx>
        <c:axId val="-68130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6539856"/>
        <c:crosses val="autoZero"/>
        <c:auto val="1"/>
        <c:lblAlgn val="ctr"/>
        <c:lblOffset val="100"/>
        <c:noMultiLvlLbl val="0"/>
      </c:catAx>
      <c:valAx>
        <c:axId val="-686539856"/>
        <c:scaling>
          <c:orientation val="minMax"/>
          <c:max val="3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% RD per gram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130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avg per gram Ac-225'!$A$14</c:f>
              <c:strCache>
                <c:ptCount val="1"/>
                <c:pt idx="0">
                  <c:v>Ab + Ac-225 DOTA @ 6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'% avg per gram Ac-225'!$O$14:$Z$14</c:f>
                <c:numCache>
                  <c:formatCode>General</c:formatCode>
                  <c:ptCount val="12"/>
                  <c:pt idx="0">
                    <c:v>0.492611686396603</c:v>
                  </c:pt>
                  <c:pt idx="1">
                    <c:v>2.141994158442058</c:v>
                  </c:pt>
                  <c:pt idx="2">
                    <c:v>0.215562016598014</c:v>
                  </c:pt>
                  <c:pt idx="3">
                    <c:v>0.355626172112673</c:v>
                  </c:pt>
                  <c:pt idx="4">
                    <c:v>0.839612612606812</c:v>
                  </c:pt>
                  <c:pt idx="5">
                    <c:v>8.994529334930327</c:v>
                  </c:pt>
                  <c:pt idx="6">
                    <c:v>1.891577681119955</c:v>
                  </c:pt>
                  <c:pt idx="7">
                    <c:v>0.00576621623841669</c:v>
                  </c:pt>
                  <c:pt idx="8">
                    <c:v>0.0663104651945716</c:v>
                  </c:pt>
                  <c:pt idx="9">
                    <c:v>0.0</c:v>
                  </c:pt>
                </c:numCache>
              </c:numRef>
            </c:plus>
            <c:minus>
              <c:numRef>
                <c:f>'% avg per gram Ac-225'!$O$14:$Z$14</c:f>
                <c:numCache>
                  <c:formatCode>General</c:formatCode>
                  <c:ptCount val="12"/>
                  <c:pt idx="0">
                    <c:v>0.492611686396603</c:v>
                  </c:pt>
                  <c:pt idx="1">
                    <c:v>2.141994158442058</c:v>
                  </c:pt>
                  <c:pt idx="2">
                    <c:v>0.215562016598014</c:v>
                  </c:pt>
                  <c:pt idx="3">
                    <c:v>0.355626172112673</c:v>
                  </c:pt>
                  <c:pt idx="4">
                    <c:v>0.839612612606812</c:v>
                  </c:pt>
                  <c:pt idx="5">
                    <c:v>8.994529334930327</c:v>
                  </c:pt>
                  <c:pt idx="6">
                    <c:v>1.891577681119955</c:v>
                  </c:pt>
                  <c:pt idx="7">
                    <c:v>0.00576621623841669</c:v>
                  </c:pt>
                  <c:pt idx="8">
                    <c:v>0.0663104651945716</c:v>
                  </c:pt>
                  <c:pt idx="9">
                    <c:v>0.0</c:v>
                  </c:pt>
                </c:numCache>
              </c:numRef>
            </c:minus>
          </c:errBars>
          <c:cat>
            <c:strRef>
              <c:f>'% avg per gram Ac-225'!$B$10:$K$10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'% avg per gram Ac-225'!$B$14:$K$14</c:f>
              <c:numCache>
                <c:formatCode>0.000</c:formatCode>
                <c:ptCount val="10"/>
                <c:pt idx="0">
                  <c:v>2.14013010424067</c:v>
                </c:pt>
                <c:pt idx="1">
                  <c:v>3.445583907134986</c:v>
                </c:pt>
                <c:pt idx="2">
                  <c:v>1.584267997104982</c:v>
                </c:pt>
                <c:pt idx="3">
                  <c:v>2.032130230150552</c:v>
                </c:pt>
                <c:pt idx="4">
                  <c:v>4.515317689538837</c:v>
                </c:pt>
                <c:pt idx="5">
                  <c:v>14.31363317185045</c:v>
                </c:pt>
                <c:pt idx="6">
                  <c:v>19.84839569182414</c:v>
                </c:pt>
                <c:pt idx="7">
                  <c:v>0.836224194013275</c:v>
                </c:pt>
                <c:pt idx="8">
                  <c:v>1.217461544501707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-680564656"/>
        <c:axId val="-680562608"/>
      </c:barChart>
      <c:catAx>
        <c:axId val="-68056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0562608"/>
        <c:crosses val="autoZero"/>
        <c:auto val="1"/>
        <c:lblAlgn val="ctr"/>
        <c:lblOffset val="100"/>
        <c:noMultiLvlLbl val="0"/>
      </c:catAx>
      <c:valAx>
        <c:axId val="-680562608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% RD per gram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056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avg per gram Ac-225'!$B$10</c:f>
              <c:strCache>
                <c:ptCount val="1"/>
                <c:pt idx="0">
                  <c:v>Blood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'% avg per gram Ac-225'!$O$11:$O$15</c:f>
                <c:numCache>
                  <c:formatCode>General</c:formatCode>
                  <c:ptCount val="5"/>
                  <c:pt idx="0">
                    <c:v>0.323073268544892</c:v>
                  </c:pt>
                  <c:pt idx="1">
                    <c:v>1.031460950808853</c:v>
                  </c:pt>
                  <c:pt idx="2">
                    <c:v>0.656654407392401</c:v>
                  </c:pt>
                  <c:pt idx="3">
                    <c:v>0.492611686396603</c:v>
                  </c:pt>
                  <c:pt idx="4">
                    <c:v>0.901028099990153</c:v>
                  </c:pt>
                </c:numCache>
              </c:numRef>
            </c:plus>
            <c:minus>
              <c:numRef>
                <c:f>'% avg per gram Ac-225'!$O$11:$O$15</c:f>
                <c:numCache>
                  <c:formatCode>General</c:formatCode>
                  <c:ptCount val="5"/>
                  <c:pt idx="0">
                    <c:v>0.323073268544892</c:v>
                  </c:pt>
                  <c:pt idx="1">
                    <c:v>1.031460950808853</c:v>
                  </c:pt>
                  <c:pt idx="2">
                    <c:v>0.656654407392401</c:v>
                  </c:pt>
                  <c:pt idx="3">
                    <c:v>0.492611686396603</c:v>
                  </c:pt>
                  <c:pt idx="4">
                    <c:v>0.901028099990153</c:v>
                  </c:pt>
                </c:numCache>
              </c:numRef>
            </c:minus>
          </c:errBars>
          <c:cat>
            <c:strRef>
              <c:f>'% avg per gram Ac-225'!$A$11:$A$15</c:f>
              <c:strCache>
                <c:ptCount val="5"/>
                <c:pt idx="0">
                  <c:v>Ab + Ac-225 DOTA @ 1 h</c:v>
                </c:pt>
                <c:pt idx="1">
                  <c:v>Ab + Ac-225 DOTA @ 4 h</c:v>
                </c:pt>
                <c:pt idx="2">
                  <c:v>Ab + Ac-225 DOTA @ 1 d</c:v>
                </c:pt>
                <c:pt idx="3">
                  <c:v>Ab + Ac-225 DOTA @ 6 d</c:v>
                </c:pt>
                <c:pt idx="4">
                  <c:v>Ab + Ac-225 DOTA @ 10 d</c:v>
                </c:pt>
              </c:strCache>
            </c:strRef>
          </c:cat>
          <c:val>
            <c:numRef>
              <c:f>'% avg per gram Ac-225'!$B$11:$B$15</c:f>
              <c:numCache>
                <c:formatCode>0.000</c:formatCode>
                <c:ptCount val="5"/>
                <c:pt idx="0">
                  <c:v>10.19570327453295</c:v>
                </c:pt>
                <c:pt idx="1">
                  <c:v>10.51448502433619</c:v>
                </c:pt>
                <c:pt idx="2">
                  <c:v>2.787017503485437</c:v>
                </c:pt>
                <c:pt idx="3">
                  <c:v>2.14013010424067</c:v>
                </c:pt>
                <c:pt idx="4">
                  <c:v>1.446788614464116</c:v>
                </c:pt>
              </c:numCache>
            </c:numRef>
          </c:val>
        </c:ser>
        <c:ser>
          <c:idx val="1"/>
          <c:order val="1"/>
          <c:tx>
            <c:strRef>
              <c:f>'% avg per gram Ac-225'!$C$10</c:f>
              <c:strCache>
                <c:ptCount val="1"/>
                <c:pt idx="0">
                  <c:v>Thymus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'% avg per gram Ac-225'!$P$11:$P$15</c:f>
                <c:numCache>
                  <c:formatCode>General</c:formatCode>
                  <c:ptCount val="5"/>
                  <c:pt idx="0">
                    <c:v>0.792844156358189</c:v>
                  </c:pt>
                  <c:pt idx="1">
                    <c:v>0.556321995937678</c:v>
                  </c:pt>
                  <c:pt idx="2">
                    <c:v>1.286747722034748</c:v>
                  </c:pt>
                  <c:pt idx="3">
                    <c:v>2.141994158442058</c:v>
                  </c:pt>
                  <c:pt idx="4">
                    <c:v>2.907529599360525</c:v>
                  </c:pt>
                </c:numCache>
              </c:numRef>
            </c:plus>
            <c:minus>
              <c:numRef>
                <c:f>'% avg per gram Ac-225'!$P$11:$P$15</c:f>
                <c:numCache>
                  <c:formatCode>General</c:formatCode>
                  <c:ptCount val="5"/>
                  <c:pt idx="0">
                    <c:v>0.792844156358189</c:v>
                  </c:pt>
                  <c:pt idx="1">
                    <c:v>0.556321995937678</c:v>
                  </c:pt>
                  <c:pt idx="2">
                    <c:v>1.286747722034748</c:v>
                  </c:pt>
                  <c:pt idx="3">
                    <c:v>2.141994158442058</c:v>
                  </c:pt>
                  <c:pt idx="4">
                    <c:v>2.907529599360525</c:v>
                  </c:pt>
                </c:numCache>
              </c:numRef>
            </c:minus>
          </c:errBars>
          <c:cat>
            <c:strRef>
              <c:f>'% avg per gram Ac-225'!$A$11:$A$15</c:f>
              <c:strCache>
                <c:ptCount val="5"/>
                <c:pt idx="0">
                  <c:v>Ab + Ac-225 DOTA @ 1 h</c:v>
                </c:pt>
                <c:pt idx="1">
                  <c:v>Ab + Ac-225 DOTA @ 4 h</c:v>
                </c:pt>
                <c:pt idx="2">
                  <c:v>Ab + Ac-225 DOTA @ 1 d</c:v>
                </c:pt>
                <c:pt idx="3">
                  <c:v>Ab + Ac-225 DOTA @ 6 d</c:v>
                </c:pt>
                <c:pt idx="4">
                  <c:v>Ab + Ac-225 DOTA @ 10 d</c:v>
                </c:pt>
              </c:strCache>
            </c:strRef>
          </c:cat>
          <c:val>
            <c:numRef>
              <c:f>'% avg per gram Ac-225'!$C$11:$C$15</c:f>
              <c:numCache>
                <c:formatCode>0.000</c:formatCode>
                <c:ptCount val="5"/>
                <c:pt idx="0">
                  <c:v>2.63880094144423</c:v>
                </c:pt>
                <c:pt idx="1">
                  <c:v>2.188652333436388</c:v>
                </c:pt>
                <c:pt idx="2">
                  <c:v>2.208148181179266</c:v>
                </c:pt>
                <c:pt idx="3">
                  <c:v>3.445583907134986</c:v>
                </c:pt>
                <c:pt idx="4">
                  <c:v>5.03059147310352</c:v>
                </c:pt>
              </c:numCache>
            </c:numRef>
          </c:val>
        </c:ser>
        <c:ser>
          <c:idx val="2"/>
          <c:order val="2"/>
          <c:tx>
            <c:strRef>
              <c:f>'% avg per gram Ac-225'!$D$10</c:f>
              <c:strCache>
                <c:ptCount val="1"/>
                <c:pt idx="0">
                  <c:v>Heart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'% avg per gram Ac-225'!$Q$11:$Q$15</c:f>
                <c:numCache>
                  <c:formatCode>General</c:formatCode>
                  <c:ptCount val="5"/>
                  <c:pt idx="0">
                    <c:v>0.758535753780992</c:v>
                  </c:pt>
                  <c:pt idx="1">
                    <c:v>0.305816372522756</c:v>
                  </c:pt>
                  <c:pt idx="2">
                    <c:v>0.596751387958633</c:v>
                  </c:pt>
                  <c:pt idx="3">
                    <c:v>0.215562016598014</c:v>
                  </c:pt>
                  <c:pt idx="4">
                    <c:v>0.841467668678386</c:v>
                  </c:pt>
                </c:numCache>
              </c:numRef>
            </c:plus>
            <c:minus>
              <c:numRef>
                <c:f>'% avg per gram Ac-225'!$Q$11:$Q$15</c:f>
                <c:numCache>
                  <c:formatCode>General</c:formatCode>
                  <c:ptCount val="5"/>
                  <c:pt idx="0">
                    <c:v>0.758535753780992</c:v>
                  </c:pt>
                  <c:pt idx="1">
                    <c:v>0.305816372522756</c:v>
                  </c:pt>
                  <c:pt idx="2">
                    <c:v>0.596751387958633</c:v>
                  </c:pt>
                  <c:pt idx="3">
                    <c:v>0.215562016598014</c:v>
                  </c:pt>
                  <c:pt idx="4">
                    <c:v>0.841467668678386</c:v>
                  </c:pt>
                </c:numCache>
              </c:numRef>
            </c:minus>
          </c:errBars>
          <c:cat>
            <c:strRef>
              <c:f>'% avg per gram Ac-225'!$A$11:$A$15</c:f>
              <c:strCache>
                <c:ptCount val="5"/>
                <c:pt idx="0">
                  <c:v>Ab + Ac-225 DOTA @ 1 h</c:v>
                </c:pt>
                <c:pt idx="1">
                  <c:v>Ab + Ac-225 DOTA @ 4 h</c:v>
                </c:pt>
                <c:pt idx="2">
                  <c:v>Ab + Ac-225 DOTA @ 1 d</c:v>
                </c:pt>
                <c:pt idx="3">
                  <c:v>Ab + Ac-225 DOTA @ 6 d</c:v>
                </c:pt>
                <c:pt idx="4">
                  <c:v>Ab + Ac-225 DOTA @ 10 d</c:v>
                </c:pt>
              </c:strCache>
            </c:strRef>
          </c:cat>
          <c:val>
            <c:numRef>
              <c:f>'% avg per gram Ac-225'!$D$11:$D$15</c:f>
              <c:numCache>
                <c:formatCode>0.000</c:formatCode>
                <c:ptCount val="5"/>
                <c:pt idx="0">
                  <c:v>4.311310608065377</c:v>
                </c:pt>
                <c:pt idx="1">
                  <c:v>3.342518718226604</c:v>
                </c:pt>
                <c:pt idx="2">
                  <c:v>1.297454697985589</c:v>
                </c:pt>
                <c:pt idx="3">
                  <c:v>1.584267997104982</c:v>
                </c:pt>
                <c:pt idx="4">
                  <c:v>1.679914425622192</c:v>
                </c:pt>
              </c:numCache>
            </c:numRef>
          </c:val>
        </c:ser>
        <c:ser>
          <c:idx val="3"/>
          <c:order val="3"/>
          <c:tx>
            <c:strRef>
              <c:f>'% avg per gram Ac-225'!$E$10</c:f>
              <c:strCache>
                <c:ptCount val="1"/>
                <c:pt idx="0">
                  <c:v>Lungs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'% avg per gram Ac-225'!$R$11:$R$15</c:f>
                <c:numCache>
                  <c:formatCode>General</c:formatCode>
                  <c:ptCount val="5"/>
                  <c:pt idx="0">
                    <c:v>5.20649815653521</c:v>
                  </c:pt>
                  <c:pt idx="1">
                    <c:v>1.127895716483607</c:v>
                  </c:pt>
                  <c:pt idx="2">
                    <c:v>1.511131503234568</c:v>
                  </c:pt>
                  <c:pt idx="3">
                    <c:v>0.355626172112673</c:v>
                  </c:pt>
                  <c:pt idx="4">
                    <c:v>0.779936367396214</c:v>
                  </c:pt>
                </c:numCache>
              </c:numRef>
            </c:plus>
            <c:minus>
              <c:numRef>
                <c:f>'% avg per gram Ac-225'!$R$11:$R$15</c:f>
                <c:numCache>
                  <c:formatCode>General</c:formatCode>
                  <c:ptCount val="5"/>
                  <c:pt idx="0">
                    <c:v>5.20649815653521</c:v>
                  </c:pt>
                  <c:pt idx="1">
                    <c:v>1.127895716483607</c:v>
                  </c:pt>
                  <c:pt idx="2">
                    <c:v>1.511131503234568</c:v>
                  </c:pt>
                  <c:pt idx="3">
                    <c:v>0.355626172112673</c:v>
                  </c:pt>
                  <c:pt idx="4">
                    <c:v>0.779936367396214</c:v>
                  </c:pt>
                </c:numCache>
              </c:numRef>
            </c:minus>
          </c:errBars>
          <c:cat>
            <c:strRef>
              <c:f>'% avg per gram Ac-225'!$A$11:$A$15</c:f>
              <c:strCache>
                <c:ptCount val="5"/>
                <c:pt idx="0">
                  <c:v>Ab + Ac-225 DOTA @ 1 h</c:v>
                </c:pt>
                <c:pt idx="1">
                  <c:v>Ab + Ac-225 DOTA @ 4 h</c:v>
                </c:pt>
                <c:pt idx="2">
                  <c:v>Ab + Ac-225 DOTA @ 1 d</c:v>
                </c:pt>
                <c:pt idx="3">
                  <c:v>Ab + Ac-225 DOTA @ 6 d</c:v>
                </c:pt>
                <c:pt idx="4">
                  <c:v>Ab + Ac-225 DOTA @ 10 d</c:v>
                </c:pt>
              </c:strCache>
            </c:strRef>
          </c:cat>
          <c:val>
            <c:numRef>
              <c:f>'% avg per gram Ac-225'!$E$11:$E$15</c:f>
              <c:numCache>
                <c:formatCode>0.000</c:formatCode>
                <c:ptCount val="5"/>
                <c:pt idx="0">
                  <c:v>12.63646477306241</c:v>
                </c:pt>
                <c:pt idx="1">
                  <c:v>6.274150066691142</c:v>
                </c:pt>
                <c:pt idx="2">
                  <c:v>2.886422057277482</c:v>
                </c:pt>
                <c:pt idx="3">
                  <c:v>2.032130230150552</c:v>
                </c:pt>
                <c:pt idx="4">
                  <c:v>2.071459146115001</c:v>
                </c:pt>
              </c:numCache>
            </c:numRef>
          </c:val>
        </c:ser>
        <c:ser>
          <c:idx val="4"/>
          <c:order val="4"/>
          <c:tx>
            <c:strRef>
              <c:f>'% avg per gram Ac-225'!$F$10</c:f>
              <c:strCache>
                <c:ptCount val="1"/>
                <c:pt idx="0">
                  <c:v>Kidneys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'% avg per gram Ac-225'!$S$11:$S$15</c:f>
                <c:numCache>
                  <c:formatCode>General</c:formatCode>
                  <c:ptCount val="5"/>
                  <c:pt idx="0">
                    <c:v>2.23195984853085</c:v>
                  </c:pt>
                  <c:pt idx="1">
                    <c:v>0.730127534649744</c:v>
                  </c:pt>
                  <c:pt idx="2">
                    <c:v>3.171202264714101</c:v>
                  </c:pt>
                  <c:pt idx="3">
                    <c:v>0.839612612606812</c:v>
                  </c:pt>
                  <c:pt idx="4">
                    <c:v>1.048941196218357</c:v>
                  </c:pt>
                </c:numCache>
              </c:numRef>
            </c:plus>
            <c:minus>
              <c:numRef>
                <c:f>'% avg per gram Ac-225'!$S$11:$S$15</c:f>
                <c:numCache>
                  <c:formatCode>General</c:formatCode>
                  <c:ptCount val="5"/>
                  <c:pt idx="0">
                    <c:v>2.23195984853085</c:v>
                  </c:pt>
                  <c:pt idx="1">
                    <c:v>0.730127534649744</c:v>
                  </c:pt>
                  <c:pt idx="2">
                    <c:v>3.171202264714101</c:v>
                  </c:pt>
                  <c:pt idx="3">
                    <c:v>0.839612612606812</c:v>
                  </c:pt>
                  <c:pt idx="4">
                    <c:v>1.048941196218357</c:v>
                  </c:pt>
                </c:numCache>
              </c:numRef>
            </c:minus>
          </c:errBars>
          <c:cat>
            <c:strRef>
              <c:f>'% avg per gram Ac-225'!$A$11:$A$15</c:f>
              <c:strCache>
                <c:ptCount val="5"/>
                <c:pt idx="0">
                  <c:v>Ab + Ac-225 DOTA @ 1 h</c:v>
                </c:pt>
                <c:pt idx="1">
                  <c:v>Ab + Ac-225 DOTA @ 4 h</c:v>
                </c:pt>
                <c:pt idx="2">
                  <c:v>Ab + Ac-225 DOTA @ 1 d</c:v>
                </c:pt>
                <c:pt idx="3">
                  <c:v>Ab + Ac-225 DOTA @ 6 d</c:v>
                </c:pt>
                <c:pt idx="4">
                  <c:v>Ab + Ac-225 DOTA @ 10 d</c:v>
                </c:pt>
              </c:strCache>
            </c:strRef>
          </c:cat>
          <c:val>
            <c:numRef>
              <c:f>'% avg per gram Ac-225'!$F$11:$F$15</c:f>
              <c:numCache>
                <c:formatCode>0.000</c:formatCode>
                <c:ptCount val="5"/>
                <c:pt idx="0">
                  <c:v>11.23561747601003</c:v>
                </c:pt>
                <c:pt idx="1">
                  <c:v>15.75881350363983</c:v>
                </c:pt>
                <c:pt idx="2">
                  <c:v>13.82327016451144</c:v>
                </c:pt>
                <c:pt idx="3">
                  <c:v>4.515317689538837</c:v>
                </c:pt>
                <c:pt idx="4">
                  <c:v>3.714291812897397</c:v>
                </c:pt>
              </c:numCache>
            </c:numRef>
          </c:val>
        </c:ser>
        <c:ser>
          <c:idx val="5"/>
          <c:order val="5"/>
          <c:tx>
            <c:strRef>
              <c:f>'% avg per gram Ac-225'!$G$10</c:f>
              <c:strCache>
                <c:ptCount val="1"/>
                <c:pt idx="0">
                  <c:v>Spleen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'% avg per gram Ac-225'!$T$11:$T$15</c:f>
                <c:numCache>
                  <c:formatCode>General</c:formatCode>
                  <c:ptCount val="5"/>
                  <c:pt idx="0">
                    <c:v>1.017940315159265</c:v>
                  </c:pt>
                  <c:pt idx="1">
                    <c:v>1.692701330962221</c:v>
                  </c:pt>
                  <c:pt idx="2">
                    <c:v>1.710462703026539</c:v>
                  </c:pt>
                  <c:pt idx="3">
                    <c:v>8.994529334930327</c:v>
                  </c:pt>
                  <c:pt idx="4">
                    <c:v>1.560685537007449</c:v>
                  </c:pt>
                </c:numCache>
              </c:numRef>
            </c:plus>
            <c:minus>
              <c:numRef>
                <c:f>'% avg per gram Ac-225'!$T$11:$T$15</c:f>
                <c:numCache>
                  <c:formatCode>General</c:formatCode>
                  <c:ptCount val="5"/>
                  <c:pt idx="0">
                    <c:v>1.017940315159265</c:v>
                  </c:pt>
                  <c:pt idx="1">
                    <c:v>1.692701330962221</c:v>
                  </c:pt>
                  <c:pt idx="2">
                    <c:v>1.710462703026539</c:v>
                  </c:pt>
                  <c:pt idx="3">
                    <c:v>8.994529334930327</c:v>
                  </c:pt>
                  <c:pt idx="4">
                    <c:v>1.560685537007449</c:v>
                  </c:pt>
                </c:numCache>
              </c:numRef>
            </c:minus>
          </c:errBars>
          <c:cat>
            <c:strRef>
              <c:f>'% avg per gram Ac-225'!$A$11:$A$15</c:f>
              <c:strCache>
                <c:ptCount val="5"/>
                <c:pt idx="0">
                  <c:v>Ab + Ac-225 DOTA @ 1 h</c:v>
                </c:pt>
                <c:pt idx="1">
                  <c:v>Ab + Ac-225 DOTA @ 4 h</c:v>
                </c:pt>
                <c:pt idx="2">
                  <c:v>Ab + Ac-225 DOTA @ 1 d</c:v>
                </c:pt>
                <c:pt idx="3">
                  <c:v>Ab + Ac-225 DOTA @ 6 d</c:v>
                </c:pt>
                <c:pt idx="4">
                  <c:v>Ab + Ac-225 DOTA @ 10 d</c:v>
                </c:pt>
              </c:strCache>
            </c:strRef>
          </c:cat>
          <c:val>
            <c:numRef>
              <c:f>'% avg per gram Ac-225'!$G$11:$G$15</c:f>
              <c:numCache>
                <c:formatCode>0.000</c:formatCode>
                <c:ptCount val="5"/>
                <c:pt idx="0">
                  <c:v>7.870434694761433</c:v>
                </c:pt>
                <c:pt idx="1">
                  <c:v>6.447011608841184</c:v>
                </c:pt>
                <c:pt idx="2">
                  <c:v>11.22905430039373</c:v>
                </c:pt>
                <c:pt idx="3">
                  <c:v>14.31363317185045</c:v>
                </c:pt>
                <c:pt idx="4">
                  <c:v>10.76431991338178</c:v>
                </c:pt>
              </c:numCache>
            </c:numRef>
          </c:val>
        </c:ser>
        <c:ser>
          <c:idx val="6"/>
          <c:order val="6"/>
          <c:tx>
            <c:strRef>
              <c:f>'% avg per gram Ac-225'!$H$10</c:f>
              <c:strCache>
                <c:ptCount val="1"/>
                <c:pt idx="0">
                  <c:v>Liver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'% avg per gram Ac-225'!$U$11:$U$15</c:f>
                <c:numCache>
                  <c:formatCode>General</c:formatCode>
                  <c:ptCount val="5"/>
                  <c:pt idx="0">
                    <c:v>4.156782143359504</c:v>
                  </c:pt>
                  <c:pt idx="1">
                    <c:v>2.766944218031915</c:v>
                  </c:pt>
                  <c:pt idx="2">
                    <c:v>2.003679753872098</c:v>
                  </c:pt>
                  <c:pt idx="3">
                    <c:v>1.891577681119955</c:v>
                  </c:pt>
                  <c:pt idx="4">
                    <c:v>2.735058857889033</c:v>
                  </c:pt>
                </c:numCache>
              </c:numRef>
            </c:plus>
            <c:minus>
              <c:numRef>
                <c:f>'% avg per gram Ac-225'!$U$11:$U$15</c:f>
                <c:numCache>
                  <c:formatCode>General</c:formatCode>
                  <c:ptCount val="5"/>
                  <c:pt idx="0">
                    <c:v>4.156782143359504</c:v>
                  </c:pt>
                  <c:pt idx="1">
                    <c:v>2.766944218031915</c:v>
                  </c:pt>
                  <c:pt idx="2">
                    <c:v>2.003679753872098</c:v>
                  </c:pt>
                  <c:pt idx="3">
                    <c:v>1.891577681119955</c:v>
                  </c:pt>
                  <c:pt idx="4">
                    <c:v>2.735058857889033</c:v>
                  </c:pt>
                </c:numCache>
              </c:numRef>
            </c:minus>
          </c:errBars>
          <c:cat>
            <c:strRef>
              <c:f>'% avg per gram Ac-225'!$A$11:$A$15</c:f>
              <c:strCache>
                <c:ptCount val="5"/>
                <c:pt idx="0">
                  <c:v>Ab + Ac-225 DOTA @ 1 h</c:v>
                </c:pt>
                <c:pt idx="1">
                  <c:v>Ab + Ac-225 DOTA @ 4 h</c:v>
                </c:pt>
                <c:pt idx="2">
                  <c:v>Ab + Ac-225 DOTA @ 1 d</c:v>
                </c:pt>
                <c:pt idx="3">
                  <c:v>Ab + Ac-225 DOTA @ 6 d</c:v>
                </c:pt>
                <c:pt idx="4">
                  <c:v>Ab + Ac-225 DOTA @ 10 d</c:v>
                </c:pt>
              </c:strCache>
            </c:strRef>
          </c:cat>
          <c:val>
            <c:numRef>
              <c:f>'% avg per gram Ac-225'!$H$11:$H$15</c:f>
              <c:numCache>
                <c:formatCode>0.000</c:formatCode>
                <c:ptCount val="5"/>
                <c:pt idx="0">
                  <c:v>22.73178126996449</c:v>
                </c:pt>
                <c:pt idx="1">
                  <c:v>21.29323227786334</c:v>
                </c:pt>
                <c:pt idx="2">
                  <c:v>28.01454850712516</c:v>
                </c:pt>
                <c:pt idx="3">
                  <c:v>19.84839569182414</c:v>
                </c:pt>
                <c:pt idx="4">
                  <c:v>16.26175322983032</c:v>
                </c:pt>
              </c:numCache>
            </c:numRef>
          </c:val>
        </c:ser>
        <c:ser>
          <c:idx val="7"/>
          <c:order val="7"/>
          <c:tx>
            <c:strRef>
              <c:f>'% avg per gram Ac-225'!$I$10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'% avg per gram Ac-225'!$V$11:$V$15</c:f>
                <c:numCache>
                  <c:formatCode>General</c:formatCode>
                  <c:ptCount val="5"/>
                  <c:pt idx="0">
                    <c:v>0.0568172529817543</c:v>
                  </c:pt>
                  <c:pt idx="1">
                    <c:v>0.161033652985942</c:v>
                  </c:pt>
                  <c:pt idx="2">
                    <c:v>0.194898622125568</c:v>
                  </c:pt>
                  <c:pt idx="3">
                    <c:v>0.00576621623841669</c:v>
                  </c:pt>
                  <c:pt idx="4">
                    <c:v>0.0990483411817186</c:v>
                  </c:pt>
                </c:numCache>
              </c:numRef>
            </c:plus>
            <c:minus>
              <c:numRef>
                <c:f>'% avg per gram Ac-225'!$V$11:$V$15</c:f>
                <c:numCache>
                  <c:formatCode>General</c:formatCode>
                  <c:ptCount val="5"/>
                  <c:pt idx="0">
                    <c:v>0.0568172529817543</c:v>
                  </c:pt>
                  <c:pt idx="1">
                    <c:v>0.161033652985942</c:v>
                  </c:pt>
                  <c:pt idx="2">
                    <c:v>0.194898622125568</c:v>
                  </c:pt>
                  <c:pt idx="3">
                    <c:v>0.00576621623841669</c:v>
                  </c:pt>
                  <c:pt idx="4">
                    <c:v>0.0990483411817186</c:v>
                  </c:pt>
                </c:numCache>
              </c:numRef>
            </c:minus>
          </c:errBars>
          <c:cat>
            <c:strRef>
              <c:f>'% avg per gram Ac-225'!$A$11:$A$15</c:f>
              <c:strCache>
                <c:ptCount val="5"/>
                <c:pt idx="0">
                  <c:v>Ab + Ac-225 DOTA @ 1 h</c:v>
                </c:pt>
                <c:pt idx="1">
                  <c:v>Ab + Ac-225 DOTA @ 4 h</c:v>
                </c:pt>
                <c:pt idx="2">
                  <c:v>Ab + Ac-225 DOTA @ 1 d</c:v>
                </c:pt>
                <c:pt idx="3">
                  <c:v>Ab + Ac-225 DOTA @ 6 d</c:v>
                </c:pt>
                <c:pt idx="4">
                  <c:v>Ab + Ac-225 DOTA @ 10 d</c:v>
                </c:pt>
              </c:strCache>
            </c:strRef>
          </c:cat>
          <c:val>
            <c:numRef>
              <c:f>'% avg per gram Ac-225'!$I$11:$I$15</c:f>
              <c:numCache>
                <c:formatCode>0.000</c:formatCode>
                <c:ptCount val="5"/>
                <c:pt idx="0">
                  <c:v>1.054001994216996</c:v>
                </c:pt>
                <c:pt idx="1">
                  <c:v>1.446931272164095</c:v>
                </c:pt>
                <c:pt idx="2">
                  <c:v>1.137700932597108</c:v>
                </c:pt>
                <c:pt idx="3">
                  <c:v>0.836224194013275</c:v>
                </c:pt>
                <c:pt idx="4">
                  <c:v>0.722714868149584</c:v>
                </c:pt>
              </c:numCache>
            </c:numRef>
          </c:val>
        </c:ser>
        <c:ser>
          <c:idx val="8"/>
          <c:order val="8"/>
          <c:tx>
            <c:strRef>
              <c:f>'% avg per gram Ac-225'!$J$10</c:f>
              <c:strCache>
                <c:ptCount val="1"/>
                <c:pt idx="0">
                  <c:v>Carcass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'% avg per gram Ac-225'!$W$11:$W$15</c:f>
                <c:numCache>
                  <c:formatCode>General</c:formatCode>
                  <c:ptCount val="5"/>
                  <c:pt idx="0">
                    <c:v>0.294645338367167</c:v>
                  </c:pt>
                  <c:pt idx="1">
                    <c:v>0.221901258889681</c:v>
                  </c:pt>
                  <c:pt idx="2">
                    <c:v>0.13395839080803</c:v>
                  </c:pt>
                  <c:pt idx="3">
                    <c:v>0.0663104651945716</c:v>
                  </c:pt>
                  <c:pt idx="4">
                    <c:v>0.0375335624972289</c:v>
                  </c:pt>
                </c:numCache>
              </c:numRef>
            </c:plus>
            <c:minus>
              <c:numRef>
                <c:f>'% avg per gram Ac-225'!$W$11:$W$15</c:f>
                <c:numCache>
                  <c:formatCode>General</c:formatCode>
                  <c:ptCount val="5"/>
                  <c:pt idx="0">
                    <c:v>0.294645338367167</c:v>
                  </c:pt>
                  <c:pt idx="1">
                    <c:v>0.221901258889681</c:v>
                  </c:pt>
                  <c:pt idx="2">
                    <c:v>0.13395839080803</c:v>
                  </c:pt>
                  <c:pt idx="3">
                    <c:v>0.0663104651945716</c:v>
                  </c:pt>
                  <c:pt idx="4">
                    <c:v>0.0375335624972289</c:v>
                  </c:pt>
                </c:numCache>
              </c:numRef>
            </c:minus>
          </c:errBars>
          <c:cat>
            <c:strRef>
              <c:f>'% avg per gram Ac-225'!$A$11:$A$15</c:f>
              <c:strCache>
                <c:ptCount val="5"/>
                <c:pt idx="0">
                  <c:v>Ab + Ac-225 DOTA @ 1 h</c:v>
                </c:pt>
                <c:pt idx="1">
                  <c:v>Ab + Ac-225 DOTA @ 4 h</c:v>
                </c:pt>
                <c:pt idx="2">
                  <c:v>Ab + Ac-225 DOTA @ 1 d</c:v>
                </c:pt>
                <c:pt idx="3">
                  <c:v>Ab + Ac-225 DOTA @ 6 d</c:v>
                </c:pt>
                <c:pt idx="4">
                  <c:v>Ab + Ac-225 DOTA @ 10 d</c:v>
                </c:pt>
              </c:strCache>
            </c:strRef>
          </c:cat>
          <c:val>
            <c:numRef>
              <c:f>'% avg per gram Ac-225'!$J$11:$J$15</c:f>
              <c:numCache>
                <c:formatCode>0.000</c:formatCode>
                <c:ptCount val="5"/>
                <c:pt idx="0">
                  <c:v>1.340466157570449</c:v>
                </c:pt>
                <c:pt idx="1">
                  <c:v>1.515359296540103</c:v>
                </c:pt>
                <c:pt idx="2">
                  <c:v>1.462429332029862</c:v>
                </c:pt>
                <c:pt idx="3">
                  <c:v>1.217461544501707</c:v>
                </c:pt>
                <c:pt idx="4">
                  <c:v>1.129059475833157</c:v>
                </c:pt>
              </c:numCache>
            </c:numRef>
          </c:val>
        </c:ser>
        <c:ser>
          <c:idx val="9"/>
          <c:order val="9"/>
          <c:tx>
            <c:strRef>
              <c:f>'% avg per gram Ac-225'!$K$10</c:f>
              <c:strCache>
                <c:ptCount val="1"/>
                <c:pt idx="0">
                  <c:v>Tumor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'% avg per gram Ac-225'!$X$11:$X$15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plus>
            <c:minus>
              <c:numRef>
                <c:f>'% avg per gram Ac-225'!$X$11:$X$15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</c:numCache>
              </c:numRef>
            </c:minus>
          </c:errBars>
          <c:cat>
            <c:strRef>
              <c:f>'% avg per gram Ac-225'!$A$11:$A$15</c:f>
              <c:strCache>
                <c:ptCount val="5"/>
                <c:pt idx="0">
                  <c:v>Ab + Ac-225 DOTA @ 1 h</c:v>
                </c:pt>
                <c:pt idx="1">
                  <c:v>Ab + Ac-225 DOTA @ 4 h</c:v>
                </c:pt>
                <c:pt idx="2">
                  <c:v>Ab + Ac-225 DOTA @ 1 d</c:v>
                </c:pt>
                <c:pt idx="3">
                  <c:v>Ab + Ac-225 DOTA @ 6 d</c:v>
                </c:pt>
                <c:pt idx="4">
                  <c:v>Ab + Ac-225 DOTA @ 10 d</c:v>
                </c:pt>
              </c:strCache>
            </c:strRef>
          </c:cat>
          <c:val>
            <c:numRef>
              <c:f>'% avg per gram Ac-225'!$K$11:$K$15</c:f>
              <c:numCache>
                <c:formatCode>0.000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01443904"/>
        <c:axId val="-601460864"/>
      </c:barChart>
      <c:catAx>
        <c:axId val="-60144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1460864"/>
        <c:crosses val="autoZero"/>
        <c:auto val="1"/>
        <c:lblAlgn val="ctr"/>
        <c:lblOffset val="100"/>
        <c:noMultiLvlLbl val="0"/>
      </c:catAx>
      <c:valAx>
        <c:axId val="-601460864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% RD per gram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144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1" r="0.700000000000001" t="0.750000000000002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avg per gram Ac-225'!$A$11</c:f>
              <c:strCache>
                <c:ptCount val="1"/>
                <c:pt idx="0">
                  <c:v>Ab + Ac-225 DOTA @ 1 h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'% avg per gram Ac-225'!$O$11:$Z$11</c:f>
                <c:numCache>
                  <c:formatCode>General</c:formatCode>
                  <c:ptCount val="12"/>
                  <c:pt idx="0">
                    <c:v>0.323073268544892</c:v>
                  </c:pt>
                  <c:pt idx="1">
                    <c:v>0.792844156358189</c:v>
                  </c:pt>
                  <c:pt idx="2">
                    <c:v>0.758535753780992</c:v>
                  </c:pt>
                  <c:pt idx="3">
                    <c:v>5.20649815653521</c:v>
                  </c:pt>
                  <c:pt idx="4">
                    <c:v>2.23195984853085</c:v>
                  </c:pt>
                  <c:pt idx="5">
                    <c:v>1.017940315159265</c:v>
                  </c:pt>
                  <c:pt idx="6">
                    <c:v>4.156782143359504</c:v>
                  </c:pt>
                  <c:pt idx="7">
                    <c:v>0.0568172529817543</c:v>
                  </c:pt>
                  <c:pt idx="8">
                    <c:v>0.294645338367167</c:v>
                  </c:pt>
                  <c:pt idx="9">
                    <c:v>0.0</c:v>
                  </c:pt>
                </c:numCache>
              </c:numRef>
            </c:plus>
            <c:minus>
              <c:numRef>
                <c:f>'% avg per gram Ac-225'!$O$11:$Z$11</c:f>
                <c:numCache>
                  <c:formatCode>General</c:formatCode>
                  <c:ptCount val="12"/>
                  <c:pt idx="0">
                    <c:v>0.323073268544892</c:v>
                  </c:pt>
                  <c:pt idx="1">
                    <c:v>0.792844156358189</c:v>
                  </c:pt>
                  <c:pt idx="2">
                    <c:v>0.758535753780992</c:v>
                  </c:pt>
                  <c:pt idx="3">
                    <c:v>5.20649815653521</c:v>
                  </c:pt>
                  <c:pt idx="4">
                    <c:v>2.23195984853085</c:v>
                  </c:pt>
                  <c:pt idx="5">
                    <c:v>1.017940315159265</c:v>
                  </c:pt>
                  <c:pt idx="6">
                    <c:v>4.156782143359504</c:v>
                  </c:pt>
                  <c:pt idx="7">
                    <c:v>0.0568172529817543</c:v>
                  </c:pt>
                  <c:pt idx="8">
                    <c:v>0.294645338367167</c:v>
                  </c:pt>
                  <c:pt idx="9">
                    <c:v>0.0</c:v>
                  </c:pt>
                </c:numCache>
              </c:numRef>
            </c:minus>
          </c:errBars>
          <c:cat>
            <c:strRef>
              <c:f>'% avg per gram Ac-225'!$B$10:$K$10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'% avg per gram Ac-225'!$B$11:$K$11</c:f>
              <c:numCache>
                <c:formatCode>0.000</c:formatCode>
                <c:ptCount val="10"/>
                <c:pt idx="0">
                  <c:v>10.19570327453295</c:v>
                </c:pt>
                <c:pt idx="1">
                  <c:v>2.63880094144423</c:v>
                </c:pt>
                <c:pt idx="2">
                  <c:v>4.311310608065377</c:v>
                </c:pt>
                <c:pt idx="3">
                  <c:v>12.63646477306241</c:v>
                </c:pt>
                <c:pt idx="4">
                  <c:v>11.23561747601003</c:v>
                </c:pt>
                <c:pt idx="5">
                  <c:v>7.870434694761433</c:v>
                </c:pt>
                <c:pt idx="6">
                  <c:v>22.73178126996449</c:v>
                </c:pt>
                <c:pt idx="7">
                  <c:v>1.054001994216996</c:v>
                </c:pt>
                <c:pt idx="8">
                  <c:v>1.340466157570449</c:v>
                </c:pt>
                <c:pt idx="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'% avg per gram Ac-225'!$A$12</c:f>
              <c:strCache>
                <c:ptCount val="1"/>
                <c:pt idx="0">
                  <c:v>Ab + Ac-225 DOTA @ 4 h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'% avg per gram Ac-225'!$O$12:$Z$12</c:f>
                <c:numCache>
                  <c:formatCode>General</c:formatCode>
                  <c:ptCount val="12"/>
                  <c:pt idx="0">
                    <c:v>1.031460950808853</c:v>
                  </c:pt>
                  <c:pt idx="1">
                    <c:v>0.556321995937678</c:v>
                  </c:pt>
                  <c:pt idx="2">
                    <c:v>0.305816372522756</c:v>
                  </c:pt>
                  <c:pt idx="3">
                    <c:v>1.127895716483607</c:v>
                  </c:pt>
                  <c:pt idx="4">
                    <c:v>0.730127534649744</c:v>
                  </c:pt>
                  <c:pt idx="5">
                    <c:v>1.692701330962221</c:v>
                  </c:pt>
                  <c:pt idx="6">
                    <c:v>2.766944218031915</c:v>
                  </c:pt>
                  <c:pt idx="7">
                    <c:v>0.161033652985942</c:v>
                  </c:pt>
                  <c:pt idx="8">
                    <c:v>0.221901258889681</c:v>
                  </c:pt>
                  <c:pt idx="9">
                    <c:v>0.0</c:v>
                  </c:pt>
                </c:numCache>
              </c:numRef>
            </c:plus>
            <c:minus>
              <c:numRef>
                <c:f>'% avg per gram Ac-225'!$O$12:$Z$12</c:f>
                <c:numCache>
                  <c:formatCode>General</c:formatCode>
                  <c:ptCount val="12"/>
                  <c:pt idx="0">
                    <c:v>1.031460950808853</c:v>
                  </c:pt>
                  <c:pt idx="1">
                    <c:v>0.556321995937678</c:v>
                  </c:pt>
                  <c:pt idx="2">
                    <c:v>0.305816372522756</c:v>
                  </c:pt>
                  <c:pt idx="3">
                    <c:v>1.127895716483607</c:v>
                  </c:pt>
                  <c:pt idx="4">
                    <c:v>0.730127534649744</c:v>
                  </c:pt>
                  <c:pt idx="5">
                    <c:v>1.692701330962221</c:v>
                  </c:pt>
                  <c:pt idx="6">
                    <c:v>2.766944218031915</c:v>
                  </c:pt>
                  <c:pt idx="7">
                    <c:v>0.161033652985942</c:v>
                  </c:pt>
                  <c:pt idx="8">
                    <c:v>0.221901258889681</c:v>
                  </c:pt>
                  <c:pt idx="9">
                    <c:v>0.0</c:v>
                  </c:pt>
                </c:numCache>
              </c:numRef>
            </c:minus>
          </c:errBars>
          <c:cat>
            <c:strRef>
              <c:f>'% avg per gram Ac-225'!$B$10:$K$10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'% avg per gram Ac-225'!$B$12:$K$12</c:f>
              <c:numCache>
                <c:formatCode>0.000</c:formatCode>
                <c:ptCount val="10"/>
                <c:pt idx="0">
                  <c:v>10.51448502433619</c:v>
                </c:pt>
                <c:pt idx="1">
                  <c:v>2.188652333436388</c:v>
                </c:pt>
                <c:pt idx="2">
                  <c:v>3.342518718226604</c:v>
                </c:pt>
                <c:pt idx="3">
                  <c:v>6.274150066691142</c:v>
                </c:pt>
                <c:pt idx="4">
                  <c:v>15.75881350363983</c:v>
                </c:pt>
                <c:pt idx="5">
                  <c:v>6.447011608841184</c:v>
                </c:pt>
                <c:pt idx="6">
                  <c:v>21.29323227786334</c:v>
                </c:pt>
                <c:pt idx="7">
                  <c:v>1.446931272164095</c:v>
                </c:pt>
                <c:pt idx="8">
                  <c:v>1.515359296540103</c:v>
                </c:pt>
                <c:pt idx="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'% avg per gram Ac-225'!$A$13</c:f>
              <c:strCache>
                <c:ptCount val="1"/>
                <c:pt idx="0">
                  <c:v>Ab + Ac-225 DOTA @ 1 d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'% avg per gram Ac-225'!$O$13:$Z$13</c:f>
                <c:numCache>
                  <c:formatCode>General</c:formatCode>
                  <c:ptCount val="12"/>
                  <c:pt idx="0">
                    <c:v>0.656654407392401</c:v>
                  </c:pt>
                  <c:pt idx="1">
                    <c:v>1.286747722034748</c:v>
                  </c:pt>
                  <c:pt idx="2">
                    <c:v>0.596751387958633</c:v>
                  </c:pt>
                  <c:pt idx="3">
                    <c:v>1.511131503234568</c:v>
                  </c:pt>
                  <c:pt idx="4">
                    <c:v>3.171202264714101</c:v>
                  </c:pt>
                  <c:pt idx="5">
                    <c:v>1.710462703026539</c:v>
                  </c:pt>
                  <c:pt idx="6">
                    <c:v>2.003679753872098</c:v>
                  </c:pt>
                  <c:pt idx="7">
                    <c:v>0.194898622125568</c:v>
                  </c:pt>
                  <c:pt idx="8">
                    <c:v>0.13395839080803</c:v>
                  </c:pt>
                  <c:pt idx="9">
                    <c:v>0.0</c:v>
                  </c:pt>
                </c:numCache>
              </c:numRef>
            </c:plus>
            <c:minus>
              <c:numRef>
                <c:f>'% avg per gram Ac-225'!$O$13:$Z$13</c:f>
                <c:numCache>
                  <c:formatCode>General</c:formatCode>
                  <c:ptCount val="12"/>
                  <c:pt idx="0">
                    <c:v>0.656654407392401</c:v>
                  </c:pt>
                  <c:pt idx="1">
                    <c:v>1.286747722034748</c:v>
                  </c:pt>
                  <c:pt idx="2">
                    <c:v>0.596751387958633</c:v>
                  </c:pt>
                  <c:pt idx="3">
                    <c:v>1.511131503234568</c:v>
                  </c:pt>
                  <c:pt idx="4">
                    <c:v>3.171202264714101</c:v>
                  </c:pt>
                  <c:pt idx="5">
                    <c:v>1.710462703026539</c:v>
                  </c:pt>
                  <c:pt idx="6">
                    <c:v>2.003679753872098</c:v>
                  </c:pt>
                  <c:pt idx="7">
                    <c:v>0.194898622125568</c:v>
                  </c:pt>
                  <c:pt idx="8">
                    <c:v>0.13395839080803</c:v>
                  </c:pt>
                  <c:pt idx="9">
                    <c:v>0.0</c:v>
                  </c:pt>
                </c:numCache>
              </c:numRef>
            </c:minus>
          </c:errBars>
          <c:cat>
            <c:strRef>
              <c:f>'% avg per gram Ac-225'!$B$10:$K$10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'% avg per gram Ac-225'!$B$13:$K$13</c:f>
              <c:numCache>
                <c:formatCode>0.000</c:formatCode>
                <c:ptCount val="10"/>
                <c:pt idx="0">
                  <c:v>2.787017503485437</c:v>
                </c:pt>
                <c:pt idx="1">
                  <c:v>2.208148181179266</c:v>
                </c:pt>
                <c:pt idx="2">
                  <c:v>1.297454697985589</c:v>
                </c:pt>
                <c:pt idx="3">
                  <c:v>2.886422057277482</c:v>
                </c:pt>
                <c:pt idx="4">
                  <c:v>13.82327016451144</c:v>
                </c:pt>
                <c:pt idx="5">
                  <c:v>11.22905430039373</c:v>
                </c:pt>
                <c:pt idx="6">
                  <c:v>28.01454850712516</c:v>
                </c:pt>
                <c:pt idx="7">
                  <c:v>1.137700932597108</c:v>
                </c:pt>
                <c:pt idx="8">
                  <c:v>1.462429332029862</c:v>
                </c:pt>
                <c:pt idx="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'% avg per gram Ac-225'!$A$14</c:f>
              <c:strCache>
                <c:ptCount val="1"/>
                <c:pt idx="0">
                  <c:v>Ab + Ac-225 DOTA @ 6 d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'% avg per gram Ac-225'!$O$14:$Z$14</c:f>
                <c:numCache>
                  <c:formatCode>General</c:formatCode>
                  <c:ptCount val="12"/>
                  <c:pt idx="0">
                    <c:v>0.492611686396603</c:v>
                  </c:pt>
                  <c:pt idx="1">
                    <c:v>2.141994158442058</c:v>
                  </c:pt>
                  <c:pt idx="2">
                    <c:v>0.215562016598014</c:v>
                  </c:pt>
                  <c:pt idx="3">
                    <c:v>0.355626172112673</c:v>
                  </c:pt>
                  <c:pt idx="4">
                    <c:v>0.839612612606812</c:v>
                  </c:pt>
                  <c:pt idx="5">
                    <c:v>8.994529334930327</c:v>
                  </c:pt>
                  <c:pt idx="6">
                    <c:v>1.891577681119955</c:v>
                  </c:pt>
                  <c:pt idx="7">
                    <c:v>0.00576621623841669</c:v>
                  </c:pt>
                  <c:pt idx="8">
                    <c:v>0.0663104651945716</c:v>
                  </c:pt>
                  <c:pt idx="9">
                    <c:v>0.0</c:v>
                  </c:pt>
                </c:numCache>
              </c:numRef>
            </c:plus>
            <c:minus>
              <c:numRef>
                <c:f>'% avg per gram Ac-225'!$O$14:$Z$14</c:f>
                <c:numCache>
                  <c:formatCode>General</c:formatCode>
                  <c:ptCount val="12"/>
                  <c:pt idx="0">
                    <c:v>0.492611686396603</c:v>
                  </c:pt>
                  <c:pt idx="1">
                    <c:v>2.141994158442058</c:v>
                  </c:pt>
                  <c:pt idx="2">
                    <c:v>0.215562016598014</c:v>
                  </c:pt>
                  <c:pt idx="3">
                    <c:v>0.355626172112673</c:v>
                  </c:pt>
                  <c:pt idx="4">
                    <c:v>0.839612612606812</c:v>
                  </c:pt>
                  <c:pt idx="5">
                    <c:v>8.994529334930327</c:v>
                  </c:pt>
                  <c:pt idx="6">
                    <c:v>1.891577681119955</c:v>
                  </c:pt>
                  <c:pt idx="7">
                    <c:v>0.00576621623841669</c:v>
                  </c:pt>
                  <c:pt idx="8">
                    <c:v>0.0663104651945716</c:v>
                  </c:pt>
                  <c:pt idx="9">
                    <c:v>0.0</c:v>
                  </c:pt>
                </c:numCache>
              </c:numRef>
            </c:minus>
          </c:errBars>
          <c:cat>
            <c:strRef>
              <c:f>'% avg per gram Ac-225'!$B$10:$K$10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'% avg per gram Ac-225'!$B$14:$K$14</c:f>
              <c:numCache>
                <c:formatCode>0.000</c:formatCode>
                <c:ptCount val="10"/>
                <c:pt idx="0">
                  <c:v>2.14013010424067</c:v>
                </c:pt>
                <c:pt idx="1">
                  <c:v>3.445583907134986</c:v>
                </c:pt>
                <c:pt idx="2">
                  <c:v>1.584267997104982</c:v>
                </c:pt>
                <c:pt idx="3">
                  <c:v>2.032130230150552</c:v>
                </c:pt>
                <c:pt idx="4">
                  <c:v>4.515317689538837</c:v>
                </c:pt>
                <c:pt idx="5">
                  <c:v>14.31363317185045</c:v>
                </c:pt>
                <c:pt idx="6">
                  <c:v>19.84839569182414</c:v>
                </c:pt>
                <c:pt idx="7">
                  <c:v>0.836224194013275</c:v>
                </c:pt>
                <c:pt idx="8">
                  <c:v>1.217461544501707</c:v>
                </c:pt>
                <c:pt idx="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'% avg per gram Ac-225'!$A$15</c:f>
              <c:strCache>
                <c:ptCount val="1"/>
                <c:pt idx="0">
                  <c:v>Ab + Ac-225 DOTA @ 10 d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'% avg per gram Ac-225'!$O$15:$Z$15</c:f>
                <c:numCache>
                  <c:formatCode>General</c:formatCode>
                  <c:ptCount val="12"/>
                  <c:pt idx="0">
                    <c:v>0.901028099990153</c:v>
                  </c:pt>
                  <c:pt idx="1">
                    <c:v>2.907529599360525</c:v>
                  </c:pt>
                  <c:pt idx="2">
                    <c:v>0.841467668678386</c:v>
                  </c:pt>
                  <c:pt idx="3">
                    <c:v>0.779936367396214</c:v>
                  </c:pt>
                  <c:pt idx="4">
                    <c:v>1.048941196218357</c:v>
                  </c:pt>
                  <c:pt idx="5">
                    <c:v>1.560685537007449</c:v>
                  </c:pt>
                  <c:pt idx="6">
                    <c:v>2.735058857889033</c:v>
                  </c:pt>
                  <c:pt idx="7">
                    <c:v>0.0990483411817186</c:v>
                  </c:pt>
                  <c:pt idx="8">
                    <c:v>0.0375335624972289</c:v>
                  </c:pt>
                  <c:pt idx="9">
                    <c:v>0.0</c:v>
                  </c:pt>
                </c:numCache>
              </c:numRef>
            </c:plus>
            <c:minus>
              <c:numRef>
                <c:f>'% avg per gram Ac-225'!$O$15:$Z$15</c:f>
                <c:numCache>
                  <c:formatCode>General</c:formatCode>
                  <c:ptCount val="12"/>
                  <c:pt idx="0">
                    <c:v>0.901028099990153</c:v>
                  </c:pt>
                  <c:pt idx="1">
                    <c:v>2.907529599360525</c:v>
                  </c:pt>
                  <c:pt idx="2">
                    <c:v>0.841467668678386</c:v>
                  </c:pt>
                  <c:pt idx="3">
                    <c:v>0.779936367396214</c:v>
                  </c:pt>
                  <c:pt idx="4">
                    <c:v>1.048941196218357</c:v>
                  </c:pt>
                  <c:pt idx="5">
                    <c:v>1.560685537007449</c:v>
                  </c:pt>
                  <c:pt idx="6">
                    <c:v>2.735058857889033</c:v>
                  </c:pt>
                  <c:pt idx="7">
                    <c:v>0.0990483411817186</c:v>
                  </c:pt>
                  <c:pt idx="8">
                    <c:v>0.0375335624972289</c:v>
                  </c:pt>
                  <c:pt idx="9">
                    <c:v>0.0</c:v>
                  </c:pt>
                </c:numCache>
              </c:numRef>
            </c:minus>
          </c:errBars>
          <c:cat>
            <c:strRef>
              <c:f>'% avg per gram Ac-225'!$B$10:$K$10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'% avg per gram Ac-225'!$B$15:$K$15</c:f>
              <c:numCache>
                <c:formatCode>0.000</c:formatCode>
                <c:ptCount val="10"/>
                <c:pt idx="0">
                  <c:v>1.446788614464116</c:v>
                </c:pt>
                <c:pt idx="1">
                  <c:v>5.03059147310352</c:v>
                </c:pt>
                <c:pt idx="2">
                  <c:v>1.679914425622192</c:v>
                </c:pt>
                <c:pt idx="3">
                  <c:v>2.071459146115001</c:v>
                </c:pt>
                <c:pt idx="4">
                  <c:v>3.714291812897397</c:v>
                </c:pt>
                <c:pt idx="5">
                  <c:v>10.76431991338178</c:v>
                </c:pt>
                <c:pt idx="6">
                  <c:v>16.26175322983032</c:v>
                </c:pt>
                <c:pt idx="7">
                  <c:v>0.722714868149584</c:v>
                </c:pt>
                <c:pt idx="8">
                  <c:v>1.129059475833157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01413600"/>
        <c:axId val="-601411280"/>
      </c:barChart>
      <c:catAx>
        <c:axId val="-60141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1411280"/>
        <c:crosses val="autoZero"/>
        <c:auto val="1"/>
        <c:lblAlgn val="ctr"/>
        <c:lblOffset val="100"/>
        <c:noMultiLvlLbl val="0"/>
      </c:catAx>
      <c:valAx>
        <c:axId val="-60141128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% RD per gram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141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1" r="0.700000000000001" t="0.750000000000002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avg per gram Ac-225'!$A$15</c:f>
              <c:strCache>
                <c:ptCount val="1"/>
                <c:pt idx="0">
                  <c:v>Ab + Ac-225 DOTA @ 10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'% avg per gram Ac-225'!$O$15:$Z$15</c:f>
                <c:numCache>
                  <c:formatCode>General</c:formatCode>
                  <c:ptCount val="12"/>
                  <c:pt idx="0">
                    <c:v>0.901028099990153</c:v>
                  </c:pt>
                  <c:pt idx="1">
                    <c:v>2.907529599360525</c:v>
                  </c:pt>
                  <c:pt idx="2">
                    <c:v>0.841467668678386</c:v>
                  </c:pt>
                  <c:pt idx="3">
                    <c:v>0.779936367396214</c:v>
                  </c:pt>
                  <c:pt idx="4">
                    <c:v>1.048941196218357</c:v>
                  </c:pt>
                  <c:pt idx="5">
                    <c:v>1.560685537007449</c:v>
                  </c:pt>
                  <c:pt idx="6">
                    <c:v>2.735058857889033</c:v>
                  </c:pt>
                  <c:pt idx="7">
                    <c:v>0.0990483411817186</c:v>
                  </c:pt>
                  <c:pt idx="8">
                    <c:v>0.0375335624972289</c:v>
                  </c:pt>
                  <c:pt idx="9">
                    <c:v>0.0</c:v>
                  </c:pt>
                </c:numCache>
              </c:numRef>
            </c:plus>
            <c:minus>
              <c:numRef>
                <c:f>'% avg per gram Ac-225'!$O$15:$Z$15</c:f>
                <c:numCache>
                  <c:formatCode>General</c:formatCode>
                  <c:ptCount val="12"/>
                  <c:pt idx="0">
                    <c:v>0.901028099990153</c:v>
                  </c:pt>
                  <c:pt idx="1">
                    <c:v>2.907529599360525</c:v>
                  </c:pt>
                  <c:pt idx="2">
                    <c:v>0.841467668678386</c:v>
                  </c:pt>
                  <c:pt idx="3">
                    <c:v>0.779936367396214</c:v>
                  </c:pt>
                  <c:pt idx="4">
                    <c:v>1.048941196218357</c:v>
                  </c:pt>
                  <c:pt idx="5">
                    <c:v>1.560685537007449</c:v>
                  </c:pt>
                  <c:pt idx="6">
                    <c:v>2.735058857889033</c:v>
                  </c:pt>
                  <c:pt idx="7">
                    <c:v>0.0990483411817186</c:v>
                  </c:pt>
                  <c:pt idx="8">
                    <c:v>0.0375335624972289</c:v>
                  </c:pt>
                  <c:pt idx="9">
                    <c:v>0.0</c:v>
                  </c:pt>
                </c:numCache>
              </c:numRef>
            </c:minus>
          </c:errBars>
          <c:cat>
            <c:strRef>
              <c:f>'% avg per gram Ac-225'!$B$10:$K$10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'% avg per gram Ac-225'!$B$15:$K$15</c:f>
              <c:numCache>
                <c:formatCode>0.000</c:formatCode>
                <c:ptCount val="10"/>
                <c:pt idx="0">
                  <c:v>1.446788614464116</c:v>
                </c:pt>
                <c:pt idx="1">
                  <c:v>5.03059147310352</c:v>
                </c:pt>
                <c:pt idx="2">
                  <c:v>1.679914425622192</c:v>
                </c:pt>
                <c:pt idx="3">
                  <c:v>2.071459146115001</c:v>
                </c:pt>
                <c:pt idx="4">
                  <c:v>3.714291812897397</c:v>
                </c:pt>
                <c:pt idx="5">
                  <c:v>10.76431991338178</c:v>
                </c:pt>
                <c:pt idx="6">
                  <c:v>16.26175322983032</c:v>
                </c:pt>
                <c:pt idx="7">
                  <c:v>0.722714868149584</c:v>
                </c:pt>
                <c:pt idx="8">
                  <c:v>1.129059475833157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-634852800"/>
        <c:axId val="-634850480"/>
      </c:barChart>
      <c:catAx>
        <c:axId val="-63485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4850480"/>
        <c:crosses val="autoZero"/>
        <c:auto val="1"/>
        <c:lblAlgn val="ctr"/>
        <c:lblOffset val="100"/>
        <c:noMultiLvlLbl val="0"/>
      </c:catAx>
      <c:valAx>
        <c:axId val="-63485048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% RD per gram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485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avg per gram Ac-227'!$A$11</c:f>
              <c:strCache>
                <c:ptCount val="1"/>
                <c:pt idx="0">
                  <c:v>Ab + Ac-227 DOTA @ 1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'% avg per gram Ac-227'!$O$11:$Z$11</c:f>
                <c:numCache>
                  <c:formatCode>General</c:formatCode>
                  <c:ptCount val="12"/>
                  <c:pt idx="0">
                    <c:v>0.680895798366206</c:v>
                  </c:pt>
                  <c:pt idx="1">
                    <c:v>2.297382065772336</c:v>
                  </c:pt>
                  <c:pt idx="2">
                    <c:v>0.545935385886954</c:v>
                  </c:pt>
                  <c:pt idx="3">
                    <c:v>0.472645103371766</c:v>
                  </c:pt>
                  <c:pt idx="4">
                    <c:v>0.818131226657809</c:v>
                  </c:pt>
                  <c:pt idx="5">
                    <c:v>5.803095140236499</c:v>
                  </c:pt>
                  <c:pt idx="6">
                    <c:v>1.936246560795556</c:v>
                  </c:pt>
                  <c:pt idx="7">
                    <c:v>0.159474016092915</c:v>
                  </c:pt>
                  <c:pt idx="8">
                    <c:v>0.264030589354841</c:v>
                  </c:pt>
                  <c:pt idx="9">
                    <c:v>1.813430726517252</c:v>
                  </c:pt>
                </c:numCache>
              </c:numRef>
            </c:plus>
            <c:minus>
              <c:numRef>
                <c:f>'% avg per gram Ac-227'!$O$11:$Z$11</c:f>
                <c:numCache>
                  <c:formatCode>General</c:formatCode>
                  <c:ptCount val="12"/>
                  <c:pt idx="0">
                    <c:v>0.680895798366206</c:v>
                  </c:pt>
                  <c:pt idx="1">
                    <c:v>2.297382065772336</c:v>
                  </c:pt>
                  <c:pt idx="2">
                    <c:v>0.545935385886954</c:v>
                  </c:pt>
                  <c:pt idx="3">
                    <c:v>0.472645103371766</c:v>
                  </c:pt>
                  <c:pt idx="4">
                    <c:v>0.818131226657809</c:v>
                  </c:pt>
                  <c:pt idx="5">
                    <c:v>5.803095140236499</c:v>
                  </c:pt>
                  <c:pt idx="6">
                    <c:v>1.936246560795556</c:v>
                  </c:pt>
                  <c:pt idx="7">
                    <c:v>0.159474016092915</c:v>
                  </c:pt>
                  <c:pt idx="8">
                    <c:v>0.264030589354841</c:v>
                  </c:pt>
                  <c:pt idx="9">
                    <c:v>1.813430726517252</c:v>
                  </c:pt>
                </c:numCache>
              </c:numRef>
            </c:minus>
          </c:errBars>
          <c:cat>
            <c:strRef>
              <c:f>'% avg per gram Ac-227'!$B$10:$K$10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'% avg per gram Ac-227'!$B$11:$K$11</c:f>
              <c:numCache>
                <c:formatCode>0.000</c:formatCode>
                <c:ptCount val="10"/>
                <c:pt idx="0">
                  <c:v>32.02961042309774</c:v>
                </c:pt>
                <c:pt idx="1">
                  <c:v>10.64465321723881</c:v>
                </c:pt>
                <c:pt idx="2">
                  <c:v>9.356251773757612</c:v>
                </c:pt>
                <c:pt idx="3">
                  <c:v>15.25624169091677</c:v>
                </c:pt>
                <c:pt idx="4">
                  <c:v>12.92986841525433</c:v>
                </c:pt>
                <c:pt idx="5">
                  <c:v>48.77616218987255</c:v>
                </c:pt>
                <c:pt idx="6">
                  <c:v>18.57531569538658</c:v>
                </c:pt>
                <c:pt idx="7">
                  <c:v>1.565553822635923</c:v>
                </c:pt>
                <c:pt idx="8">
                  <c:v>2.49963405489899</c:v>
                </c:pt>
                <c:pt idx="9">
                  <c:v>2.078573165214054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-680654112"/>
        <c:axId val="-680651792"/>
      </c:barChart>
      <c:catAx>
        <c:axId val="-68065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0651792"/>
        <c:crosses val="autoZero"/>
        <c:auto val="1"/>
        <c:lblAlgn val="ctr"/>
        <c:lblOffset val="100"/>
        <c:noMultiLvlLbl val="0"/>
      </c:catAx>
      <c:valAx>
        <c:axId val="-680651792"/>
        <c:scaling>
          <c:orientation val="minMax"/>
          <c:max val="1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% RD per gram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065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avg per gram Ac-227'!$A$12</c:f>
              <c:strCache>
                <c:ptCount val="1"/>
                <c:pt idx="0">
                  <c:v>Ab + Ac-227 DOTA @ 4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</c:dPt>
          <c:errBars>
            <c:errBarType val="both"/>
            <c:errValType val="cust"/>
            <c:noEndCap val="0"/>
            <c:plus>
              <c:numRef>
                <c:f>'% avg per gram Ac-227'!$O$12:$Z$12</c:f>
                <c:numCache>
                  <c:formatCode>General</c:formatCode>
                  <c:ptCount val="12"/>
                  <c:pt idx="0">
                    <c:v>1.330404167505186</c:v>
                  </c:pt>
                  <c:pt idx="1">
                    <c:v>1.202968300065598</c:v>
                  </c:pt>
                  <c:pt idx="2">
                    <c:v>2.384330342206943</c:v>
                  </c:pt>
                  <c:pt idx="3">
                    <c:v>0.978174351781601</c:v>
                  </c:pt>
                  <c:pt idx="4">
                    <c:v>2.073081061618191</c:v>
                  </c:pt>
                  <c:pt idx="5">
                    <c:v>6.43347930402171</c:v>
                  </c:pt>
                  <c:pt idx="6">
                    <c:v>4.47820858503866</c:v>
                  </c:pt>
                  <c:pt idx="7">
                    <c:v>0.273623862138688</c:v>
                  </c:pt>
                  <c:pt idx="8">
                    <c:v>0.0612482394050505</c:v>
                  </c:pt>
                  <c:pt idx="9">
                    <c:v>8.410603468179117</c:v>
                  </c:pt>
                </c:numCache>
              </c:numRef>
            </c:plus>
            <c:minus>
              <c:numRef>
                <c:f>'% avg per gram Ac-227'!$O$12:$Z$12</c:f>
                <c:numCache>
                  <c:formatCode>General</c:formatCode>
                  <c:ptCount val="12"/>
                  <c:pt idx="0">
                    <c:v>1.330404167505186</c:v>
                  </c:pt>
                  <c:pt idx="1">
                    <c:v>1.202968300065598</c:v>
                  </c:pt>
                  <c:pt idx="2">
                    <c:v>2.384330342206943</c:v>
                  </c:pt>
                  <c:pt idx="3">
                    <c:v>0.978174351781601</c:v>
                  </c:pt>
                  <c:pt idx="4">
                    <c:v>2.073081061618191</c:v>
                  </c:pt>
                  <c:pt idx="5">
                    <c:v>6.43347930402171</c:v>
                  </c:pt>
                  <c:pt idx="6">
                    <c:v>4.47820858503866</c:v>
                  </c:pt>
                  <c:pt idx="7">
                    <c:v>0.273623862138688</c:v>
                  </c:pt>
                  <c:pt idx="8">
                    <c:v>0.0612482394050505</c:v>
                  </c:pt>
                  <c:pt idx="9">
                    <c:v>8.410603468179117</c:v>
                  </c:pt>
                </c:numCache>
              </c:numRef>
            </c:minus>
          </c:errBars>
          <c:cat>
            <c:strRef>
              <c:f>'% avg per gram Ac-227'!$B$10:$K$10</c:f>
              <c:strCache>
                <c:ptCount val="10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  <c:pt idx="9">
                  <c:v>Tumor</c:v>
                </c:pt>
              </c:strCache>
            </c:strRef>
          </c:cat>
          <c:val>
            <c:numRef>
              <c:f>'% avg per gram Ac-227'!$B$12:$K$12</c:f>
              <c:numCache>
                <c:formatCode>0.000</c:formatCode>
                <c:ptCount val="10"/>
                <c:pt idx="0">
                  <c:v>16.49978192543456</c:v>
                </c:pt>
                <c:pt idx="1">
                  <c:v>7.086301451682441</c:v>
                </c:pt>
                <c:pt idx="2">
                  <c:v>6.907002156870674</c:v>
                </c:pt>
                <c:pt idx="3">
                  <c:v>9.982592486058956</c:v>
                </c:pt>
                <c:pt idx="4">
                  <c:v>11.33490027136065</c:v>
                </c:pt>
                <c:pt idx="5">
                  <c:v>42.16019689195123</c:v>
                </c:pt>
                <c:pt idx="6">
                  <c:v>19.75848755456113</c:v>
                </c:pt>
                <c:pt idx="7">
                  <c:v>2.834858817367397</c:v>
                </c:pt>
                <c:pt idx="8">
                  <c:v>2.815474169498391</c:v>
                </c:pt>
                <c:pt idx="9">
                  <c:v>12.21500647182719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-601387904"/>
        <c:axId val="-601385584"/>
      </c:barChart>
      <c:catAx>
        <c:axId val="-60138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1385584"/>
        <c:crosses val="autoZero"/>
        <c:auto val="1"/>
        <c:lblAlgn val="ctr"/>
        <c:lblOffset val="100"/>
        <c:noMultiLvlLbl val="0"/>
      </c:catAx>
      <c:valAx>
        <c:axId val="-601385584"/>
        <c:scaling>
          <c:orientation val="minMax"/>
          <c:max val="1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% RD per gram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138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16</xdr:row>
      <xdr:rowOff>0</xdr:rowOff>
    </xdr:from>
    <xdr:to>
      <xdr:col>5</xdr:col>
      <xdr:colOff>406400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6</xdr:col>
      <xdr:colOff>0</xdr:colOff>
      <xdr:row>16</xdr:row>
      <xdr:rowOff>0</xdr:rowOff>
    </xdr:from>
    <xdr:to>
      <xdr:col>10</xdr:col>
      <xdr:colOff>406400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11</xdr:col>
      <xdr:colOff>0</xdr:colOff>
      <xdr:row>16</xdr:row>
      <xdr:rowOff>0</xdr:rowOff>
    </xdr:from>
    <xdr:to>
      <xdr:col>15</xdr:col>
      <xdr:colOff>203200</xdr:colOff>
      <xdr:row>28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16</xdr:col>
      <xdr:colOff>0</xdr:colOff>
      <xdr:row>16</xdr:row>
      <xdr:rowOff>0</xdr:rowOff>
    </xdr:from>
    <xdr:to>
      <xdr:col>20</xdr:col>
      <xdr:colOff>406400</xdr:colOff>
      <xdr:row>28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0</xdr:colOff>
      <xdr:row>30</xdr:row>
      <xdr:rowOff>0</xdr:rowOff>
    </xdr:from>
    <xdr:to>
      <xdr:col>11</xdr:col>
      <xdr:colOff>558800</xdr:colOff>
      <xdr:row>52</xdr:row>
      <xdr:rowOff>127000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13</xdr:col>
      <xdr:colOff>0</xdr:colOff>
      <xdr:row>30</xdr:row>
      <xdr:rowOff>0</xdr:rowOff>
    </xdr:from>
    <xdr:to>
      <xdr:col>23</xdr:col>
      <xdr:colOff>50800</xdr:colOff>
      <xdr:row>52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21</xdr:col>
      <xdr:colOff>0</xdr:colOff>
      <xdr:row>16</xdr:row>
      <xdr:rowOff>0</xdr:rowOff>
    </xdr:from>
    <xdr:to>
      <xdr:col>25</xdr:col>
      <xdr:colOff>0</xdr:colOff>
      <xdr:row>28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16</xdr:row>
      <xdr:rowOff>0</xdr:rowOff>
    </xdr:from>
    <xdr:to>
      <xdr:col>5</xdr:col>
      <xdr:colOff>406400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6</xdr:col>
      <xdr:colOff>0</xdr:colOff>
      <xdr:row>16</xdr:row>
      <xdr:rowOff>0</xdr:rowOff>
    </xdr:from>
    <xdr:to>
      <xdr:col>10</xdr:col>
      <xdr:colOff>406400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11</xdr:col>
      <xdr:colOff>0</xdr:colOff>
      <xdr:row>16</xdr:row>
      <xdr:rowOff>0</xdr:rowOff>
    </xdr:from>
    <xdr:to>
      <xdr:col>15</xdr:col>
      <xdr:colOff>203200</xdr:colOff>
      <xdr:row>28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16</xdr:col>
      <xdr:colOff>0</xdr:colOff>
      <xdr:row>16</xdr:row>
      <xdr:rowOff>0</xdr:rowOff>
    </xdr:from>
    <xdr:to>
      <xdr:col>20</xdr:col>
      <xdr:colOff>406400</xdr:colOff>
      <xdr:row>28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0</xdr:colOff>
      <xdr:row>30</xdr:row>
      <xdr:rowOff>0</xdr:rowOff>
    </xdr:from>
    <xdr:to>
      <xdr:col>11</xdr:col>
      <xdr:colOff>558800</xdr:colOff>
      <xdr:row>52</xdr:row>
      <xdr:rowOff>127000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13</xdr:col>
      <xdr:colOff>0</xdr:colOff>
      <xdr:row>30</xdr:row>
      <xdr:rowOff>0</xdr:rowOff>
    </xdr:from>
    <xdr:to>
      <xdr:col>23</xdr:col>
      <xdr:colOff>50800</xdr:colOff>
      <xdr:row>52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21</xdr:col>
      <xdr:colOff>0</xdr:colOff>
      <xdr:row>16</xdr:row>
      <xdr:rowOff>0</xdr:rowOff>
    </xdr:from>
    <xdr:to>
      <xdr:col>25</xdr:col>
      <xdr:colOff>0</xdr:colOff>
      <xdr:row>28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jabergel/Documents/Work/Projects/Alpha-therapy/NIDC%20August%202015%20Call/2nd%20Proposal%20Sept%202016/Experiments/#537 - TrasDOTAAc 225 and 227 in tumors/lsc/2) 537 (lsc) - Tables &amp; Graphs - A-E (8-29)_adjust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jabergel/Documents/Work/Projects/Alpha-therapy/NIDC%20August%202015%20Call/2nd%20Proposal%20Sept%202016/Experiments/#537 - TrasDOTAAc 225 and 227 in tumors/lsc/2) 537 (lsc) - Tables &amp; Graphs - F-J (8-3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% Recovery"/>
      <sheetName val="% Avg"/>
      <sheetName val="%"/>
      <sheetName val="Daily Ur %"/>
      <sheetName val="Daily Fe %"/>
      <sheetName val="all"/>
      <sheetName val="all - liv skel tum"/>
      <sheetName val="liv skel"/>
      <sheetName val="body vs excreta"/>
      <sheetName val="urine vs feces"/>
      <sheetName val="% excreta"/>
      <sheetName val="daily urine"/>
      <sheetName val="daily feces"/>
      <sheetName val="% avg per gram (all)"/>
      <sheetName val="(all - liv)"/>
      <sheetName val="(liv)"/>
    </sheetNames>
    <sheetDataSet>
      <sheetData sheetId="0">
        <row r="7">
          <cell r="B7" t="str">
            <v>Ab + Ac-225 DOTA @ 1 h</v>
          </cell>
        </row>
        <row r="8">
          <cell r="B8" t="str">
            <v>Ab + Ac-225 DOTA @ 4 h</v>
          </cell>
        </row>
        <row r="9">
          <cell r="B9" t="str">
            <v>Ab + Ac-225 DOTA @ 1 d</v>
          </cell>
        </row>
        <row r="10">
          <cell r="B10" t="str">
            <v>Ab + Ac-225 DOTA @ 6 d</v>
          </cell>
        </row>
        <row r="11">
          <cell r="B11" t="str">
            <v>Ab + Ac-225 DOTA @ 10 d</v>
          </cell>
        </row>
      </sheetData>
      <sheetData sheetId="1">
        <row r="1">
          <cell r="B1" t="str">
            <v>Ab + Ac-225 DOTA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% Recovery"/>
      <sheetName val="% Avg"/>
      <sheetName val="%"/>
      <sheetName val="Daily Ur %"/>
      <sheetName val="Daily Fe %"/>
      <sheetName val="all"/>
      <sheetName val="all - liv skel tum"/>
      <sheetName val="liv skel"/>
      <sheetName val="body vs excreta"/>
      <sheetName val="urine vs feces"/>
      <sheetName val="% excreta"/>
      <sheetName val="daily urine"/>
      <sheetName val="daily feces"/>
      <sheetName val="% avg per gram (all)"/>
      <sheetName val="(all - liv)"/>
      <sheetName val="(liv)"/>
    </sheetNames>
    <sheetDataSet>
      <sheetData sheetId="0">
        <row r="7">
          <cell r="B7" t="str">
            <v>Ab + Ac-227 DOTA @ 1 h</v>
          </cell>
        </row>
        <row r="8">
          <cell r="B8" t="str">
            <v>Ab + Ac-227 DOTA @ 4 h</v>
          </cell>
        </row>
        <row r="9">
          <cell r="B9" t="str">
            <v>Ab + Ac-227 DOTA @ 1 d</v>
          </cell>
        </row>
        <row r="10">
          <cell r="B10" t="str">
            <v>Ab + Ac-227 DOTA @ 6 d</v>
          </cell>
        </row>
        <row r="11">
          <cell r="B11" t="str">
            <v>Ab + Ac-227 DOTA @ 10 d</v>
          </cell>
        </row>
      </sheetData>
      <sheetData sheetId="1">
        <row r="1">
          <cell r="B1" t="str">
            <v>Ab + Ac-227 DOTA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-0.249977111117893"/>
  </sheetPr>
  <dimension ref="A2:Z28"/>
  <sheetViews>
    <sheetView showGridLines="0" tabSelected="1" zoomScale="110" zoomScaleNormal="110" zoomScalePageLayoutView="110" workbookViewId="0">
      <selection activeCell="AA10" sqref="AA10"/>
    </sheetView>
  </sheetViews>
  <sheetFormatPr baseColWidth="10" defaultColWidth="8.83203125" defaultRowHeight="11" x14ac:dyDescent="0.15"/>
  <cols>
    <col min="1" max="1" width="24.1640625" style="42" bestFit="1" customWidth="1"/>
    <col min="2" max="13" width="7.6640625" style="42" customWidth="1"/>
    <col min="14" max="16" width="8.83203125" style="42"/>
    <col min="17" max="21" width="7.6640625" style="42" customWidth="1"/>
    <col min="22" max="22" width="8.83203125" style="42"/>
    <col min="23" max="23" width="9" style="42" customWidth="1"/>
    <col min="24" max="16384" width="8.83203125" style="42"/>
  </cols>
  <sheetData>
    <row r="2" spans="1:26" s="36" customFormat="1" ht="13" thickBot="1" x14ac:dyDescent="0.2">
      <c r="A2" s="35" t="str">
        <f>'[1]% Avg'!$B$1</f>
        <v>Ab + Ac-225 DOTA</v>
      </c>
      <c r="B2" s="35" t="s">
        <v>0</v>
      </c>
      <c r="O2" s="35" t="s">
        <v>1</v>
      </c>
    </row>
    <row r="3" spans="1:26" s="37" customFormat="1" ht="13" thickBot="1" x14ac:dyDescent="0.2">
      <c r="A3" s="1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3" t="s">
        <v>11</v>
      </c>
      <c r="K3" s="3" t="s">
        <v>12</v>
      </c>
      <c r="L3" s="4"/>
      <c r="M3" s="4"/>
      <c r="O3" s="5" t="str">
        <f t="shared" ref="O3:X3" si="0">B3</f>
        <v>Blood</v>
      </c>
      <c r="P3" s="2" t="str">
        <f t="shared" si="0"/>
        <v>Thymus</v>
      </c>
      <c r="Q3" s="2" t="str">
        <f t="shared" si="0"/>
        <v>Heart</v>
      </c>
      <c r="R3" s="2" t="str">
        <f t="shared" si="0"/>
        <v>Lungs</v>
      </c>
      <c r="S3" s="2" t="str">
        <f t="shared" si="0"/>
        <v>Kidneys</v>
      </c>
      <c r="T3" s="2" t="str">
        <f t="shared" si="0"/>
        <v>Spleen</v>
      </c>
      <c r="U3" s="2" t="str">
        <f t="shared" si="0"/>
        <v>Liver</v>
      </c>
      <c r="V3" s="2" t="str">
        <f t="shared" si="0"/>
        <v>ART</v>
      </c>
      <c r="W3" s="3" t="str">
        <f t="shared" si="0"/>
        <v>Carcass</v>
      </c>
      <c r="X3" s="3" t="str">
        <f t="shared" si="0"/>
        <v>Tumor</v>
      </c>
      <c r="Y3" s="4"/>
      <c r="Z3" s="4"/>
    </row>
    <row r="4" spans="1:26" s="38" customFormat="1" ht="12" x14ac:dyDescent="0.15">
      <c r="A4" s="6" t="str">
        <f>'[1]% Recovery'!B7</f>
        <v>Ab + Ac-225 DOTA @ 1 h</v>
      </c>
      <c r="B4" s="7">
        <v>0.10195703274532951</v>
      </c>
      <c r="C4" s="7">
        <v>2.6388009414442304E-2</v>
      </c>
      <c r="D4" s="7">
        <v>4.3113106080653774E-2</v>
      </c>
      <c r="E4" s="7">
        <v>0.12636464773062414</v>
      </c>
      <c r="F4" s="7">
        <v>0.11235617476010029</v>
      </c>
      <c r="G4" s="7">
        <v>7.8704346947614329E-2</v>
      </c>
      <c r="H4" s="7">
        <v>0.22731781269964491</v>
      </c>
      <c r="I4" s="7">
        <v>1.054001994216996E-2</v>
      </c>
      <c r="J4" s="8">
        <v>1.3404661575704491E-2</v>
      </c>
      <c r="K4" s="8" t="s">
        <v>13</v>
      </c>
      <c r="L4" s="9"/>
      <c r="M4" s="9"/>
      <c r="O4" s="10">
        <v>3.230732685448916E-3</v>
      </c>
      <c r="P4" s="7">
        <v>7.9284415635818926E-3</v>
      </c>
      <c r="Q4" s="7">
        <v>7.5853575378099225E-3</v>
      </c>
      <c r="R4" s="7">
        <v>5.2064981565352095E-2</v>
      </c>
      <c r="S4" s="7">
        <v>2.2319598485308498E-2</v>
      </c>
      <c r="T4" s="7">
        <v>1.0179403151592646E-2</v>
      </c>
      <c r="U4" s="7">
        <v>4.1567821433595033E-2</v>
      </c>
      <c r="V4" s="7">
        <v>5.681725298175435E-4</v>
      </c>
      <c r="W4" s="8">
        <v>2.9464533836716655E-3</v>
      </c>
      <c r="X4" s="8" t="s">
        <v>13</v>
      </c>
      <c r="Y4" s="9"/>
      <c r="Z4" s="9"/>
    </row>
    <row r="5" spans="1:26" s="38" customFormat="1" ht="12" x14ac:dyDescent="0.15">
      <c r="A5" s="11" t="str">
        <f>'[1]% Recovery'!B8</f>
        <v>Ab + Ac-225 DOTA @ 4 h</v>
      </c>
      <c r="B5" s="12">
        <v>0.10514485024336194</v>
      </c>
      <c r="C5" s="12">
        <v>2.1886523334363878E-2</v>
      </c>
      <c r="D5" s="12">
        <v>3.3425187182266038E-2</v>
      </c>
      <c r="E5" s="12">
        <v>6.2741500666911421E-2</v>
      </c>
      <c r="F5" s="12">
        <v>0.15758813503639832</v>
      </c>
      <c r="G5" s="12">
        <v>6.4470116088411841E-2</v>
      </c>
      <c r="H5" s="12">
        <v>0.21293232277863341</v>
      </c>
      <c r="I5" s="12">
        <v>1.4469312721640952E-2</v>
      </c>
      <c r="J5" s="13">
        <v>1.5153592965401036E-2</v>
      </c>
      <c r="K5" s="13"/>
      <c r="L5" s="9"/>
      <c r="M5" s="9"/>
      <c r="O5" s="14">
        <v>1.0314609508088532E-2</v>
      </c>
      <c r="P5" s="12">
        <v>5.563219959376778E-3</v>
      </c>
      <c r="Q5" s="12">
        <v>3.0581637252275582E-3</v>
      </c>
      <c r="R5" s="12">
        <v>1.1278957164836069E-2</v>
      </c>
      <c r="S5" s="12">
        <v>7.3012753464974404E-3</v>
      </c>
      <c r="T5" s="12">
        <v>1.6927013309622214E-2</v>
      </c>
      <c r="U5" s="12">
        <v>2.7669442180319158E-2</v>
      </c>
      <c r="V5" s="12">
        <v>1.6103365298594217E-3</v>
      </c>
      <c r="W5" s="13">
        <v>2.219012588896807E-3</v>
      </c>
      <c r="X5" s="13"/>
      <c r="Y5" s="9"/>
      <c r="Z5" s="9"/>
    </row>
    <row r="6" spans="1:26" s="38" customFormat="1" ht="12" x14ac:dyDescent="0.15">
      <c r="A6" s="39" t="str">
        <f>'[1]% Recovery'!B9</f>
        <v>Ab + Ac-225 DOTA @ 1 d</v>
      </c>
      <c r="B6" s="12">
        <v>2.787017503485438E-2</v>
      </c>
      <c r="C6" s="12">
        <v>2.2081481811792661E-2</v>
      </c>
      <c r="D6" s="12">
        <v>1.2974546979855893E-2</v>
      </c>
      <c r="E6" s="12">
        <v>2.8864220572774824E-2</v>
      </c>
      <c r="F6" s="12">
        <v>0.13823270164511439</v>
      </c>
      <c r="G6" s="12">
        <v>0.11229054300393727</v>
      </c>
      <c r="H6" s="12">
        <v>0.28014548507125164</v>
      </c>
      <c r="I6" s="12">
        <v>1.1377009325971082E-2</v>
      </c>
      <c r="J6" s="13">
        <v>1.4624293320298618E-2</v>
      </c>
      <c r="K6" s="15"/>
      <c r="L6" s="9"/>
      <c r="M6" s="9"/>
      <c r="O6" s="14">
        <v>6.5665440739240133E-3</v>
      </c>
      <c r="P6" s="12">
        <v>1.2867477220347482E-2</v>
      </c>
      <c r="Q6" s="12">
        <v>5.9675138795863315E-3</v>
      </c>
      <c r="R6" s="12">
        <v>1.5111315032345684E-2</v>
      </c>
      <c r="S6" s="12">
        <v>3.1712022647141014E-2</v>
      </c>
      <c r="T6" s="12">
        <v>1.7104627030265388E-2</v>
      </c>
      <c r="U6" s="12">
        <v>2.0036797538720987E-2</v>
      </c>
      <c r="V6" s="12">
        <v>1.9489862212556807E-3</v>
      </c>
      <c r="W6" s="13">
        <v>1.3395839080802983E-3</v>
      </c>
      <c r="X6" s="15"/>
      <c r="Y6" s="9"/>
      <c r="Z6" s="9"/>
    </row>
    <row r="7" spans="1:26" s="38" customFormat="1" ht="12" x14ac:dyDescent="0.15">
      <c r="A7" s="39" t="str">
        <f>'[1]% Recovery'!B10</f>
        <v>Ab + Ac-225 DOTA @ 6 d</v>
      </c>
      <c r="B7" s="12">
        <v>2.140130104240669E-2</v>
      </c>
      <c r="C7" s="12">
        <v>3.4455839071349859E-2</v>
      </c>
      <c r="D7" s="12">
        <v>1.5842679971049822E-2</v>
      </c>
      <c r="E7" s="12">
        <v>2.0321302301505518E-2</v>
      </c>
      <c r="F7" s="12">
        <v>4.5153176895388371E-2</v>
      </c>
      <c r="G7" s="12">
        <v>0.14313633171850451</v>
      </c>
      <c r="H7" s="12">
        <v>0.19848395691824139</v>
      </c>
      <c r="I7" s="12">
        <v>8.3622419401327471E-3</v>
      </c>
      <c r="J7" s="13">
        <v>1.217461544501707E-2</v>
      </c>
      <c r="K7" s="13"/>
      <c r="L7" s="9"/>
      <c r="M7" s="9"/>
      <c r="O7" s="14">
        <v>4.9261168639660284E-3</v>
      </c>
      <c r="P7" s="12">
        <v>2.1419941584420586E-2</v>
      </c>
      <c r="Q7" s="12">
        <v>2.1556201659801363E-3</v>
      </c>
      <c r="R7" s="12">
        <v>3.556261721126731E-3</v>
      </c>
      <c r="S7" s="12">
        <v>8.3961261260681198E-3</v>
      </c>
      <c r="T7" s="12">
        <v>8.9945293349303262E-2</v>
      </c>
      <c r="U7" s="12">
        <v>1.8915776811199551E-2</v>
      </c>
      <c r="V7" s="12">
        <v>5.7662162384166875E-5</v>
      </c>
      <c r="W7" s="13">
        <v>6.6310465194571581E-4</v>
      </c>
      <c r="X7" s="13"/>
      <c r="Y7" s="9"/>
      <c r="Z7" s="9"/>
    </row>
    <row r="8" spans="1:26" s="38" customFormat="1" ht="13" thickBot="1" x14ac:dyDescent="0.2">
      <c r="A8" s="40" t="str">
        <f>'[1]% Recovery'!B11</f>
        <v>Ab + Ac-225 DOTA @ 10 d</v>
      </c>
      <c r="B8" s="16">
        <v>1.4467886144641158E-2</v>
      </c>
      <c r="C8" s="16">
        <v>5.0305914731035205E-2</v>
      </c>
      <c r="D8" s="16">
        <v>1.6799144256221924E-2</v>
      </c>
      <c r="E8" s="16">
        <v>2.0714591461150011E-2</v>
      </c>
      <c r="F8" s="16">
        <v>3.7142918128973974E-2</v>
      </c>
      <c r="G8" s="16">
        <v>0.1076431991338178</v>
      </c>
      <c r="H8" s="16">
        <v>0.16261753229830314</v>
      </c>
      <c r="I8" s="16">
        <v>7.2271486814958425E-3</v>
      </c>
      <c r="J8" s="17">
        <v>1.129059475833157E-2</v>
      </c>
      <c r="K8" s="17"/>
      <c r="L8" s="9"/>
      <c r="M8" s="9"/>
      <c r="O8" s="18">
        <v>9.0102809999015286E-3</v>
      </c>
      <c r="P8" s="16">
        <v>2.9075295993605255E-2</v>
      </c>
      <c r="Q8" s="16">
        <v>8.4146766867838636E-3</v>
      </c>
      <c r="R8" s="16">
        <v>7.7993636739621432E-3</v>
      </c>
      <c r="S8" s="16">
        <v>1.0489411962183571E-2</v>
      </c>
      <c r="T8" s="16">
        <v>1.5606855370074493E-2</v>
      </c>
      <c r="U8" s="16">
        <v>2.7350588578890327E-2</v>
      </c>
      <c r="V8" s="16">
        <v>9.9048341181718659E-4</v>
      </c>
      <c r="W8" s="17">
        <v>3.7533562497228868E-4</v>
      </c>
      <c r="X8" s="17"/>
      <c r="Y8" s="9"/>
      <c r="Z8" s="9"/>
    </row>
    <row r="9" spans="1:26" s="37" customFormat="1" ht="13" thickBot="1" x14ac:dyDescent="0.2">
      <c r="K9" s="41"/>
      <c r="L9" s="41"/>
      <c r="M9" s="41"/>
      <c r="Y9" s="41"/>
      <c r="Z9" s="41"/>
    </row>
    <row r="10" spans="1:26" s="37" customFormat="1" ht="13" thickBot="1" x14ac:dyDescent="0.2">
      <c r="A10" s="19" t="str">
        <f t="shared" ref="A10:K10" si="1">A3</f>
        <v>Group</v>
      </c>
      <c r="B10" s="20" t="str">
        <f t="shared" si="1"/>
        <v>Blood</v>
      </c>
      <c r="C10" s="20" t="str">
        <f t="shared" si="1"/>
        <v>Thymus</v>
      </c>
      <c r="D10" s="20" t="str">
        <f t="shared" si="1"/>
        <v>Heart</v>
      </c>
      <c r="E10" s="20" t="str">
        <f t="shared" si="1"/>
        <v>Lungs</v>
      </c>
      <c r="F10" s="20" t="str">
        <f t="shared" si="1"/>
        <v>Kidneys</v>
      </c>
      <c r="G10" s="20" t="str">
        <f t="shared" si="1"/>
        <v>Spleen</v>
      </c>
      <c r="H10" s="20" t="str">
        <f t="shared" si="1"/>
        <v>Liver</v>
      </c>
      <c r="I10" s="20" t="str">
        <f t="shared" si="1"/>
        <v>ART</v>
      </c>
      <c r="J10" s="21" t="str">
        <f t="shared" si="1"/>
        <v>Carcass</v>
      </c>
      <c r="K10" s="21" t="str">
        <f t="shared" si="1"/>
        <v>Tumor</v>
      </c>
      <c r="L10" s="22"/>
      <c r="M10" s="22"/>
      <c r="O10" s="23" t="str">
        <f t="shared" ref="O10:X10" si="2">O3</f>
        <v>Blood</v>
      </c>
      <c r="P10" s="20" t="str">
        <f t="shared" si="2"/>
        <v>Thymus</v>
      </c>
      <c r="Q10" s="20" t="str">
        <f t="shared" si="2"/>
        <v>Heart</v>
      </c>
      <c r="R10" s="20" t="str">
        <f t="shared" si="2"/>
        <v>Lungs</v>
      </c>
      <c r="S10" s="20" t="str">
        <f t="shared" si="2"/>
        <v>Kidneys</v>
      </c>
      <c r="T10" s="20" t="str">
        <f t="shared" si="2"/>
        <v>Spleen</v>
      </c>
      <c r="U10" s="20" t="str">
        <f t="shared" si="2"/>
        <v>Liver</v>
      </c>
      <c r="V10" s="20" t="str">
        <f t="shared" si="2"/>
        <v>ART</v>
      </c>
      <c r="W10" s="21" t="str">
        <f t="shared" si="2"/>
        <v>Carcass</v>
      </c>
      <c r="X10" s="21" t="str">
        <f t="shared" si="2"/>
        <v>Tumor</v>
      </c>
      <c r="Y10" s="22"/>
      <c r="Z10" s="22"/>
    </row>
    <row r="11" spans="1:26" s="37" customFormat="1" ht="12" x14ac:dyDescent="0.15">
      <c r="A11" s="6" t="str">
        <f>A4</f>
        <v>Ab + Ac-225 DOTA @ 1 h</v>
      </c>
      <c r="B11" s="24">
        <f t="shared" ref="B11:K15" si="3">B4*100</f>
        <v>10.195703274532951</v>
      </c>
      <c r="C11" s="24">
        <f t="shared" si="3"/>
        <v>2.6388009414442304</v>
      </c>
      <c r="D11" s="24">
        <f t="shared" si="3"/>
        <v>4.3113106080653774</v>
      </c>
      <c r="E11" s="24">
        <f t="shared" si="3"/>
        <v>12.636464773062414</v>
      </c>
      <c r="F11" s="24">
        <f t="shared" si="3"/>
        <v>11.235617476010029</v>
      </c>
      <c r="G11" s="24">
        <f t="shared" si="3"/>
        <v>7.8704346947614328</v>
      </c>
      <c r="H11" s="24">
        <f t="shared" si="3"/>
        <v>22.73178126996449</v>
      </c>
      <c r="I11" s="24">
        <f t="shared" si="3"/>
        <v>1.054001994216996</v>
      </c>
      <c r="J11" s="25">
        <f t="shared" si="3"/>
        <v>1.3404661575704491</v>
      </c>
      <c r="K11" s="25" t="s">
        <v>13</v>
      </c>
      <c r="L11" s="26"/>
      <c r="M11" s="26"/>
      <c r="O11" s="27">
        <f t="shared" ref="O11:X15" si="4">O4*100</f>
        <v>0.3230732685448916</v>
      </c>
      <c r="P11" s="24">
        <f t="shared" si="4"/>
        <v>0.79284415635818928</v>
      </c>
      <c r="Q11" s="24">
        <f t="shared" si="4"/>
        <v>0.75853575378099225</v>
      </c>
      <c r="R11" s="24">
        <f t="shared" si="4"/>
        <v>5.2064981565352095</v>
      </c>
      <c r="S11" s="24">
        <f t="shared" si="4"/>
        <v>2.2319598485308498</v>
      </c>
      <c r="T11" s="24">
        <f t="shared" si="4"/>
        <v>1.0179403151592648</v>
      </c>
      <c r="U11" s="24">
        <f t="shared" si="4"/>
        <v>4.1567821433595036</v>
      </c>
      <c r="V11" s="24">
        <f t="shared" si="4"/>
        <v>5.681725298175435E-2</v>
      </c>
      <c r="W11" s="25">
        <f t="shared" si="4"/>
        <v>0.29464533836716655</v>
      </c>
      <c r="X11" s="25" t="s">
        <v>13</v>
      </c>
      <c r="Y11" s="26"/>
      <c r="Z11" s="26"/>
    </row>
    <row r="12" spans="1:26" s="37" customFormat="1" ht="12" x14ac:dyDescent="0.15">
      <c r="A12" s="11" t="str">
        <f>A5</f>
        <v>Ab + Ac-225 DOTA @ 4 h</v>
      </c>
      <c r="B12" s="28">
        <f t="shared" si="3"/>
        <v>10.514485024336194</v>
      </c>
      <c r="C12" s="28">
        <f t="shared" si="3"/>
        <v>2.1886523334363877</v>
      </c>
      <c r="D12" s="28">
        <f t="shared" si="3"/>
        <v>3.3425187182266036</v>
      </c>
      <c r="E12" s="28">
        <f t="shared" si="3"/>
        <v>6.2741500666911421</v>
      </c>
      <c r="F12" s="28">
        <f t="shared" si="3"/>
        <v>15.758813503639832</v>
      </c>
      <c r="G12" s="28">
        <f t="shared" si="3"/>
        <v>6.4470116088411844</v>
      </c>
      <c r="H12" s="28">
        <f t="shared" si="3"/>
        <v>21.293232277863343</v>
      </c>
      <c r="I12" s="28">
        <f t="shared" si="3"/>
        <v>1.4469312721640952</v>
      </c>
      <c r="J12" s="29">
        <f t="shared" si="3"/>
        <v>1.5153592965401035</v>
      </c>
      <c r="K12" s="29">
        <f t="shared" si="3"/>
        <v>0</v>
      </c>
      <c r="L12" s="26"/>
      <c r="M12" s="26"/>
      <c r="O12" s="30">
        <f t="shared" si="4"/>
        <v>1.0314609508088532</v>
      </c>
      <c r="P12" s="28">
        <f t="shared" si="4"/>
        <v>0.55632199593767784</v>
      </c>
      <c r="Q12" s="28">
        <f t="shared" si="4"/>
        <v>0.30581637252275584</v>
      </c>
      <c r="R12" s="28">
        <f t="shared" si="4"/>
        <v>1.127895716483607</v>
      </c>
      <c r="S12" s="28">
        <f t="shared" si="4"/>
        <v>0.730127534649744</v>
      </c>
      <c r="T12" s="28">
        <f t="shared" si="4"/>
        <v>1.6927013309622214</v>
      </c>
      <c r="U12" s="28">
        <f t="shared" si="4"/>
        <v>2.7669442180319157</v>
      </c>
      <c r="V12" s="28">
        <f t="shared" si="4"/>
        <v>0.16103365298594216</v>
      </c>
      <c r="W12" s="29">
        <f t="shared" si="4"/>
        <v>0.22190125888968071</v>
      </c>
      <c r="X12" s="29">
        <f t="shared" si="4"/>
        <v>0</v>
      </c>
      <c r="Y12" s="26"/>
      <c r="Z12" s="26"/>
    </row>
    <row r="13" spans="1:26" s="37" customFormat="1" ht="12" x14ac:dyDescent="0.15">
      <c r="A13" s="39" t="str">
        <f>A6</f>
        <v>Ab + Ac-225 DOTA @ 1 d</v>
      </c>
      <c r="B13" s="28">
        <f t="shared" si="3"/>
        <v>2.7870175034854379</v>
      </c>
      <c r="C13" s="28">
        <f t="shared" si="3"/>
        <v>2.2081481811792663</v>
      </c>
      <c r="D13" s="28">
        <f t="shared" si="3"/>
        <v>1.2974546979855892</v>
      </c>
      <c r="E13" s="28">
        <f t="shared" si="3"/>
        <v>2.8864220572774824</v>
      </c>
      <c r="F13" s="28">
        <f t="shared" si="3"/>
        <v>13.82327016451144</v>
      </c>
      <c r="G13" s="28">
        <f t="shared" si="3"/>
        <v>11.229054300393727</v>
      </c>
      <c r="H13" s="28">
        <f t="shared" si="3"/>
        <v>28.014548507125163</v>
      </c>
      <c r="I13" s="28">
        <f t="shared" si="3"/>
        <v>1.1377009325971081</v>
      </c>
      <c r="J13" s="29">
        <f t="shared" si="3"/>
        <v>1.4624293320298618</v>
      </c>
      <c r="K13" s="31">
        <f t="shared" si="3"/>
        <v>0</v>
      </c>
      <c r="L13" s="26"/>
      <c r="M13" s="26"/>
      <c r="O13" s="30">
        <f t="shared" si="4"/>
        <v>0.65665440739240133</v>
      </c>
      <c r="P13" s="28">
        <f t="shared" si="4"/>
        <v>1.2867477220347483</v>
      </c>
      <c r="Q13" s="28">
        <f t="shared" si="4"/>
        <v>0.59675138795863314</v>
      </c>
      <c r="R13" s="28">
        <f t="shared" si="4"/>
        <v>1.5111315032345685</v>
      </c>
      <c r="S13" s="28">
        <f t="shared" si="4"/>
        <v>3.1712022647141014</v>
      </c>
      <c r="T13" s="28">
        <f t="shared" si="4"/>
        <v>1.7104627030265389</v>
      </c>
      <c r="U13" s="28">
        <f t="shared" si="4"/>
        <v>2.0036797538720985</v>
      </c>
      <c r="V13" s="28">
        <f t="shared" si="4"/>
        <v>0.19489862212556808</v>
      </c>
      <c r="W13" s="29">
        <f t="shared" si="4"/>
        <v>0.13395839080802982</v>
      </c>
      <c r="X13" s="31">
        <f t="shared" si="4"/>
        <v>0</v>
      </c>
      <c r="Y13" s="26"/>
      <c r="Z13" s="26"/>
    </row>
    <row r="14" spans="1:26" s="37" customFormat="1" ht="12" x14ac:dyDescent="0.15">
      <c r="A14" s="39" t="str">
        <f>A7</f>
        <v>Ab + Ac-225 DOTA @ 6 d</v>
      </c>
      <c r="B14" s="28">
        <f t="shared" si="3"/>
        <v>2.1401301042406691</v>
      </c>
      <c r="C14" s="28">
        <f t="shared" si="3"/>
        <v>3.4455839071349859</v>
      </c>
      <c r="D14" s="28">
        <f t="shared" si="3"/>
        <v>1.5842679971049822</v>
      </c>
      <c r="E14" s="28">
        <f t="shared" si="3"/>
        <v>2.0321302301505519</v>
      </c>
      <c r="F14" s="28">
        <f t="shared" si="3"/>
        <v>4.5153176895388372</v>
      </c>
      <c r="G14" s="28">
        <f t="shared" si="3"/>
        <v>14.313633171850451</v>
      </c>
      <c r="H14" s="28">
        <f t="shared" si="3"/>
        <v>19.848395691824138</v>
      </c>
      <c r="I14" s="28">
        <f t="shared" si="3"/>
        <v>0.83622419401327475</v>
      </c>
      <c r="J14" s="29">
        <f t="shared" si="3"/>
        <v>1.217461544501707</v>
      </c>
      <c r="K14" s="29">
        <f t="shared" si="3"/>
        <v>0</v>
      </c>
      <c r="L14" s="26"/>
      <c r="M14" s="26"/>
      <c r="O14" s="30">
        <f t="shared" si="4"/>
        <v>0.49261168639660285</v>
      </c>
      <c r="P14" s="28">
        <f t="shared" si="4"/>
        <v>2.1419941584420585</v>
      </c>
      <c r="Q14" s="28">
        <f t="shared" si="4"/>
        <v>0.21556201659801363</v>
      </c>
      <c r="R14" s="28">
        <f t="shared" si="4"/>
        <v>0.35562617211267311</v>
      </c>
      <c r="S14" s="28">
        <f t="shared" si="4"/>
        <v>0.83961261260681197</v>
      </c>
      <c r="T14" s="28">
        <f t="shared" si="4"/>
        <v>8.994529334930327</v>
      </c>
      <c r="U14" s="28">
        <f t="shared" si="4"/>
        <v>1.8915776811199552</v>
      </c>
      <c r="V14" s="28">
        <f t="shared" si="4"/>
        <v>5.7662162384166877E-3</v>
      </c>
      <c r="W14" s="29">
        <f t="shared" si="4"/>
        <v>6.631046519457158E-2</v>
      </c>
      <c r="X14" s="29">
        <f t="shared" si="4"/>
        <v>0</v>
      </c>
      <c r="Y14" s="26"/>
      <c r="Z14" s="26"/>
    </row>
    <row r="15" spans="1:26" s="37" customFormat="1" ht="13" thickBot="1" x14ac:dyDescent="0.2">
      <c r="A15" s="40" t="str">
        <f>A8</f>
        <v>Ab + Ac-225 DOTA @ 10 d</v>
      </c>
      <c r="B15" s="32">
        <f t="shared" si="3"/>
        <v>1.4467886144641158</v>
      </c>
      <c r="C15" s="32">
        <f t="shared" si="3"/>
        <v>5.0305914731035202</v>
      </c>
      <c r="D15" s="32">
        <f t="shared" si="3"/>
        <v>1.6799144256221925</v>
      </c>
      <c r="E15" s="32">
        <f t="shared" si="3"/>
        <v>2.0714591461150009</v>
      </c>
      <c r="F15" s="32">
        <f t="shared" si="3"/>
        <v>3.7142918128973976</v>
      </c>
      <c r="G15" s="32">
        <f t="shared" si="3"/>
        <v>10.76431991338178</v>
      </c>
      <c r="H15" s="32">
        <f t="shared" si="3"/>
        <v>16.261753229830315</v>
      </c>
      <c r="I15" s="32">
        <f t="shared" si="3"/>
        <v>0.7227148681495843</v>
      </c>
      <c r="J15" s="33">
        <f t="shared" si="3"/>
        <v>1.1290594758331571</v>
      </c>
      <c r="K15" s="33">
        <f t="shared" si="3"/>
        <v>0</v>
      </c>
      <c r="L15" s="26"/>
      <c r="M15" s="26"/>
      <c r="O15" s="34">
        <f t="shared" si="4"/>
        <v>0.90102809999015288</v>
      </c>
      <c r="P15" s="32">
        <f t="shared" si="4"/>
        <v>2.9075295993605255</v>
      </c>
      <c r="Q15" s="32">
        <f t="shared" si="4"/>
        <v>0.8414676686783864</v>
      </c>
      <c r="R15" s="32">
        <f t="shared" si="4"/>
        <v>0.7799363673962143</v>
      </c>
      <c r="S15" s="32">
        <f t="shared" si="4"/>
        <v>1.048941196218357</v>
      </c>
      <c r="T15" s="32">
        <f t="shared" si="4"/>
        <v>1.5606855370074493</v>
      </c>
      <c r="U15" s="32">
        <f t="shared" si="4"/>
        <v>2.7350588578890327</v>
      </c>
      <c r="V15" s="32">
        <f t="shared" si="4"/>
        <v>9.9048341181718652E-2</v>
      </c>
      <c r="W15" s="33">
        <f t="shared" si="4"/>
        <v>3.7533562497228869E-2</v>
      </c>
      <c r="X15" s="33">
        <f t="shared" si="4"/>
        <v>0</v>
      </c>
      <c r="Y15" s="26"/>
      <c r="Z15" s="26"/>
    </row>
    <row r="16" spans="1:26" s="37" customFormat="1" ht="12" x14ac:dyDescent="0.15"/>
    <row r="17" s="37" customFormat="1" ht="12" x14ac:dyDescent="0.15"/>
    <row r="18" s="37" customFormat="1" ht="12" x14ac:dyDescent="0.15"/>
    <row r="19" s="37" customFormat="1" ht="12" x14ac:dyDescent="0.15"/>
    <row r="20" s="37" customFormat="1" ht="12" x14ac:dyDescent="0.15"/>
    <row r="21" s="37" customFormat="1" ht="12" x14ac:dyDescent="0.15"/>
    <row r="22" s="37" customFormat="1" ht="12" x14ac:dyDescent="0.15"/>
    <row r="23" s="37" customFormat="1" ht="12" x14ac:dyDescent="0.15"/>
    <row r="24" s="37" customFormat="1" ht="12" x14ac:dyDescent="0.15"/>
    <row r="25" s="37" customFormat="1" ht="12" x14ac:dyDescent="0.15"/>
    <row r="26" s="37" customFormat="1" ht="12" x14ac:dyDescent="0.15"/>
    <row r="27" s="37" customFormat="1" ht="12" x14ac:dyDescent="0.15"/>
    <row r="28" s="37" customFormat="1" ht="12" x14ac:dyDescent="0.15"/>
  </sheetData>
  <sheetProtection selectLockedCells="1"/>
  <pageMargins left="0.7" right="0.7" top="0.75" bottom="0.75" header="0.3" footer="0.3"/>
  <pageSetup orientation="landscape" r:id="rId1"/>
  <headerFooter>
    <oddHeader>&amp;C&amp;"Arial,Bold"Distribution of Total Recovered CPM in the Body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-0.249977111117893"/>
  </sheetPr>
  <dimension ref="A2:Z28"/>
  <sheetViews>
    <sheetView showGridLines="0" zoomScale="110" zoomScaleNormal="110" zoomScalePageLayoutView="110" workbookViewId="0">
      <selection activeCell="X11" sqref="X11:X15"/>
    </sheetView>
  </sheetViews>
  <sheetFormatPr baseColWidth="10" defaultColWidth="8.83203125" defaultRowHeight="11" x14ac:dyDescent="0.15"/>
  <cols>
    <col min="1" max="1" width="24.1640625" style="42" bestFit="1" customWidth="1"/>
    <col min="2" max="13" width="7.6640625" style="42" customWidth="1"/>
    <col min="14" max="16" width="8.83203125" style="42"/>
    <col min="17" max="21" width="7.6640625" style="42" customWidth="1"/>
    <col min="22" max="22" width="8.83203125" style="42"/>
    <col min="23" max="23" width="9" style="42" customWidth="1"/>
    <col min="24" max="16384" width="8.83203125" style="42"/>
  </cols>
  <sheetData>
    <row r="2" spans="1:26" s="36" customFormat="1" ht="13" thickBot="1" x14ac:dyDescent="0.2">
      <c r="A2" s="35" t="str">
        <f>'[2]% Avg'!$B$1</f>
        <v>Ab + Ac-227 DOTA</v>
      </c>
      <c r="B2" s="35" t="s">
        <v>0</v>
      </c>
      <c r="O2" s="35" t="s">
        <v>1</v>
      </c>
    </row>
    <row r="3" spans="1:26" s="37" customFormat="1" ht="13" thickBot="1" x14ac:dyDescent="0.2">
      <c r="A3" s="1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3" t="s">
        <v>11</v>
      </c>
      <c r="K3" s="3" t="s">
        <v>12</v>
      </c>
      <c r="L3" s="4"/>
      <c r="M3" s="4"/>
      <c r="O3" s="5" t="str">
        <f t="shared" ref="O3:X3" si="0">B3</f>
        <v>Blood</v>
      </c>
      <c r="P3" s="2" t="str">
        <f t="shared" si="0"/>
        <v>Thymus</v>
      </c>
      <c r="Q3" s="2" t="str">
        <f t="shared" si="0"/>
        <v>Heart</v>
      </c>
      <c r="R3" s="2" t="str">
        <f t="shared" si="0"/>
        <v>Lungs</v>
      </c>
      <c r="S3" s="2" t="str">
        <f t="shared" si="0"/>
        <v>Kidneys</v>
      </c>
      <c r="T3" s="2" t="str">
        <f t="shared" si="0"/>
        <v>Spleen</v>
      </c>
      <c r="U3" s="2" t="str">
        <f t="shared" si="0"/>
        <v>Liver</v>
      </c>
      <c r="V3" s="2" t="str">
        <f t="shared" si="0"/>
        <v>ART</v>
      </c>
      <c r="W3" s="3" t="str">
        <f t="shared" si="0"/>
        <v>Carcass</v>
      </c>
      <c r="X3" s="3" t="str">
        <f t="shared" si="0"/>
        <v>Tumor</v>
      </c>
      <c r="Y3" s="4"/>
      <c r="Z3" s="4"/>
    </row>
    <row r="4" spans="1:26" s="38" customFormat="1" ht="12" x14ac:dyDescent="0.15">
      <c r="A4" s="6" t="str">
        <f>'[2]% Recovery'!B7</f>
        <v>Ab + Ac-227 DOTA @ 1 h</v>
      </c>
      <c r="B4" s="7">
        <v>0.32029610423097737</v>
      </c>
      <c r="C4" s="7">
        <v>0.10644653217238809</v>
      </c>
      <c r="D4" s="7">
        <v>9.3562517737576137E-2</v>
      </c>
      <c r="E4" s="7">
        <v>0.15256241690916772</v>
      </c>
      <c r="F4" s="7">
        <v>0.12929868415254328</v>
      </c>
      <c r="G4" s="7">
        <v>0.48776162189872552</v>
      </c>
      <c r="H4" s="7">
        <v>0.18575315695386582</v>
      </c>
      <c r="I4" s="7">
        <v>1.565553822635923E-2</v>
      </c>
      <c r="J4" s="8">
        <v>2.4996340548989898E-2</v>
      </c>
      <c r="K4" s="8">
        <v>2.0785731652140541E-2</v>
      </c>
      <c r="L4" s="9"/>
      <c r="M4" s="9"/>
      <c r="O4" s="10">
        <v>6.8089579836620598E-3</v>
      </c>
      <c r="P4" s="7">
        <v>2.2973820657723368E-2</v>
      </c>
      <c r="Q4" s="7">
        <v>5.4593538588695381E-3</v>
      </c>
      <c r="R4" s="7">
        <v>4.7264510337176619E-3</v>
      </c>
      <c r="S4" s="7">
        <v>8.1813122665780873E-3</v>
      </c>
      <c r="T4" s="7">
        <v>5.8030951402364986E-2</v>
      </c>
      <c r="U4" s="7">
        <v>1.9362465607955556E-2</v>
      </c>
      <c r="V4" s="7">
        <v>1.5947401609291453E-3</v>
      </c>
      <c r="W4" s="8">
        <v>2.6403058935484136E-3</v>
      </c>
      <c r="X4" s="8">
        <v>1.8134307265172515E-2</v>
      </c>
      <c r="Y4" s="9"/>
      <c r="Z4" s="9"/>
    </row>
    <row r="5" spans="1:26" s="38" customFormat="1" ht="12" x14ac:dyDescent="0.15">
      <c r="A5" s="11" t="str">
        <f>'[2]% Recovery'!B8</f>
        <v>Ab + Ac-227 DOTA @ 4 h</v>
      </c>
      <c r="B5" s="12">
        <v>0.16499781925434562</v>
      </c>
      <c r="C5" s="12">
        <v>7.0863014516824419E-2</v>
      </c>
      <c r="D5" s="12">
        <v>6.9070021568706744E-2</v>
      </c>
      <c r="E5" s="12">
        <v>9.9825924860589568E-2</v>
      </c>
      <c r="F5" s="12">
        <v>0.11334900271360654</v>
      </c>
      <c r="G5" s="12">
        <v>0.42160196891951229</v>
      </c>
      <c r="H5" s="12">
        <v>0.19758487554561133</v>
      </c>
      <c r="I5" s="12">
        <v>2.8348588173673975E-2</v>
      </c>
      <c r="J5" s="13">
        <v>2.8154741694983911E-2</v>
      </c>
      <c r="K5" s="13">
        <v>0.1221500647182719</v>
      </c>
      <c r="L5" s="9"/>
      <c r="M5" s="9"/>
      <c r="O5" s="14">
        <v>1.3304041675051856E-2</v>
      </c>
      <c r="P5" s="12">
        <v>1.2029683000655985E-2</v>
      </c>
      <c r="Q5" s="12">
        <v>2.3843303422069442E-2</v>
      </c>
      <c r="R5" s="12">
        <v>9.7817435178160113E-3</v>
      </c>
      <c r="S5" s="12">
        <v>2.0730810616181906E-2</v>
      </c>
      <c r="T5" s="12">
        <v>6.4334793040217095E-2</v>
      </c>
      <c r="U5" s="12">
        <v>4.4782085850386608E-2</v>
      </c>
      <c r="V5" s="12">
        <v>2.736238621386881E-3</v>
      </c>
      <c r="W5" s="13">
        <v>6.1248239405050492E-4</v>
      </c>
      <c r="X5" s="13">
        <v>8.4106034681791161E-2</v>
      </c>
      <c r="Y5" s="9"/>
      <c r="Z5" s="9"/>
    </row>
    <row r="6" spans="1:26" s="38" customFormat="1" ht="12" x14ac:dyDescent="0.15">
      <c r="A6" s="39" t="str">
        <f>'[2]% Recovery'!B9</f>
        <v>Ab + Ac-227 DOTA @ 1 d</v>
      </c>
      <c r="B6" s="12">
        <v>1.2054213753305379E-2</v>
      </c>
      <c r="C6" s="12">
        <v>0.1487932032798526</v>
      </c>
      <c r="D6" s="12">
        <v>4.538569159939073E-2</v>
      </c>
      <c r="E6" s="12">
        <v>7.5664777560518856E-2</v>
      </c>
      <c r="F6" s="12">
        <v>7.6521781092578678E-2</v>
      </c>
      <c r="G6" s="12">
        <v>0.62003466962832088</v>
      </c>
      <c r="H6" s="12">
        <v>0.29047092037996941</v>
      </c>
      <c r="I6" s="12">
        <v>2.5020089771002316E-2</v>
      </c>
      <c r="J6" s="13">
        <v>3.0306669522527207E-2</v>
      </c>
      <c r="K6" s="13">
        <v>0.4057454422182632</v>
      </c>
      <c r="L6" s="9"/>
      <c r="M6" s="9"/>
      <c r="O6" s="14">
        <v>1.4620704621173836E-3</v>
      </c>
      <c r="P6" s="12">
        <v>3.6773398756347948E-2</v>
      </c>
      <c r="Q6" s="12">
        <v>3.4697947654666874E-3</v>
      </c>
      <c r="R6" s="12">
        <v>2.5383154438630769E-2</v>
      </c>
      <c r="S6" s="12">
        <v>1.9204105265651038E-2</v>
      </c>
      <c r="T6" s="12">
        <v>0.19015241403425859</v>
      </c>
      <c r="U6" s="12">
        <v>4.8477327451713029E-2</v>
      </c>
      <c r="V6" s="12">
        <v>6.1315540830332313E-3</v>
      </c>
      <c r="W6" s="13">
        <v>4.4473328049492574E-3</v>
      </c>
      <c r="X6" s="13">
        <v>0.2937962501309419</v>
      </c>
      <c r="Y6" s="9"/>
      <c r="Z6" s="9"/>
    </row>
    <row r="7" spans="1:26" s="38" customFormat="1" ht="12" x14ac:dyDescent="0.15">
      <c r="A7" s="39" t="str">
        <f>'[2]% Recovery'!B10</f>
        <v>Ab + Ac-227 DOTA @ 6 d</v>
      </c>
      <c r="B7" s="12">
        <v>7.4015660561149146E-4</v>
      </c>
      <c r="C7" s="12">
        <v>1.1952036555230028E-2</v>
      </c>
      <c r="D7" s="12">
        <v>1.554593817033042E-2</v>
      </c>
      <c r="E7" s="12">
        <v>1.2441414321114369E-2</v>
      </c>
      <c r="F7" s="12">
        <v>3.3838744583395967E-2</v>
      </c>
      <c r="G7" s="12">
        <v>0.70142986155597553</v>
      </c>
      <c r="H7" s="12">
        <v>0.20193431254704677</v>
      </c>
      <c r="I7" s="12">
        <v>1.2534338255987569E-2</v>
      </c>
      <c r="J7" s="13">
        <v>2.2323554896134717E-2</v>
      </c>
      <c r="K7" s="13">
        <v>7.8537089015243228E-2</v>
      </c>
      <c r="L7" s="9"/>
      <c r="M7" s="9"/>
      <c r="O7" s="14">
        <v>1.520794303887026E-4</v>
      </c>
      <c r="P7" s="12">
        <v>9.2686345558543205E-3</v>
      </c>
      <c r="Q7" s="12">
        <v>4.2069920075122778E-3</v>
      </c>
      <c r="R7" s="12">
        <v>2.1666976122316044E-3</v>
      </c>
      <c r="S7" s="12">
        <v>5.2756695633405712E-4</v>
      </c>
      <c r="T7" s="12">
        <v>0.17552769569144414</v>
      </c>
      <c r="U7" s="12">
        <v>1.8792831725841327E-2</v>
      </c>
      <c r="V7" s="12">
        <v>1.8443969712842849E-3</v>
      </c>
      <c r="W7" s="13">
        <v>2.5103432918084454E-3</v>
      </c>
      <c r="X7" s="13">
        <v>2.8463006662613293E-2</v>
      </c>
      <c r="Y7" s="9"/>
      <c r="Z7" s="9"/>
    </row>
    <row r="8" spans="1:26" s="38" customFormat="1" ht="13" thickBot="1" x14ac:dyDescent="0.2">
      <c r="A8" s="40" t="str">
        <f>'[2]% Recovery'!B11</f>
        <v>Ab + Ac-227 DOTA @ 10 d</v>
      </c>
      <c r="B8" s="16">
        <v>6.2982325554080128E-5</v>
      </c>
      <c r="C8" s="16">
        <v>9.2547237611995889E-3</v>
      </c>
      <c r="D8" s="16">
        <v>1.3356769711682719E-2</v>
      </c>
      <c r="E8" s="16">
        <v>1.4067703833351998E-2</v>
      </c>
      <c r="F8" s="16">
        <v>2.5212710890395812E-2</v>
      </c>
      <c r="G8" s="16">
        <v>0.5971553441407973</v>
      </c>
      <c r="H8" s="16">
        <v>0.20871789303244967</v>
      </c>
      <c r="I8" s="16">
        <v>1.1051348171480435E-2</v>
      </c>
      <c r="J8" s="17">
        <v>2.0349578178236603E-2</v>
      </c>
      <c r="K8" s="17">
        <v>6.4588669444390082E-2</v>
      </c>
      <c r="L8" s="9"/>
      <c r="M8" s="9"/>
      <c r="O8" s="18">
        <v>1.0908858783851045E-4</v>
      </c>
      <c r="P8" s="16">
        <v>9.801278826216276E-3</v>
      </c>
      <c r="Q8" s="16">
        <v>1.5179046578749685E-3</v>
      </c>
      <c r="R8" s="16">
        <v>3.1787995377446556E-3</v>
      </c>
      <c r="S8" s="16">
        <v>3.3181687233454367E-3</v>
      </c>
      <c r="T8" s="16">
        <v>0.18457351670511404</v>
      </c>
      <c r="U8" s="16">
        <v>2.1985045095392865E-2</v>
      </c>
      <c r="V8" s="16">
        <v>1.80187675169573E-4</v>
      </c>
      <c r="W8" s="17">
        <v>8.4239915798365E-4</v>
      </c>
      <c r="X8" s="17">
        <v>2.3352634261550306E-2</v>
      </c>
      <c r="Y8" s="9"/>
      <c r="Z8" s="9"/>
    </row>
    <row r="9" spans="1:26" s="37" customFormat="1" ht="13" thickBot="1" x14ac:dyDescent="0.2">
      <c r="K9" s="41"/>
      <c r="L9" s="41"/>
      <c r="M9" s="41"/>
      <c r="Y9" s="41"/>
      <c r="Z9" s="41"/>
    </row>
    <row r="10" spans="1:26" s="37" customFormat="1" ht="13" thickBot="1" x14ac:dyDescent="0.2">
      <c r="A10" s="19" t="str">
        <f t="shared" ref="A10:K10" si="1">A3</f>
        <v>Group</v>
      </c>
      <c r="B10" s="20" t="str">
        <f t="shared" si="1"/>
        <v>Blood</v>
      </c>
      <c r="C10" s="20" t="str">
        <f t="shared" si="1"/>
        <v>Thymus</v>
      </c>
      <c r="D10" s="20" t="str">
        <f t="shared" si="1"/>
        <v>Heart</v>
      </c>
      <c r="E10" s="20" t="str">
        <f t="shared" si="1"/>
        <v>Lungs</v>
      </c>
      <c r="F10" s="20" t="str">
        <f t="shared" si="1"/>
        <v>Kidneys</v>
      </c>
      <c r="G10" s="20" t="str">
        <f t="shared" si="1"/>
        <v>Spleen</v>
      </c>
      <c r="H10" s="20" t="str">
        <f t="shared" si="1"/>
        <v>Liver</v>
      </c>
      <c r="I10" s="20" t="str">
        <f t="shared" si="1"/>
        <v>ART</v>
      </c>
      <c r="J10" s="21" t="str">
        <f t="shared" si="1"/>
        <v>Carcass</v>
      </c>
      <c r="K10" s="21" t="str">
        <f t="shared" si="1"/>
        <v>Tumor</v>
      </c>
      <c r="L10" s="22"/>
      <c r="M10" s="22"/>
      <c r="O10" s="23" t="str">
        <f t="shared" ref="O10:X10" si="2">O3</f>
        <v>Blood</v>
      </c>
      <c r="P10" s="20" t="str">
        <f t="shared" si="2"/>
        <v>Thymus</v>
      </c>
      <c r="Q10" s="20" t="str">
        <f t="shared" si="2"/>
        <v>Heart</v>
      </c>
      <c r="R10" s="20" t="str">
        <f t="shared" si="2"/>
        <v>Lungs</v>
      </c>
      <c r="S10" s="20" t="str">
        <f t="shared" si="2"/>
        <v>Kidneys</v>
      </c>
      <c r="T10" s="20" t="str">
        <f t="shared" si="2"/>
        <v>Spleen</v>
      </c>
      <c r="U10" s="20" t="str">
        <f t="shared" si="2"/>
        <v>Liver</v>
      </c>
      <c r="V10" s="20" t="str">
        <f t="shared" si="2"/>
        <v>ART</v>
      </c>
      <c r="W10" s="21" t="str">
        <f t="shared" si="2"/>
        <v>Carcass</v>
      </c>
      <c r="X10" s="21" t="str">
        <f t="shared" si="2"/>
        <v>Tumor</v>
      </c>
      <c r="Y10" s="22"/>
      <c r="Z10" s="22"/>
    </row>
    <row r="11" spans="1:26" s="37" customFormat="1" ht="12" x14ac:dyDescent="0.15">
      <c r="A11" s="6" t="str">
        <f>A4</f>
        <v>Ab + Ac-227 DOTA @ 1 h</v>
      </c>
      <c r="B11" s="24">
        <f t="shared" ref="B11:K15" si="3">B4*100</f>
        <v>32.029610423097736</v>
      </c>
      <c r="C11" s="24">
        <f t="shared" si="3"/>
        <v>10.644653217238808</v>
      </c>
      <c r="D11" s="24">
        <f t="shared" si="3"/>
        <v>9.356251773757613</v>
      </c>
      <c r="E11" s="24">
        <f t="shared" si="3"/>
        <v>15.256241690916772</v>
      </c>
      <c r="F11" s="24">
        <f t="shared" si="3"/>
        <v>12.929868415254328</v>
      </c>
      <c r="G11" s="24">
        <f t="shared" si="3"/>
        <v>48.776162189872551</v>
      </c>
      <c r="H11" s="24">
        <f t="shared" si="3"/>
        <v>18.575315695386582</v>
      </c>
      <c r="I11" s="24">
        <f t="shared" si="3"/>
        <v>1.5655538226359229</v>
      </c>
      <c r="J11" s="25">
        <f t="shared" si="3"/>
        <v>2.4996340548989897</v>
      </c>
      <c r="K11" s="25">
        <f t="shared" si="3"/>
        <v>2.078573165214054</v>
      </c>
      <c r="L11" s="26"/>
      <c r="M11" s="26"/>
      <c r="O11" s="27">
        <f t="shared" ref="O11:X15" si="4">O4*100</f>
        <v>0.68089579836620595</v>
      </c>
      <c r="P11" s="24">
        <f t="shared" si="4"/>
        <v>2.2973820657723367</v>
      </c>
      <c r="Q11" s="24">
        <f t="shared" si="4"/>
        <v>0.54593538588695378</v>
      </c>
      <c r="R11" s="24">
        <f t="shared" si="4"/>
        <v>0.47264510337176618</v>
      </c>
      <c r="S11" s="24">
        <f t="shared" si="4"/>
        <v>0.81813122665780869</v>
      </c>
      <c r="T11" s="24">
        <f t="shared" si="4"/>
        <v>5.8030951402364988</v>
      </c>
      <c r="U11" s="24">
        <f t="shared" si="4"/>
        <v>1.9362465607955557</v>
      </c>
      <c r="V11" s="24">
        <f t="shared" si="4"/>
        <v>0.15947401609291453</v>
      </c>
      <c r="W11" s="25">
        <f t="shared" si="4"/>
        <v>0.26403058935484136</v>
      </c>
      <c r="X11" s="25">
        <f t="shared" si="4"/>
        <v>1.8134307265172516</v>
      </c>
      <c r="Y11" s="26"/>
      <c r="Z11" s="26"/>
    </row>
    <row r="12" spans="1:26" s="37" customFormat="1" ht="12" x14ac:dyDescent="0.15">
      <c r="A12" s="11" t="str">
        <f>A5</f>
        <v>Ab + Ac-227 DOTA @ 4 h</v>
      </c>
      <c r="B12" s="28">
        <f t="shared" si="3"/>
        <v>16.499781925434561</v>
      </c>
      <c r="C12" s="28">
        <f t="shared" si="3"/>
        <v>7.0863014516824414</v>
      </c>
      <c r="D12" s="28">
        <f t="shared" si="3"/>
        <v>6.9070021568706741</v>
      </c>
      <c r="E12" s="28">
        <f t="shared" si="3"/>
        <v>9.982592486058957</v>
      </c>
      <c r="F12" s="28">
        <f t="shared" si="3"/>
        <v>11.334900271360654</v>
      </c>
      <c r="G12" s="28">
        <f t="shared" si="3"/>
        <v>42.16019689195123</v>
      </c>
      <c r="H12" s="28">
        <f t="shared" si="3"/>
        <v>19.758487554561132</v>
      </c>
      <c r="I12" s="28">
        <f t="shared" si="3"/>
        <v>2.8348588173673974</v>
      </c>
      <c r="J12" s="29">
        <f t="shared" si="3"/>
        <v>2.8154741694983909</v>
      </c>
      <c r="K12" s="29">
        <f t="shared" si="3"/>
        <v>12.21500647182719</v>
      </c>
      <c r="L12" s="26"/>
      <c r="M12" s="26"/>
      <c r="O12" s="30">
        <f t="shared" si="4"/>
        <v>1.3304041675051856</v>
      </c>
      <c r="P12" s="28">
        <f t="shared" si="4"/>
        <v>1.2029683000655984</v>
      </c>
      <c r="Q12" s="28">
        <f t="shared" si="4"/>
        <v>2.384330342206944</v>
      </c>
      <c r="R12" s="28">
        <f t="shared" si="4"/>
        <v>0.97817435178160117</v>
      </c>
      <c r="S12" s="28">
        <f t="shared" si="4"/>
        <v>2.0730810616181907</v>
      </c>
      <c r="T12" s="28">
        <f t="shared" si="4"/>
        <v>6.4334793040217093</v>
      </c>
      <c r="U12" s="28">
        <f t="shared" si="4"/>
        <v>4.4782085850386606</v>
      </c>
      <c r="V12" s="28">
        <f t="shared" si="4"/>
        <v>0.27362386213868811</v>
      </c>
      <c r="W12" s="29">
        <f t="shared" si="4"/>
        <v>6.1248239405050489E-2</v>
      </c>
      <c r="X12" s="29">
        <f t="shared" si="4"/>
        <v>8.4106034681791169</v>
      </c>
      <c r="Y12" s="26"/>
      <c r="Z12" s="26"/>
    </row>
    <row r="13" spans="1:26" s="37" customFormat="1" ht="12" x14ac:dyDescent="0.15">
      <c r="A13" s="39" t="str">
        <f>A6</f>
        <v>Ab + Ac-227 DOTA @ 1 d</v>
      </c>
      <c r="B13" s="28">
        <f t="shared" si="3"/>
        <v>1.2054213753305378</v>
      </c>
      <c r="C13" s="28">
        <f t="shared" si="3"/>
        <v>14.87932032798526</v>
      </c>
      <c r="D13" s="28">
        <f t="shared" si="3"/>
        <v>4.5385691599390734</v>
      </c>
      <c r="E13" s="28">
        <f t="shared" si="3"/>
        <v>7.5664777560518859</v>
      </c>
      <c r="F13" s="28">
        <f t="shared" si="3"/>
        <v>7.6521781092578678</v>
      </c>
      <c r="G13" s="28">
        <f t="shared" si="3"/>
        <v>62.003466962832086</v>
      </c>
      <c r="H13" s="28">
        <f t="shared" si="3"/>
        <v>29.04709203799694</v>
      </c>
      <c r="I13" s="28">
        <f t="shared" si="3"/>
        <v>2.5020089771002318</v>
      </c>
      <c r="J13" s="29">
        <f t="shared" si="3"/>
        <v>3.0306669522527208</v>
      </c>
      <c r="K13" s="29">
        <f t="shared" si="3"/>
        <v>40.574544221826322</v>
      </c>
      <c r="L13" s="26"/>
      <c r="M13" s="26"/>
      <c r="O13" s="30">
        <f t="shared" si="4"/>
        <v>0.14620704621173836</v>
      </c>
      <c r="P13" s="28">
        <f t="shared" si="4"/>
        <v>3.6773398756347948</v>
      </c>
      <c r="Q13" s="28">
        <f t="shared" si="4"/>
        <v>0.34697947654666872</v>
      </c>
      <c r="R13" s="28">
        <f t="shared" si="4"/>
        <v>2.5383154438630768</v>
      </c>
      <c r="S13" s="28">
        <f t="shared" si="4"/>
        <v>1.9204105265651039</v>
      </c>
      <c r="T13" s="28">
        <f t="shared" si="4"/>
        <v>19.015241403425858</v>
      </c>
      <c r="U13" s="28">
        <f t="shared" si="4"/>
        <v>4.847732745171303</v>
      </c>
      <c r="V13" s="28">
        <f t="shared" si="4"/>
        <v>0.61315540830332316</v>
      </c>
      <c r="W13" s="29">
        <f t="shared" si="4"/>
        <v>0.44473328049492572</v>
      </c>
      <c r="X13" s="29">
        <f t="shared" si="4"/>
        <v>29.379625013094191</v>
      </c>
      <c r="Y13" s="26"/>
      <c r="Z13" s="26"/>
    </row>
    <row r="14" spans="1:26" s="37" customFormat="1" ht="12" x14ac:dyDescent="0.15">
      <c r="A14" s="39" t="str">
        <f>A7</f>
        <v>Ab + Ac-227 DOTA @ 6 d</v>
      </c>
      <c r="B14" s="28">
        <f t="shared" si="3"/>
        <v>7.4015660561149152E-2</v>
      </c>
      <c r="C14" s="28">
        <f t="shared" si="3"/>
        <v>1.1952036555230028</v>
      </c>
      <c r="D14" s="28">
        <f t="shared" si="3"/>
        <v>1.554593817033042</v>
      </c>
      <c r="E14" s="28">
        <f t="shared" si="3"/>
        <v>1.2441414321114368</v>
      </c>
      <c r="F14" s="28">
        <f t="shared" si="3"/>
        <v>3.3838744583395965</v>
      </c>
      <c r="G14" s="28">
        <f t="shared" si="3"/>
        <v>70.142986155597555</v>
      </c>
      <c r="H14" s="28">
        <f t="shared" si="3"/>
        <v>20.193431254704677</v>
      </c>
      <c r="I14" s="28">
        <f t="shared" si="3"/>
        <v>1.2534338255987569</v>
      </c>
      <c r="J14" s="29">
        <f t="shared" si="3"/>
        <v>2.2323554896134716</v>
      </c>
      <c r="K14" s="29">
        <f t="shared" si="3"/>
        <v>7.8537089015243229</v>
      </c>
      <c r="L14" s="26"/>
      <c r="M14" s="26"/>
      <c r="O14" s="30">
        <f t="shared" si="4"/>
        <v>1.5207943038870259E-2</v>
      </c>
      <c r="P14" s="28">
        <f t="shared" si="4"/>
        <v>0.92686345558543204</v>
      </c>
      <c r="Q14" s="28">
        <f t="shared" si="4"/>
        <v>0.4206992007512278</v>
      </c>
      <c r="R14" s="28">
        <f t="shared" si="4"/>
        <v>0.21666976122316045</v>
      </c>
      <c r="S14" s="28">
        <f t="shared" si="4"/>
        <v>5.2756695633405709E-2</v>
      </c>
      <c r="T14" s="28">
        <f t="shared" si="4"/>
        <v>17.552769569144413</v>
      </c>
      <c r="U14" s="28">
        <f t="shared" si="4"/>
        <v>1.8792831725841328</v>
      </c>
      <c r="V14" s="28">
        <f t="shared" si="4"/>
        <v>0.18443969712842848</v>
      </c>
      <c r="W14" s="29">
        <f t="shared" si="4"/>
        <v>0.25103432918084456</v>
      </c>
      <c r="X14" s="29">
        <f t="shared" si="4"/>
        <v>2.8463006662613295</v>
      </c>
      <c r="Y14" s="26"/>
      <c r="Z14" s="26"/>
    </row>
    <row r="15" spans="1:26" s="37" customFormat="1" ht="13" thickBot="1" x14ac:dyDescent="0.2">
      <c r="A15" s="40" t="str">
        <f>A8</f>
        <v>Ab + Ac-227 DOTA @ 10 d</v>
      </c>
      <c r="B15" s="32">
        <f t="shared" si="3"/>
        <v>6.2982325554080129E-3</v>
      </c>
      <c r="C15" s="32">
        <f t="shared" si="3"/>
        <v>0.92547237611995892</v>
      </c>
      <c r="D15" s="32">
        <f t="shared" si="3"/>
        <v>1.3356769711682719</v>
      </c>
      <c r="E15" s="32">
        <f t="shared" si="3"/>
        <v>1.4067703833351997</v>
      </c>
      <c r="F15" s="32">
        <f t="shared" si="3"/>
        <v>2.5212710890395811</v>
      </c>
      <c r="G15" s="32">
        <f t="shared" si="3"/>
        <v>59.715534414079727</v>
      </c>
      <c r="H15" s="32">
        <f t="shared" si="3"/>
        <v>20.871789303244967</v>
      </c>
      <c r="I15" s="32">
        <f t="shared" si="3"/>
        <v>1.1051348171480435</v>
      </c>
      <c r="J15" s="33">
        <f t="shared" si="3"/>
        <v>2.0349578178236603</v>
      </c>
      <c r="K15" s="33">
        <f t="shared" si="3"/>
        <v>6.4588669444390083</v>
      </c>
      <c r="L15" s="26"/>
      <c r="M15" s="26"/>
      <c r="O15" s="34">
        <f t="shared" si="4"/>
        <v>1.0908858783851045E-2</v>
      </c>
      <c r="P15" s="32">
        <f t="shared" si="4"/>
        <v>0.98012788262162764</v>
      </c>
      <c r="Q15" s="32">
        <f t="shared" si="4"/>
        <v>0.15179046578749686</v>
      </c>
      <c r="R15" s="32">
        <f t="shared" si="4"/>
        <v>0.31787995377446554</v>
      </c>
      <c r="S15" s="32">
        <f t="shared" si="4"/>
        <v>0.33181687233454366</v>
      </c>
      <c r="T15" s="32">
        <f t="shared" si="4"/>
        <v>18.457351670511404</v>
      </c>
      <c r="U15" s="32">
        <f t="shared" si="4"/>
        <v>2.1985045095392866</v>
      </c>
      <c r="V15" s="32">
        <f t="shared" si="4"/>
        <v>1.8018767516957301E-2</v>
      </c>
      <c r="W15" s="33">
        <f t="shared" si="4"/>
        <v>8.4239915798364998E-2</v>
      </c>
      <c r="X15" s="33">
        <f t="shared" si="4"/>
        <v>2.3352634261550307</v>
      </c>
      <c r="Y15" s="26"/>
      <c r="Z15" s="26"/>
    </row>
    <row r="16" spans="1:26" s="37" customFormat="1" ht="12" x14ac:dyDescent="0.15"/>
    <row r="17" s="37" customFormat="1" ht="12" x14ac:dyDescent="0.15"/>
    <row r="18" s="37" customFormat="1" ht="12" x14ac:dyDescent="0.15"/>
    <row r="19" s="37" customFormat="1" ht="12" x14ac:dyDescent="0.15"/>
    <row r="20" s="37" customFormat="1" ht="12" x14ac:dyDescent="0.15"/>
    <row r="21" s="37" customFormat="1" ht="12" x14ac:dyDescent="0.15"/>
    <row r="22" s="37" customFormat="1" ht="12" x14ac:dyDescent="0.15"/>
    <row r="23" s="37" customFormat="1" ht="12" x14ac:dyDescent="0.15"/>
    <row r="24" s="37" customFormat="1" ht="12" x14ac:dyDescent="0.15"/>
    <row r="25" s="37" customFormat="1" ht="12" x14ac:dyDescent="0.15"/>
    <row r="26" s="37" customFormat="1" ht="12" x14ac:dyDescent="0.15"/>
    <row r="27" s="37" customFormat="1" ht="12" x14ac:dyDescent="0.15"/>
    <row r="28" s="37" customFormat="1" ht="12" x14ac:dyDescent="0.15"/>
  </sheetData>
  <sheetProtection selectLockedCells="1"/>
  <pageMargins left="0.7" right="0.7" top="0.75" bottom="0.75" header="0.3" footer="0.3"/>
  <pageSetup orientation="landscape" r:id="rId1"/>
  <headerFooter>
    <oddHeader>&amp;C&amp;"Arial,Bold"Distribution of Total Recovered CPM in the Body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% avg per gram Ac-225</vt:lpstr>
      <vt:lpstr>% avg per gram Ac-227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J Abergel</dc:creator>
  <cp:lastModifiedBy>Rebecca J Abergel</cp:lastModifiedBy>
  <dcterms:created xsi:type="dcterms:W3CDTF">2018-05-12T02:36:34Z</dcterms:created>
  <dcterms:modified xsi:type="dcterms:W3CDTF">2019-03-20T00:03:02Z</dcterms:modified>
</cp:coreProperties>
</file>